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6A48778-1FBB-4499-B707-6228285A2D5D}" xr6:coauthVersionLast="47" xr6:coauthVersionMax="47" xr10:uidLastSave="{00000000-0000-0000-0000-000000000000}"/>
  <bookViews>
    <workbookView xWindow="-98" yWindow="-98" windowWidth="21795" windowHeight="13096" xr2:uid="{201D4D98-F604-4F11-B46D-259EE903E7D0}"/>
  </bookViews>
  <sheets>
    <sheet name="dict_res2" sheetId="11" r:id="rId1"/>
    <sheet name="dict_res" sheetId="10" r:id="rId2"/>
    <sheet name="dict_all" sheetId="9" r:id="rId3"/>
    <sheet name="Sheet2" sheetId="7" r:id="rId4"/>
    <sheet name="dict3" sheetId="6" r:id="rId5"/>
    <sheet name="dict2" sheetId="5" r:id="rId6"/>
    <sheet name="dict" sheetId="1" r:id="rId7"/>
    <sheet name="d_items" sheetId="3" r:id="rId8"/>
    <sheet name="d_labitems" sheetId="4" r:id="rId9"/>
    <sheet name="Sheet1" sheetId="8" r:id="rId10"/>
  </sheets>
  <definedNames>
    <definedName name="_xlnm._FilterDatabase" localSheetId="8" hidden="1">d_labitems!$A$1:$E$1631</definedName>
    <definedName name="_xlnm._FilterDatabase" localSheetId="2" hidden="1">dict_all!$A$1:$K$1</definedName>
    <definedName name="_xlnm._FilterDatabase" localSheetId="1" hidden="1">dict_res!$A$1:$K$1</definedName>
    <definedName name="_xlnm._FilterDatabase" localSheetId="0" hidden="1">dict_res2!$A$1:$L$1</definedName>
    <definedName name="_xlnm._FilterDatabase" localSheetId="4" hidden="1">dict3!$A$1:$M$208</definedName>
    <definedName name="_xlnm._FilterDatabase" localSheetId="3" hidden="1">Sheet2!$A$1:$M$1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" i="10"/>
  <c r="C200" i="10"/>
  <c r="D200" i="10"/>
  <c r="E200" i="10"/>
  <c r="F200" i="10"/>
  <c r="G200" i="10"/>
  <c r="H200" i="10"/>
  <c r="I200" i="10"/>
  <c r="C201" i="10"/>
  <c r="D201" i="10"/>
  <c r="E201" i="10"/>
  <c r="F201" i="10"/>
  <c r="G201" i="10"/>
  <c r="H201" i="10"/>
  <c r="I201" i="10"/>
  <c r="C202" i="10"/>
  <c r="D202" i="10"/>
  <c r="E202" i="10"/>
  <c r="F202" i="10"/>
  <c r="G202" i="10"/>
  <c r="H202" i="10"/>
  <c r="I202" i="10"/>
  <c r="C203" i="10"/>
  <c r="D203" i="10"/>
  <c r="E203" i="10"/>
  <c r="F203" i="10"/>
  <c r="G203" i="10"/>
  <c r="H203" i="10"/>
  <c r="I203" i="10"/>
  <c r="C204" i="10"/>
  <c r="D204" i="10"/>
  <c r="E204" i="10"/>
  <c r="F204" i="10"/>
  <c r="G204" i="10"/>
  <c r="H204" i="10"/>
  <c r="I204" i="10"/>
  <c r="C205" i="10"/>
  <c r="D205" i="10"/>
  <c r="E205" i="10"/>
  <c r="F205" i="10"/>
  <c r="G205" i="10"/>
  <c r="H205" i="10"/>
  <c r="I205" i="10"/>
  <c r="C206" i="10"/>
  <c r="D206" i="10"/>
  <c r="E206" i="10"/>
  <c r="F206" i="10"/>
  <c r="G206" i="10"/>
  <c r="H206" i="10"/>
  <c r="I206" i="10"/>
  <c r="C207" i="10"/>
  <c r="D207" i="10"/>
  <c r="E207" i="10"/>
  <c r="F207" i="10"/>
  <c r="G207" i="10"/>
  <c r="H207" i="10"/>
  <c r="I207" i="10"/>
  <c r="C208" i="10"/>
  <c r="D208" i="10"/>
  <c r="E208" i="10"/>
  <c r="F208" i="10"/>
  <c r="G208" i="10"/>
  <c r="H208" i="10"/>
  <c r="I208" i="10"/>
  <c r="I199" i="10"/>
  <c r="H199" i="10"/>
  <c r="G199" i="10"/>
  <c r="F199" i="10"/>
  <c r="E199" i="10"/>
  <c r="D199" i="10"/>
  <c r="C199" i="10"/>
  <c r="I198" i="10"/>
  <c r="H198" i="10"/>
  <c r="G198" i="10"/>
  <c r="F198" i="10"/>
  <c r="E198" i="10"/>
  <c r="D198" i="10"/>
  <c r="C198" i="10"/>
  <c r="I197" i="10"/>
  <c r="H197" i="10"/>
  <c r="G197" i="10"/>
  <c r="F197" i="10"/>
  <c r="E197" i="10"/>
  <c r="D197" i="10"/>
  <c r="C197" i="10"/>
  <c r="I196" i="10"/>
  <c r="H196" i="10"/>
  <c r="G196" i="10"/>
  <c r="F196" i="10"/>
  <c r="E196" i="10"/>
  <c r="D196" i="10"/>
  <c r="C196" i="10"/>
  <c r="I195" i="10"/>
  <c r="H195" i="10"/>
  <c r="G195" i="10"/>
  <c r="F195" i="10"/>
  <c r="E195" i="10"/>
  <c r="D195" i="10"/>
  <c r="C195" i="10"/>
  <c r="I194" i="10"/>
  <c r="H194" i="10"/>
  <c r="G194" i="10"/>
  <c r="F194" i="10"/>
  <c r="E194" i="10"/>
  <c r="D194" i="10"/>
  <c r="C194" i="10"/>
  <c r="I193" i="10"/>
  <c r="H193" i="10"/>
  <c r="G193" i="10"/>
  <c r="F193" i="10"/>
  <c r="E193" i="10"/>
  <c r="D193" i="10"/>
  <c r="C193" i="10"/>
  <c r="I192" i="10"/>
  <c r="H192" i="10"/>
  <c r="G192" i="10"/>
  <c r="F192" i="10"/>
  <c r="E192" i="10"/>
  <c r="D192" i="10"/>
  <c r="C192" i="10"/>
  <c r="I191" i="10"/>
  <c r="H191" i="10"/>
  <c r="G191" i="10"/>
  <c r="F191" i="10"/>
  <c r="E191" i="10"/>
  <c r="D191" i="10"/>
  <c r="C191" i="10"/>
  <c r="I190" i="10"/>
  <c r="H190" i="10"/>
  <c r="G190" i="10"/>
  <c r="F190" i="10"/>
  <c r="E190" i="10"/>
  <c r="D190" i="10"/>
  <c r="C190" i="10"/>
  <c r="I189" i="10"/>
  <c r="H189" i="10"/>
  <c r="G189" i="10"/>
  <c r="F189" i="10"/>
  <c r="E189" i="10"/>
  <c r="D189" i="10"/>
  <c r="C189" i="10"/>
  <c r="I188" i="10"/>
  <c r="H188" i="10"/>
  <c r="G188" i="10"/>
  <c r="F188" i="10"/>
  <c r="E188" i="10"/>
  <c r="D188" i="10"/>
  <c r="C188" i="10"/>
  <c r="I187" i="10"/>
  <c r="H187" i="10"/>
  <c r="G187" i="10"/>
  <c r="F187" i="10"/>
  <c r="E187" i="10"/>
  <c r="D187" i="10"/>
  <c r="C187" i="10"/>
  <c r="I186" i="10"/>
  <c r="H186" i="10"/>
  <c r="G186" i="10"/>
  <c r="F186" i="10"/>
  <c r="E186" i="10"/>
  <c r="D186" i="10"/>
  <c r="C186" i="10"/>
  <c r="I185" i="10"/>
  <c r="H185" i="10"/>
  <c r="G185" i="10"/>
  <c r="F185" i="10"/>
  <c r="E185" i="10"/>
  <c r="D185" i="10"/>
  <c r="C185" i="10"/>
  <c r="I184" i="10"/>
  <c r="H184" i="10"/>
  <c r="G184" i="10"/>
  <c r="F184" i="10"/>
  <c r="E184" i="10"/>
  <c r="D184" i="10"/>
  <c r="C184" i="10"/>
  <c r="I183" i="10"/>
  <c r="H183" i="10"/>
  <c r="G183" i="10"/>
  <c r="F183" i="10"/>
  <c r="E183" i="10"/>
  <c r="D183" i="10"/>
  <c r="C183" i="10"/>
  <c r="I182" i="10"/>
  <c r="H182" i="10"/>
  <c r="G182" i="10"/>
  <c r="F182" i="10"/>
  <c r="E182" i="10"/>
  <c r="D182" i="10"/>
  <c r="C182" i="10"/>
  <c r="I181" i="10"/>
  <c r="H181" i="10"/>
  <c r="G181" i="10"/>
  <c r="F181" i="10"/>
  <c r="E181" i="10"/>
  <c r="D181" i="10"/>
  <c r="C181" i="10"/>
  <c r="I180" i="10"/>
  <c r="H180" i="10"/>
  <c r="G180" i="10"/>
  <c r="F180" i="10"/>
  <c r="E180" i="10"/>
  <c r="D180" i="10"/>
  <c r="C180" i="10"/>
  <c r="I179" i="10"/>
  <c r="H179" i="10"/>
  <c r="G179" i="10"/>
  <c r="F179" i="10"/>
  <c r="E179" i="10"/>
  <c r="D179" i="10"/>
  <c r="C179" i="10"/>
  <c r="I178" i="10"/>
  <c r="H178" i="10"/>
  <c r="G178" i="10"/>
  <c r="F178" i="10"/>
  <c r="E178" i="10"/>
  <c r="D178" i="10"/>
  <c r="C178" i="10"/>
  <c r="I177" i="10"/>
  <c r="H177" i="10"/>
  <c r="G177" i="10"/>
  <c r="F177" i="10"/>
  <c r="E177" i="10"/>
  <c r="D177" i="10"/>
  <c r="C177" i="10"/>
  <c r="I176" i="10"/>
  <c r="H176" i="10"/>
  <c r="G176" i="10"/>
  <c r="F176" i="10"/>
  <c r="E176" i="10"/>
  <c r="D176" i="10"/>
  <c r="C176" i="10"/>
  <c r="I175" i="10"/>
  <c r="H175" i="10"/>
  <c r="G175" i="10"/>
  <c r="F175" i="10"/>
  <c r="E175" i="10"/>
  <c r="D175" i="10"/>
  <c r="C175" i="10"/>
  <c r="I174" i="10"/>
  <c r="H174" i="10"/>
  <c r="G174" i="10"/>
  <c r="F174" i="10"/>
  <c r="E174" i="10"/>
  <c r="D174" i="10"/>
  <c r="C174" i="10"/>
  <c r="I173" i="10"/>
  <c r="H173" i="10"/>
  <c r="G173" i="10"/>
  <c r="F173" i="10"/>
  <c r="E173" i="10"/>
  <c r="D173" i="10"/>
  <c r="C173" i="10"/>
  <c r="I172" i="10"/>
  <c r="H172" i="10"/>
  <c r="G172" i="10"/>
  <c r="F172" i="10"/>
  <c r="E172" i="10"/>
  <c r="D172" i="10"/>
  <c r="C172" i="10"/>
  <c r="I171" i="10"/>
  <c r="H171" i="10"/>
  <c r="G171" i="10"/>
  <c r="F171" i="10"/>
  <c r="E171" i="10"/>
  <c r="D171" i="10"/>
  <c r="C171" i="10"/>
  <c r="I170" i="10"/>
  <c r="H170" i="10"/>
  <c r="G170" i="10"/>
  <c r="F170" i="10"/>
  <c r="E170" i="10"/>
  <c r="D170" i="10"/>
  <c r="C170" i="10"/>
  <c r="I169" i="10"/>
  <c r="H169" i="10"/>
  <c r="G169" i="10"/>
  <c r="F169" i="10"/>
  <c r="E169" i="10"/>
  <c r="D169" i="10"/>
  <c r="C169" i="10"/>
  <c r="I168" i="10"/>
  <c r="H168" i="10"/>
  <c r="G168" i="10"/>
  <c r="F168" i="10"/>
  <c r="E168" i="10"/>
  <c r="D168" i="10"/>
  <c r="C168" i="10"/>
  <c r="I167" i="10"/>
  <c r="H167" i="10"/>
  <c r="G167" i="10"/>
  <c r="F167" i="10"/>
  <c r="E167" i="10"/>
  <c r="D167" i="10"/>
  <c r="C167" i="10"/>
  <c r="I166" i="10"/>
  <c r="H166" i="10"/>
  <c r="G166" i="10"/>
  <c r="F166" i="10"/>
  <c r="E166" i="10"/>
  <c r="D166" i="10"/>
  <c r="C166" i="10"/>
  <c r="I165" i="10"/>
  <c r="H165" i="10"/>
  <c r="G165" i="10"/>
  <c r="F165" i="10"/>
  <c r="E165" i="10"/>
  <c r="D165" i="10"/>
  <c r="C165" i="10"/>
  <c r="I164" i="10"/>
  <c r="H164" i="10"/>
  <c r="G164" i="10"/>
  <c r="F164" i="10"/>
  <c r="E164" i="10"/>
  <c r="D164" i="10"/>
  <c r="C164" i="10"/>
  <c r="I163" i="10"/>
  <c r="H163" i="10"/>
  <c r="G163" i="10"/>
  <c r="F163" i="10"/>
  <c r="E163" i="10"/>
  <c r="D163" i="10"/>
  <c r="C163" i="10"/>
  <c r="I162" i="10"/>
  <c r="H162" i="10"/>
  <c r="G162" i="10"/>
  <c r="F162" i="10"/>
  <c r="E162" i="10"/>
  <c r="D162" i="10"/>
  <c r="C162" i="10"/>
  <c r="I161" i="10"/>
  <c r="H161" i="10"/>
  <c r="G161" i="10"/>
  <c r="F161" i="10"/>
  <c r="E161" i="10"/>
  <c r="D161" i="10"/>
  <c r="C161" i="10"/>
  <c r="I160" i="10"/>
  <c r="H160" i="10"/>
  <c r="G160" i="10"/>
  <c r="F160" i="10"/>
  <c r="E160" i="10"/>
  <c r="D160" i="10"/>
  <c r="C160" i="10"/>
  <c r="I159" i="10"/>
  <c r="H159" i="10"/>
  <c r="G159" i="10"/>
  <c r="F159" i="10"/>
  <c r="E159" i="10"/>
  <c r="D159" i="10"/>
  <c r="C159" i="10"/>
  <c r="I158" i="10"/>
  <c r="H158" i="10"/>
  <c r="G158" i="10"/>
  <c r="F158" i="10"/>
  <c r="E158" i="10"/>
  <c r="D158" i="10"/>
  <c r="C158" i="10"/>
  <c r="I157" i="10"/>
  <c r="H157" i="10"/>
  <c r="G157" i="10"/>
  <c r="F157" i="10"/>
  <c r="E157" i="10"/>
  <c r="D157" i="10"/>
  <c r="C157" i="10"/>
  <c r="I156" i="10"/>
  <c r="H156" i="10"/>
  <c r="G156" i="10"/>
  <c r="F156" i="10"/>
  <c r="E156" i="10"/>
  <c r="D156" i="10"/>
  <c r="C156" i="10"/>
  <c r="I155" i="10"/>
  <c r="H155" i="10"/>
  <c r="G155" i="10"/>
  <c r="F155" i="10"/>
  <c r="E155" i="10"/>
  <c r="D155" i="10"/>
  <c r="C155" i="10"/>
  <c r="I154" i="10"/>
  <c r="H154" i="10"/>
  <c r="G154" i="10"/>
  <c r="F154" i="10"/>
  <c r="E154" i="10"/>
  <c r="D154" i="10"/>
  <c r="C154" i="10"/>
  <c r="I153" i="10"/>
  <c r="H153" i="10"/>
  <c r="G153" i="10"/>
  <c r="F153" i="10"/>
  <c r="E153" i="10"/>
  <c r="D153" i="10"/>
  <c r="C153" i="10"/>
  <c r="I152" i="10"/>
  <c r="H152" i="10"/>
  <c r="G152" i="10"/>
  <c r="F152" i="10"/>
  <c r="E152" i="10"/>
  <c r="D152" i="10"/>
  <c r="C152" i="10"/>
  <c r="I151" i="10"/>
  <c r="H151" i="10"/>
  <c r="G151" i="10"/>
  <c r="F151" i="10"/>
  <c r="E151" i="10"/>
  <c r="D151" i="10"/>
  <c r="C151" i="10"/>
  <c r="I150" i="10"/>
  <c r="H150" i="10"/>
  <c r="G150" i="10"/>
  <c r="F150" i="10"/>
  <c r="E150" i="10"/>
  <c r="D150" i="10"/>
  <c r="C150" i="10"/>
  <c r="I149" i="10"/>
  <c r="H149" i="10"/>
  <c r="G149" i="10"/>
  <c r="F149" i="10"/>
  <c r="E149" i="10"/>
  <c r="D149" i="10"/>
  <c r="C149" i="10"/>
  <c r="I148" i="10"/>
  <c r="H148" i="10"/>
  <c r="G148" i="10"/>
  <c r="F148" i="10"/>
  <c r="E148" i="10"/>
  <c r="D148" i="10"/>
  <c r="C148" i="10"/>
  <c r="I147" i="10"/>
  <c r="H147" i="10"/>
  <c r="G147" i="10"/>
  <c r="F147" i="10"/>
  <c r="E147" i="10"/>
  <c r="D147" i="10"/>
  <c r="C147" i="10"/>
  <c r="I146" i="10"/>
  <c r="H146" i="10"/>
  <c r="G146" i="10"/>
  <c r="F146" i="10"/>
  <c r="E146" i="10"/>
  <c r="D146" i="10"/>
  <c r="C146" i="10"/>
  <c r="I145" i="10"/>
  <c r="H145" i="10"/>
  <c r="G145" i="10"/>
  <c r="F145" i="10"/>
  <c r="E145" i="10"/>
  <c r="D145" i="10"/>
  <c r="C145" i="10"/>
  <c r="I144" i="10"/>
  <c r="H144" i="10"/>
  <c r="G144" i="10"/>
  <c r="F144" i="10"/>
  <c r="E144" i="10"/>
  <c r="D144" i="10"/>
  <c r="C144" i="10"/>
  <c r="I143" i="10"/>
  <c r="H143" i="10"/>
  <c r="G143" i="10"/>
  <c r="F143" i="10"/>
  <c r="E143" i="10"/>
  <c r="D143" i="10"/>
  <c r="C143" i="10"/>
  <c r="I142" i="10"/>
  <c r="H142" i="10"/>
  <c r="G142" i="10"/>
  <c r="F142" i="10"/>
  <c r="E142" i="10"/>
  <c r="D142" i="10"/>
  <c r="C142" i="10"/>
  <c r="I141" i="10"/>
  <c r="H141" i="10"/>
  <c r="G141" i="10"/>
  <c r="F141" i="10"/>
  <c r="E141" i="10"/>
  <c r="D141" i="10"/>
  <c r="C141" i="10"/>
  <c r="I140" i="10"/>
  <c r="H140" i="10"/>
  <c r="G140" i="10"/>
  <c r="F140" i="10"/>
  <c r="E140" i="10"/>
  <c r="D140" i="10"/>
  <c r="C140" i="10"/>
  <c r="I139" i="10"/>
  <c r="H139" i="10"/>
  <c r="G139" i="10"/>
  <c r="F139" i="10"/>
  <c r="E139" i="10"/>
  <c r="D139" i="10"/>
  <c r="C139" i="10"/>
  <c r="I138" i="10"/>
  <c r="H138" i="10"/>
  <c r="G138" i="10"/>
  <c r="F138" i="10"/>
  <c r="E138" i="10"/>
  <c r="D138" i="10"/>
  <c r="C138" i="10"/>
  <c r="I137" i="10"/>
  <c r="H137" i="10"/>
  <c r="G137" i="10"/>
  <c r="F137" i="10"/>
  <c r="E137" i="10"/>
  <c r="D137" i="10"/>
  <c r="C137" i="10"/>
  <c r="I136" i="10"/>
  <c r="H136" i="10"/>
  <c r="G136" i="10"/>
  <c r="F136" i="10"/>
  <c r="E136" i="10"/>
  <c r="D136" i="10"/>
  <c r="C136" i="10"/>
  <c r="I135" i="10"/>
  <c r="H135" i="10"/>
  <c r="G135" i="10"/>
  <c r="F135" i="10"/>
  <c r="E135" i="10"/>
  <c r="D135" i="10"/>
  <c r="C135" i="10"/>
  <c r="I134" i="10"/>
  <c r="H134" i="10"/>
  <c r="G134" i="10"/>
  <c r="F134" i="10"/>
  <c r="E134" i="10"/>
  <c r="D134" i="10"/>
  <c r="C134" i="10"/>
  <c r="I133" i="10"/>
  <c r="H133" i="10"/>
  <c r="G133" i="10"/>
  <c r="F133" i="10"/>
  <c r="E133" i="10"/>
  <c r="D133" i="10"/>
  <c r="C133" i="10"/>
  <c r="I132" i="10"/>
  <c r="H132" i="10"/>
  <c r="G132" i="10"/>
  <c r="F132" i="10"/>
  <c r="E132" i="10"/>
  <c r="D132" i="10"/>
  <c r="C132" i="10"/>
  <c r="I131" i="10"/>
  <c r="H131" i="10"/>
  <c r="G131" i="10"/>
  <c r="F131" i="10"/>
  <c r="E131" i="10"/>
  <c r="D131" i="10"/>
  <c r="C131" i="10"/>
  <c r="I130" i="10"/>
  <c r="H130" i="10"/>
  <c r="G130" i="10"/>
  <c r="F130" i="10"/>
  <c r="E130" i="10"/>
  <c r="D130" i="10"/>
  <c r="C130" i="10"/>
  <c r="I129" i="10"/>
  <c r="H129" i="10"/>
  <c r="G129" i="10"/>
  <c r="F129" i="10"/>
  <c r="E129" i="10"/>
  <c r="D129" i="10"/>
  <c r="C129" i="10"/>
  <c r="I128" i="10"/>
  <c r="H128" i="10"/>
  <c r="G128" i="10"/>
  <c r="F128" i="10"/>
  <c r="E128" i="10"/>
  <c r="D128" i="10"/>
  <c r="C128" i="10"/>
  <c r="I127" i="10"/>
  <c r="H127" i="10"/>
  <c r="G127" i="10"/>
  <c r="F127" i="10"/>
  <c r="E127" i="10"/>
  <c r="D127" i="10"/>
  <c r="C127" i="10"/>
  <c r="I126" i="10"/>
  <c r="H126" i="10"/>
  <c r="G126" i="10"/>
  <c r="F126" i="10"/>
  <c r="E126" i="10"/>
  <c r="D126" i="10"/>
  <c r="C126" i="10"/>
  <c r="I125" i="10"/>
  <c r="H125" i="10"/>
  <c r="G125" i="10"/>
  <c r="F125" i="10"/>
  <c r="E125" i="10"/>
  <c r="D125" i="10"/>
  <c r="C125" i="10"/>
  <c r="I124" i="10"/>
  <c r="H124" i="10"/>
  <c r="G124" i="10"/>
  <c r="F124" i="10"/>
  <c r="E124" i="10"/>
  <c r="D124" i="10"/>
  <c r="C124" i="10"/>
  <c r="I123" i="10"/>
  <c r="H123" i="10"/>
  <c r="G123" i="10"/>
  <c r="F123" i="10"/>
  <c r="E123" i="10"/>
  <c r="D123" i="10"/>
  <c r="C123" i="10"/>
  <c r="I122" i="10"/>
  <c r="H122" i="10"/>
  <c r="G122" i="10"/>
  <c r="F122" i="10"/>
  <c r="E122" i="10"/>
  <c r="D122" i="10"/>
  <c r="C122" i="10"/>
  <c r="I121" i="10"/>
  <c r="H121" i="10"/>
  <c r="G121" i="10"/>
  <c r="F121" i="10"/>
  <c r="E121" i="10"/>
  <c r="D121" i="10"/>
  <c r="C121" i="10"/>
  <c r="I120" i="10"/>
  <c r="H120" i="10"/>
  <c r="G120" i="10"/>
  <c r="F120" i="10"/>
  <c r="E120" i="10"/>
  <c r="D120" i="10"/>
  <c r="C120" i="10"/>
  <c r="I119" i="10"/>
  <c r="H119" i="10"/>
  <c r="G119" i="10"/>
  <c r="F119" i="10"/>
  <c r="E119" i="10"/>
  <c r="D119" i="10"/>
  <c r="C119" i="10"/>
  <c r="I118" i="10"/>
  <c r="H118" i="10"/>
  <c r="G118" i="10"/>
  <c r="F118" i="10"/>
  <c r="E118" i="10"/>
  <c r="D118" i="10"/>
  <c r="C118" i="10"/>
  <c r="I117" i="10"/>
  <c r="H117" i="10"/>
  <c r="G117" i="10"/>
  <c r="F117" i="10"/>
  <c r="E117" i="10"/>
  <c r="D117" i="10"/>
  <c r="C117" i="10"/>
  <c r="I116" i="10"/>
  <c r="H116" i="10"/>
  <c r="G116" i="10"/>
  <c r="F116" i="10"/>
  <c r="E116" i="10"/>
  <c r="D116" i="10"/>
  <c r="C116" i="10"/>
  <c r="I115" i="10"/>
  <c r="H115" i="10"/>
  <c r="G115" i="10"/>
  <c r="F115" i="10"/>
  <c r="E115" i="10"/>
  <c r="D115" i="10"/>
  <c r="C115" i="10"/>
  <c r="I114" i="10"/>
  <c r="H114" i="10"/>
  <c r="G114" i="10"/>
  <c r="F114" i="10"/>
  <c r="E114" i="10"/>
  <c r="D114" i="10"/>
  <c r="C114" i="10"/>
  <c r="I113" i="10"/>
  <c r="H113" i="10"/>
  <c r="G113" i="10"/>
  <c r="F113" i="10"/>
  <c r="E113" i="10"/>
  <c r="D113" i="10"/>
  <c r="C113" i="10"/>
  <c r="I112" i="10"/>
  <c r="H112" i="10"/>
  <c r="G112" i="10"/>
  <c r="F112" i="10"/>
  <c r="E112" i="10"/>
  <c r="D112" i="10"/>
  <c r="C112" i="10"/>
  <c r="I111" i="10"/>
  <c r="H111" i="10"/>
  <c r="G111" i="10"/>
  <c r="F111" i="10"/>
  <c r="E111" i="10"/>
  <c r="D111" i="10"/>
  <c r="C111" i="10"/>
  <c r="I110" i="10"/>
  <c r="H110" i="10"/>
  <c r="G110" i="10"/>
  <c r="F110" i="10"/>
  <c r="E110" i="10"/>
  <c r="D110" i="10"/>
  <c r="C110" i="10"/>
  <c r="I109" i="10"/>
  <c r="H109" i="10"/>
  <c r="G109" i="10"/>
  <c r="F109" i="10"/>
  <c r="E109" i="10"/>
  <c r="D109" i="10"/>
  <c r="C109" i="10"/>
  <c r="I108" i="10"/>
  <c r="H108" i="10"/>
  <c r="G108" i="10"/>
  <c r="F108" i="10"/>
  <c r="E108" i="10"/>
  <c r="D108" i="10"/>
  <c r="C108" i="10"/>
  <c r="I107" i="10"/>
  <c r="H107" i="10"/>
  <c r="G107" i="10"/>
  <c r="F107" i="10"/>
  <c r="E107" i="10"/>
  <c r="D107" i="10"/>
  <c r="C107" i="10"/>
  <c r="I106" i="10"/>
  <c r="H106" i="10"/>
  <c r="G106" i="10"/>
  <c r="F106" i="10"/>
  <c r="E106" i="10"/>
  <c r="D106" i="10"/>
  <c r="C106" i="10"/>
  <c r="I105" i="10"/>
  <c r="H105" i="10"/>
  <c r="G105" i="10"/>
  <c r="F105" i="10"/>
  <c r="E105" i="10"/>
  <c r="D105" i="10"/>
  <c r="C105" i="10"/>
  <c r="I104" i="10"/>
  <c r="H104" i="10"/>
  <c r="G104" i="10"/>
  <c r="F104" i="10"/>
  <c r="E104" i="10"/>
  <c r="D104" i="10"/>
  <c r="C104" i="10"/>
  <c r="I103" i="10"/>
  <c r="H103" i="10"/>
  <c r="G103" i="10"/>
  <c r="F103" i="10"/>
  <c r="E103" i="10"/>
  <c r="D103" i="10"/>
  <c r="C103" i="10"/>
  <c r="I102" i="10"/>
  <c r="H102" i="10"/>
  <c r="G102" i="10"/>
  <c r="F102" i="10"/>
  <c r="E102" i="10"/>
  <c r="D102" i="10"/>
  <c r="C102" i="10"/>
  <c r="I101" i="10"/>
  <c r="H101" i="10"/>
  <c r="G101" i="10"/>
  <c r="F101" i="10"/>
  <c r="E101" i="10"/>
  <c r="D101" i="10"/>
  <c r="C101" i="10"/>
  <c r="I100" i="10"/>
  <c r="H100" i="10"/>
  <c r="G100" i="10"/>
  <c r="F100" i="10"/>
  <c r="E100" i="10"/>
  <c r="D100" i="10"/>
  <c r="C100" i="10"/>
  <c r="I99" i="10"/>
  <c r="H99" i="10"/>
  <c r="G99" i="10"/>
  <c r="F99" i="10"/>
  <c r="E99" i="10"/>
  <c r="D99" i="10"/>
  <c r="C99" i="10"/>
  <c r="I98" i="10"/>
  <c r="H98" i="10"/>
  <c r="G98" i="10"/>
  <c r="F98" i="10"/>
  <c r="E98" i="10"/>
  <c r="D98" i="10"/>
  <c r="C98" i="10"/>
  <c r="I97" i="10"/>
  <c r="H97" i="10"/>
  <c r="G97" i="10"/>
  <c r="F97" i="10"/>
  <c r="E97" i="10"/>
  <c r="D97" i="10"/>
  <c r="C97" i="10"/>
  <c r="I96" i="10"/>
  <c r="H96" i="10"/>
  <c r="G96" i="10"/>
  <c r="F96" i="10"/>
  <c r="E96" i="10"/>
  <c r="D96" i="10"/>
  <c r="C96" i="10"/>
  <c r="I95" i="10"/>
  <c r="H95" i="10"/>
  <c r="G95" i="10"/>
  <c r="F95" i="10"/>
  <c r="E95" i="10"/>
  <c r="D95" i="10"/>
  <c r="C95" i="10"/>
  <c r="I94" i="10"/>
  <c r="H94" i="10"/>
  <c r="G94" i="10"/>
  <c r="F94" i="10"/>
  <c r="E94" i="10"/>
  <c r="D94" i="10"/>
  <c r="C94" i="10"/>
  <c r="I93" i="10"/>
  <c r="H93" i="10"/>
  <c r="G93" i="10"/>
  <c r="F93" i="10"/>
  <c r="E93" i="10"/>
  <c r="D93" i="10"/>
  <c r="C93" i="10"/>
  <c r="I92" i="10"/>
  <c r="H92" i="10"/>
  <c r="G92" i="10"/>
  <c r="F92" i="10"/>
  <c r="E92" i="10"/>
  <c r="D92" i="10"/>
  <c r="C92" i="10"/>
  <c r="I91" i="10"/>
  <c r="H91" i="10"/>
  <c r="G91" i="10"/>
  <c r="F91" i="10"/>
  <c r="E91" i="10"/>
  <c r="D91" i="10"/>
  <c r="C91" i="10"/>
  <c r="I90" i="10"/>
  <c r="H90" i="10"/>
  <c r="G90" i="10"/>
  <c r="F90" i="10"/>
  <c r="E90" i="10"/>
  <c r="D90" i="10"/>
  <c r="C90" i="10"/>
  <c r="I89" i="10"/>
  <c r="H89" i="10"/>
  <c r="G89" i="10"/>
  <c r="F89" i="10"/>
  <c r="E89" i="10"/>
  <c r="D89" i="10"/>
  <c r="C89" i="10"/>
  <c r="I88" i="10"/>
  <c r="H88" i="10"/>
  <c r="G88" i="10"/>
  <c r="F88" i="10"/>
  <c r="E88" i="10"/>
  <c r="D88" i="10"/>
  <c r="C88" i="10"/>
  <c r="I87" i="10"/>
  <c r="H87" i="10"/>
  <c r="G87" i="10"/>
  <c r="F87" i="10"/>
  <c r="E87" i="10"/>
  <c r="D87" i="10"/>
  <c r="C87" i="10"/>
  <c r="I86" i="10"/>
  <c r="H86" i="10"/>
  <c r="G86" i="10"/>
  <c r="F86" i="10"/>
  <c r="E86" i="10"/>
  <c r="D86" i="10"/>
  <c r="C86" i="10"/>
  <c r="I85" i="10"/>
  <c r="H85" i="10"/>
  <c r="G85" i="10"/>
  <c r="F85" i="10"/>
  <c r="E85" i="10"/>
  <c r="D85" i="10"/>
  <c r="C85" i="10"/>
  <c r="I84" i="10"/>
  <c r="H84" i="10"/>
  <c r="G84" i="10"/>
  <c r="F84" i="10"/>
  <c r="E84" i="10"/>
  <c r="D84" i="10"/>
  <c r="C84" i="10"/>
  <c r="I83" i="10"/>
  <c r="H83" i="10"/>
  <c r="G83" i="10"/>
  <c r="F83" i="10"/>
  <c r="E83" i="10"/>
  <c r="D83" i="10"/>
  <c r="C83" i="10"/>
  <c r="I82" i="10"/>
  <c r="H82" i="10"/>
  <c r="G82" i="10"/>
  <c r="F82" i="10"/>
  <c r="E82" i="10"/>
  <c r="D82" i="10"/>
  <c r="C82" i="10"/>
  <c r="I81" i="10"/>
  <c r="H81" i="10"/>
  <c r="G81" i="10"/>
  <c r="F81" i="10"/>
  <c r="E81" i="10"/>
  <c r="D81" i="10"/>
  <c r="C81" i="10"/>
  <c r="I80" i="10"/>
  <c r="H80" i="10"/>
  <c r="G80" i="10"/>
  <c r="F80" i="10"/>
  <c r="E80" i="10"/>
  <c r="D80" i="10"/>
  <c r="C80" i="10"/>
  <c r="I79" i="10"/>
  <c r="H79" i="10"/>
  <c r="G79" i="10"/>
  <c r="F79" i="10"/>
  <c r="E79" i="10"/>
  <c r="D79" i="10"/>
  <c r="C79" i="10"/>
  <c r="I78" i="10"/>
  <c r="H78" i="10"/>
  <c r="G78" i="10"/>
  <c r="F78" i="10"/>
  <c r="E78" i="10"/>
  <c r="D78" i="10"/>
  <c r="C78" i="10"/>
  <c r="I77" i="10"/>
  <c r="H77" i="10"/>
  <c r="G77" i="10"/>
  <c r="F77" i="10"/>
  <c r="E77" i="10"/>
  <c r="D77" i="10"/>
  <c r="C77" i="10"/>
  <c r="I76" i="10"/>
  <c r="H76" i="10"/>
  <c r="G76" i="10"/>
  <c r="F76" i="10"/>
  <c r="E76" i="10"/>
  <c r="D76" i="10"/>
  <c r="C76" i="10"/>
  <c r="I75" i="10"/>
  <c r="H75" i="10"/>
  <c r="G75" i="10"/>
  <c r="F75" i="10"/>
  <c r="E75" i="10"/>
  <c r="D75" i="10"/>
  <c r="C75" i="10"/>
  <c r="I74" i="10"/>
  <c r="H74" i="10"/>
  <c r="G74" i="10"/>
  <c r="F74" i="10"/>
  <c r="E74" i="10"/>
  <c r="D74" i="10"/>
  <c r="C74" i="10"/>
  <c r="I73" i="10"/>
  <c r="H73" i="10"/>
  <c r="G73" i="10"/>
  <c r="F73" i="10"/>
  <c r="E73" i="10"/>
  <c r="D73" i="10"/>
  <c r="C73" i="10"/>
  <c r="I72" i="10"/>
  <c r="H72" i="10"/>
  <c r="G72" i="10"/>
  <c r="F72" i="10"/>
  <c r="E72" i="10"/>
  <c r="D72" i="10"/>
  <c r="C72" i="10"/>
  <c r="I71" i="10"/>
  <c r="H71" i="10"/>
  <c r="G71" i="10"/>
  <c r="F71" i="10"/>
  <c r="E71" i="10"/>
  <c r="D71" i="10"/>
  <c r="C71" i="10"/>
  <c r="I70" i="10"/>
  <c r="H70" i="10"/>
  <c r="G70" i="10"/>
  <c r="F70" i="10"/>
  <c r="E70" i="10"/>
  <c r="D70" i="10"/>
  <c r="C70" i="10"/>
  <c r="I69" i="10"/>
  <c r="H69" i="10"/>
  <c r="G69" i="10"/>
  <c r="F69" i="10"/>
  <c r="E69" i="10"/>
  <c r="D69" i="10"/>
  <c r="C69" i="10"/>
  <c r="I68" i="10"/>
  <c r="H68" i="10"/>
  <c r="G68" i="10"/>
  <c r="F68" i="10"/>
  <c r="E68" i="10"/>
  <c r="D68" i="10"/>
  <c r="C68" i="10"/>
  <c r="I67" i="10"/>
  <c r="H67" i="10"/>
  <c r="G67" i="10"/>
  <c r="F67" i="10"/>
  <c r="E67" i="10"/>
  <c r="D67" i="10"/>
  <c r="C67" i="10"/>
  <c r="I66" i="10"/>
  <c r="H66" i="10"/>
  <c r="G66" i="10"/>
  <c r="F66" i="10"/>
  <c r="E66" i="10"/>
  <c r="D66" i="10"/>
  <c r="C66" i="10"/>
  <c r="I65" i="10"/>
  <c r="H65" i="10"/>
  <c r="G65" i="10"/>
  <c r="F65" i="10"/>
  <c r="E65" i="10"/>
  <c r="D65" i="10"/>
  <c r="C65" i="10"/>
  <c r="I64" i="10"/>
  <c r="H64" i="10"/>
  <c r="G64" i="10"/>
  <c r="F64" i="10"/>
  <c r="E64" i="10"/>
  <c r="D64" i="10"/>
  <c r="C64" i="10"/>
  <c r="I63" i="10"/>
  <c r="H63" i="10"/>
  <c r="G63" i="10"/>
  <c r="F63" i="10"/>
  <c r="E63" i="10"/>
  <c r="D63" i="10"/>
  <c r="C63" i="10"/>
  <c r="I62" i="10"/>
  <c r="H62" i="10"/>
  <c r="G62" i="10"/>
  <c r="F62" i="10"/>
  <c r="E62" i="10"/>
  <c r="D62" i="10"/>
  <c r="C62" i="10"/>
  <c r="I61" i="10"/>
  <c r="H61" i="10"/>
  <c r="G61" i="10"/>
  <c r="F61" i="10"/>
  <c r="E61" i="10"/>
  <c r="D61" i="10"/>
  <c r="C61" i="10"/>
  <c r="I60" i="10"/>
  <c r="H60" i="10"/>
  <c r="G60" i="10"/>
  <c r="F60" i="10"/>
  <c r="E60" i="10"/>
  <c r="D60" i="10"/>
  <c r="C60" i="10"/>
  <c r="I59" i="10"/>
  <c r="H59" i="10"/>
  <c r="G59" i="10"/>
  <c r="F59" i="10"/>
  <c r="E59" i="10"/>
  <c r="D59" i="10"/>
  <c r="C59" i="10"/>
  <c r="I58" i="10"/>
  <c r="H58" i="10"/>
  <c r="G58" i="10"/>
  <c r="F58" i="10"/>
  <c r="E58" i="10"/>
  <c r="D58" i="10"/>
  <c r="C58" i="10"/>
  <c r="I57" i="10"/>
  <c r="H57" i="10"/>
  <c r="G57" i="10"/>
  <c r="F57" i="10"/>
  <c r="E57" i="10"/>
  <c r="D57" i="10"/>
  <c r="C57" i="10"/>
  <c r="I56" i="10"/>
  <c r="H56" i="10"/>
  <c r="G56" i="10"/>
  <c r="F56" i="10"/>
  <c r="E56" i="10"/>
  <c r="D56" i="10"/>
  <c r="C56" i="10"/>
  <c r="I55" i="10"/>
  <c r="H55" i="10"/>
  <c r="G55" i="10"/>
  <c r="F55" i="10"/>
  <c r="E55" i="10"/>
  <c r="D55" i="10"/>
  <c r="C55" i="10"/>
  <c r="I54" i="10"/>
  <c r="H54" i="10"/>
  <c r="G54" i="10"/>
  <c r="F54" i="10"/>
  <c r="E54" i="10"/>
  <c r="D54" i="10"/>
  <c r="C54" i="10"/>
  <c r="I53" i="10"/>
  <c r="H53" i="10"/>
  <c r="G53" i="10"/>
  <c r="F53" i="10"/>
  <c r="E53" i="10"/>
  <c r="D53" i="10"/>
  <c r="C53" i="10"/>
  <c r="I52" i="10"/>
  <c r="H52" i="10"/>
  <c r="G52" i="10"/>
  <c r="F52" i="10"/>
  <c r="E52" i="10"/>
  <c r="D52" i="10"/>
  <c r="C52" i="10"/>
  <c r="I51" i="10"/>
  <c r="H51" i="10"/>
  <c r="G51" i="10"/>
  <c r="F51" i="10"/>
  <c r="E51" i="10"/>
  <c r="D51" i="10"/>
  <c r="C51" i="10"/>
  <c r="I50" i="10"/>
  <c r="H50" i="10"/>
  <c r="G50" i="10"/>
  <c r="F50" i="10"/>
  <c r="E50" i="10"/>
  <c r="D50" i="10"/>
  <c r="C50" i="10"/>
  <c r="I49" i="10"/>
  <c r="H49" i="10"/>
  <c r="G49" i="10"/>
  <c r="F49" i="10"/>
  <c r="E49" i="10"/>
  <c r="D49" i="10"/>
  <c r="C49" i="10"/>
  <c r="I48" i="10"/>
  <c r="H48" i="10"/>
  <c r="G48" i="10"/>
  <c r="F48" i="10"/>
  <c r="E48" i="10"/>
  <c r="D48" i="10"/>
  <c r="C48" i="10"/>
  <c r="I47" i="10"/>
  <c r="H47" i="10"/>
  <c r="G47" i="10"/>
  <c r="F47" i="10"/>
  <c r="E47" i="10"/>
  <c r="D47" i="10"/>
  <c r="C47" i="10"/>
  <c r="I46" i="10"/>
  <c r="H46" i="10"/>
  <c r="G46" i="10"/>
  <c r="F46" i="10"/>
  <c r="E46" i="10"/>
  <c r="D46" i="10"/>
  <c r="C46" i="10"/>
  <c r="I45" i="10"/>
  <c r="H45" i="10"/>
  <c r="G45" i="10"/>
  <c r="F45" i="10"/>
  <c r="E45" i="10"/>
  <c r="D45" i="10"/>
  <c r="C45" i="10"/>
  <c r="I44" i="10"/>
  <c r="H44" i="10"/>
  <c r="G44" i="10"/>
  <c r="F44" i="10"/>
  <c r="E44" i="10"/>
  <c r="D44" i="10"/>
  <c r="C44" i="10"/>
  <c r="I43" i="10"/>
  <c r="H43" i="10"/>
  <c r="G43" i="10"/>
  <c r="F43" i="10"/>
  <c r="E43" i="10"/>
  <c r="D43" i="10"/>
  <c r="C43" i="10"/>
  <c r="I42" i="10"/>
  <c r="H42" i="10"/>
  <c r="G42" i="10"/>
  <c r="F42" i="10"/>
  <c r="E42" i="10"/>
  <c r="D42" i="10"/>
  <c r="C42" i="10"/>
  <c r="I41" i="10"/>
  <c r="H41" i="10"/>
  <c r="G41" i="10"/>
  <c r="F41" i="10"/>
  <c r="E41" i="10"/>
  <c r="D41" i="10"/>
  <c r="C41" i="10"/>
  <c r="I40" i="10"/>
  <c r="H40" i="10"/>
  <c r="G40" i="10"/>
  <c r="F40" i="10"/>
  <c r="E40" i="10"/>
  <c r="D40" i="10"/>
  <c r="C40" i="10"/>
  <c r="I39" i="10"/>
  <c r="H39" i="10"/>
  <c r="G39" i="10"/>
  <c r="F39" i="10"/>
  <c r="E39" i="10"/>
  <c r="D39" i="10"/>
  <c r="C39" i="10"/>
  <c r="I38" i="10"/>
  <c r="H38" i="10"/>
  <c r="G38" i="10"/>
  <c r="F38" i="10"/>
  <c r="E38" i="10"/>
  <c r="D38" i="10"/>
  <c r="C38" i="10"/>
  <c r="I37" i="10"/>
  <c r="H37" i="10"/>
  <c r="G37" i="10"/>
  <c r="F37" i="10"/>
  <c r="E37" i="10"/>
  <c r="D37" i="10"/>
  <c r="C37" i="10"/>
  <c r="I36" i="10"/>
  <c r="H36" i="10"/>
  <c r="G36" i="10"/>
  <c r="F36" i="10"/>
  <c r="E36" i="10"/>
  <c r="D36" i="10"/>
  <c r="C36" i="10"/>
  <c r="I35" i="10"/>
  <c r="H35" i="10"/>
  <c r="G35" i="10"/>
  <c r="F35" i="10"/>
  <c r="E35" i="10"/>
  <c r="D35" i="10"/>
  <c r="C35" i="10"/>
  <c r="I34" i="10"/>
  <c r="H34" i="10"/>
  <c r="G34" i="10"/>
  <c r="F34" i="10"/>
  <c r="E34" i="10"/>
  <c r="D34" i="10"/>
  <c r="C34" i="10"/>
  <c r="I33" i="10"/>
  <c r="H33" i="10"/>
  <c r="G33" i="10"/>
  <c r="F33" i="10"/>
  <c r="E33" i="10"/>
  <c r="D33" i="10"/>
  <c r="C33" i="10"/>
  <c r="I32" i="10"/>
  <c r="H32" i="10"/>
  <c r="G32" i="10"/>
  <c r="F32" i="10"/>
  <c r="E32" i="10"/>
  <c r="D32" i="10"/>
  <c r="C32" i="10"/>
  <c r="I31" i="10"/>
  <c r="H31" i="10"/>
  <c r="G31" i="10"/>
  <c r="F31" i="10"/>
  <c r="E31" i="10"/>
  <c r="D31" i="10"/>
  <c r="C31" i="10"/>
  <c r="I30" i="10"/>
  <c r="H30" i="10"/>
  <c r="G30" i="10"/>
  <c r="F30" i="10"/>
  <c r="E30" i="10"/>
  <c r="D30" i="10"/>
  <c r="C30" i="10"/>
  <c r="I29" i="10"/>
  <c r="H29" i="10"/>
  <c r="G29" i="10"/>
  <c r="F29" i="10"/>
  <c r="E29" i="10"/>
  <c r="D29" i="10"/>
  <c r="C29" i="10"/>
  <c r="I28" i="10"/>
  <c r="H28" i="10"/>
  <c r="G28" i="10"/>
  <c r="F28" i="10"/>
  <c r="E28" i="10"/>
  <c r="D28" i="10"/>
  <c r="C28" i="10"/>
  <c r="I27" i="10"/>
  <c r="H27" i="10"/>
  <c r="G27" i="10"/>
  <c r="F27" i="10"/>
  <c r="E27" i="10"/>
  <c r="D27" i="10"/>
  <c r="C27" i="10"/>
  <c r="I26" i="10"/>
  <c r="H26" i="10"/>
  <c r="G26" i="10"/>
  <c r="F26" i="10"/>
  <c r="E26" i="10"/>
  <c r="D26" i="10"/>
  <c r="C26" i="10"/>
  <c r="I25" i="10"/>
  <c r="H25" i="10"/>
  <c r="G25" i="10"/>
  <c r="F25" i="10"/>
  <c r="E25" i="10"/>
  <c r="D25" i="10"/>
  <c r="C25" i="10"/>
  <c r="I24" i="10"/>
  <c r="H24" i="10"/>
  <c r="G24" i="10"/>
  <c r="F24" i="10"/>
  <c r="E24" i="10"/>
  <c r="D24" i="10"/>
  <c r="C24" i="10"/>
  <c r="I23" i="10"/>
  <c r="H23" i="10"/>
  <c r="G23" i="10"/>
  <c r="F23" i="10"/>
  <c r="E23" i="10"/>
  <c r="D23" i="10"/>
  <c r="C23" i="10"/>
  <c r="I22" i="10"/>
  <c r="H22" i="10"/>
  <c r="G22" i="10"/>
  <c r="F22" i="10"/>
  <c r="E22" i="10"/>
  <c r="D22" i="10"/>
  <c r="C22" i="10"/>
  <c r="I21" i="10"/>
  <c r="H21" i="10"/>
  <c r="G21" i="10"/>
  <c r="F21" i="10"/>
  <c r="E21" i="10"/>
  <c r="D21" i="10"/>
  <c r="C21" i="10"/>
  <c r="I20" i="10"/>
  <c r="H20" i="10"/>
  <c r="G20" i="10"/>
  <c r="F20" i="10"/>
  <c r="E20" i="10"/>
  <c r="D20" i="10"/>
  <c r="C20" i="10"/>
  <c r="I19" i="10"/>
  <c r="H19" i="10"/>
  <c r="G19" i="10"/>
  <c r="F19" i="10"/>
  <c r="E19" i="10"/>
  <c r="D19" i="10"/>
  <c r="C19" i="10"/>
  <c r="I18" i="10"/>
  <c r="H18" i="10"/>
  <c r="G18" i="10"/>
  <c r="F18" i="10"/>
  <c r="E18" i="10"/>
  <c r="D18" i="10"/>
  <c r="C18" i="10"/>
  <c r="I17" i="10"/>
  <c r="H17" i="10"/>
  <c r="G17" i="10"/>
  <c r="F17" i="10"/>
  <c r="E17" i="10"/>
  <c r="D17" i="10"/>
  <c r="C17" i="10"/>
  <c r="I16" i="10"/>
  <c r="H16" i="10"/>
  <c r="G16" i="10"/>
  <c r="F16" i="10"/>
  <c r="E16" i="10"/>
  <c r="D16" i="10"/>
  <c r="C16" i="10"/>
  <c r="I15" i="10"/>
  <c r="H15" i="10"/>
  <c r="G15" i="10"/>
  <c r="F15" i="10"/>
  <c r="E15" i="10"/>
  <c r="D15" i="10"/>
  <c r="C15" i="10"/>
  <c r="I14" i="10"/>
  <c r="H14" i="10"/>
  <c r="G14" i="10"/>
  <c r="F14" i="10"/>
  <c r="E14" i="10"/>
  <c r="D14" i="10"/>
  <c r="C14" i="10"/>
  <c r="I13" i="10"/>
  <c r="H13" i="10"/>
  <c r="G13" i="10"/>
  <c r="F13" i="10"/>
  <c r="E13" i="10"/>
  <c r="D13" i="10"/>
  <c r="C13" i="10"/>
  <c r="I12" i="10"/>
  <c r="H12" i="10"/>
  <c r="G12" i="10"/>
  <c r="F12" i="10"/>
  <c r="E12" i="10"/>
  <c r="D12" i="10"/>
  <c r="C12" i="10"/>
  <c r="I11" i="10"/>
  <c r="H11" i="10"/>
  <c r="G11" i="10"/>
  <c r="F11" i="10"/>
  <c r="E11" i="10"/>
  <c r="D11" i="10"/>
  <c r="C11" i="10"/>
  <c r="I10" i="10"/>
  <c r="H10" i="10"/>
  <c r="G10" i="10"/>
  <c r="F10" i="10"/>
  <c r="E10" i="10"/>
  <c r="D10" i="10"/>
  <c r="C10" i="10"/>
  <c r="I9" i="10"/>
  <c r="H9" i="10"/>
  <c r="G9" i="10"/>
  <c r="F9" i="10"/>
  <c r="E9" i="10"/>
  <c r="D9" i="10"/>
  <c r="C9" i="10"/>
  <c r="I8" i="10"/>
  <c r="H8" i="10"/>
  <c r="G8" i="10"/>
  <c r="F8" i="10"/>
  <c r="E8" i="10"/>
  <c r="D8" i="10"/>
  <c r="C8" i="10"/>
  <c r="I7" i="10"/>
  <c r="H7" i="10"/>
  <c r="G7" i="10"/>
  <c r="F7" i="10"/>
  <c r="E7" i="10"/>
  <c r="D7" i="10"/>
  <c r="C7" i="10"/>
  <c r="I6" i="10"/>
  <c r="H6" i="10"/>
  <c r="G6" i="10"/>
  <c r="F6" i="10"/>
  <c r="E6" i="10"/>
  <c r="D6" i="10"/>
  <c r="C6" i="10"/>
  <c r="I5" i="10"/>
  <c r="H5" i="10"/>
  <c r="G5" i="10"/>
  <c r="F5" i="10"/>
  <c r="E5" i="10"/>
  <c r="D5" i="10"/>
  <c r="C5" i="10"/>
  <c r="I4" i="10"/>
  <c r="H4" i="10"/>
  <c r="G4" i="10"/>
  <c r="F4" i="10"/>
  <c r="E4" i="10"/>
  <c r="D4" i="10"/>
  <c r="C4" i="10"/>
  <c r="I3" i="10"/>
  <c r="H3" i="10"/>
  <c r="G3" i="10"/>
  <c r="F3" i="10"/>
  <c r="E3" i="10"/>
  <c r="D3" i="10"/>
  <c r="C3" i="10"/>
  <c r="I2" i="10"/>
  <c r="H2" i="10"/>
  <c r="G2" i="10"/>
  <c r="F2" i="10"/>
  <c r="E2" i="10"/>
  <c r="D2" i="10"/>
  <c r="C2" i="10"/>
  <c r="J2" i="10"/>
  <c r="K85" i="1"/>
  <c r="H85" i="1"/>
  <c r="K84" i="1"/>
  <c r="H84" i="1"/>
  <c r="H138" i="1"/>
  <c r="I138" i="1"/>
  <c r="J138" i="1"/>
  <c r="K138" i="1"/>
  <c r="L138" i="1"/>
  <c r="M138" i="1"/>
  <c r="K79" i="1"/>
  <c r="H79" i="1"/>
  <c r="K78" i="1"/>
  <c r="H78" i="1"/>
  <c r="H69" i="1"/>
  <c r="K69" i="1"/>
  <c r="K68" i="1"/>
  <c r="H68" i="1"/>
  <c r="H51" i="1"/>
  <c r="K51" i="1"/>
  <c r="H52" i="1"/>
  <c r="K52" i="1"/>
  <c r="H53" i="1"/>
  <c r="K53" i="1"/>
  <c r="K50" i="1"/>
  <c r="H50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K34" i="1"/>
  <c r="H34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<sst xmlns="http://schemas.openxmlformats.org/spreadsheetml/2006/main" count="35405" uniqueCount="6856">
  <si>
    <t>hadm_id</t>
  </si>
  <si>
    <t>subject_id</t>
  </si>
  <si>
    <t>stay_id</t>
  </si>
  <si>
    <t>hematocrit_min</t>
  </si>
  <si>
    <t>hematocrit_max</t>
  </si>
  <si>
    <t>hemoglobin_min</t>
  </si>
  <si>
    <t>hemoglobin_max</t>
  </si>
  <si>
    <t>platelets_min</t>
  </si>
  <si>
    <t>platelets_max</t>
  </si>
  <si>
    <t>wbc_min</t>
  </si>
  <si>
    <t>wbc_max</t>
  </si>
  <si>
    <t>albumin_min</t>
  </si>
  <si>
    <t>albumin_max</t>
  </si>
  <si>
    <t>globulin_min</t>
  </si>
  <si>
    <t>globulin_max</t>
  </si>
  <si>
    <t>total_protein_min</t>
  </si>
  <si>
    <t>total_protein_max</t>
  </si>
  <si>
    <t>aniongap_min</t>
  </si>
  <si>
    <t>aniongap_max</t>
  </si>
  <si>
    <t>bicarbonate_min</t>
  </si>
  <si>
    <t>bicarbonate_max</t>
  </si>
  <si>
    <t>bun_min</t>
  </si>
  <si>
    <t>bun_max</t>
  </si>
  <si>
    <t>calcium_min</t>
  </si>
  <si>
    <t>calcium_max</t>
  </si>
  <si>
    <t>chloride_min</t>
  </si>
  <si>
    <t>chloride_max</t>
  </si>
  <si>
    <t>creatinine_min</t>
  </si>
  <si>
    <t>creatinine_max</t>
  </si>
  <si>
    <t>glucose_min</t>
  </si>
  <si>
    <t>glucose_max</t>
  </si>
  <si>
    <t>sodium_min</t>
  </si>
  <si>
    <t>sodium_max</t>
  </si>
  <si>
    <t>potassium_min</t>
  </si>
  <si>
    <t>potassium_max</t>
  </si>
  <si>
    <t>abs_basophils_min</t>
  </si>
  <si>
    <t>abs_basophils_max</t>
  </si>
  <si>
    <t>abs_eosinophils_min</t>
  </si>
  <si>
    <t>abs_eosinophils_max</t>
  </si>
  <si>
    <t>abs_lymphocytes_min</t>
  </si>
  <si>
    <t>abs_lymphocytes_max</t>
  </si>
  <si>
    <t>abs_monocytes_min</t>
  </si>
  <si>
    <t>abs_monocytes_max</t>
  </si>
  <si>
    <t>abs_neutrophils_min</t>
  </si>
  <si>
    <t>abs_neutrophils_max</t>
  </si>
  <si>
    <t>atyps_min</t>
  </si>
  <si>
    <t>atyps_max</t>
  </si>
  <si>
    <t>bands_min</t>
  </si>
  <si>
    <t>bands_max</t>
  </si>
  <si>
    <t>imm_granulocytes_min</t>
  </si>
  <si>
    <t>imm_granulocytes_max</t>
  </si>
  <si>
    <t>metas_min</t>
  </si>
  <si>
    <t>metas_max</t>
  </si>
  <si>
    <t>nrbc_min</t>
  </si>
  <si>
    <t>nrbc_max</t>
  </si>
  <si>
    <t>d_dimer_min</t>
  </si>
  <si>
    <t>d_dimer_max</t>
  </si>
  <si>
    <t>fibrinogen_min</t>
  </si>
  <si>
    <t>fibrinogen_max</t>
  </si>
  <si>
    <t>thrombin_min</t>
  </si>
  <si>
    <t>thrombin_max</t>
  </si>
  <si>
    <t>inr_min</t>
  </si>
  <si>
    <t>inr_max</t>
  </si>
  <si>
    <t>pt_min</t>
  </si>
  <si>
    <t>pt_max</t>
  </si>
  <si>
    <t>ptt_min</t>
  </si>
  <si>
    <t>ptt_max</t>
  </si>
  <si>
    <t>alt_min</t>
  </si>
  <si>
    <t>alt_max</t>
  </si>
  <si>
    <t>alp_min</t>
  </si>
  <si>
    <t>alp_max</t>
  </si>
  <si>
    <t>ast_min</t>
  </si>
  <si>
    <t>ast_max</t>
  </si>
  <si>
    <t>amylase_min</t>
  </si>
  <si>
    <t>amylase_max</t>
  </si>
  <si>
    <t>bilirubin_total_min</t>
  </si>
  <si>
    <t>bilirubin_total_max</t>
  </si>
  <si>
    <t>bilirubin_direct_min</t>
  </si>
  <si>
    <t>bilirubin_direct_max</t>
  </si>
  <si>
    <t>bilirubin_indirect_min</t>
  </si>
  <si>
    <t>bilirubin_indirect_max</t>
  </si>
  <si>
    <t>ck_cpk_min</t>
  </si>
  <si>
    <t>ck_cpk_max</t>
  </si>
  <si>
    <t>ck_mb_min</t>
  </si>
  <si>
    <t>ck_mb_max</t>
  </si>
  <si>
    <t>ggt_min</t>
  </si>
  <si>
    <t>ggt_max</t>
  </si>
  <si>
    <t>ld_ldh_min</t>
  </si>
  <si>
    <t>ld_ldh_max</t>
  </si>
  <si>
    <t>lactate_min</t>
  </si>
  <si>
    <t>lactate_max</t>
  </si>
  <si>
    <t>ph_min</t>
  </si>
  <si>
    <t>ph_max</t>
  </si>
  <si>
    <t>so2_min</t>
  </si>
  <si>
    <t>so2_max</t>
  </si>
  <si>
    <t>po2_min</t>
  </si>
  <si>
    <t>po2_max</t>
  </si>
  <si>
    <t>pco2_min</t>
  </si>
  <si>
    <t>pco2_max</t>
  </si>
  <si>
    <t>aado2_min</t>
  </si>
  <si>
    <t>aado2_max</t>
  </si>
  <si>
    <t>aado2_calc_min</t>
  </si>
  <si>
    <t>aado2_calc_max</t>
  </si>
  <si>
    <t>pao2fio2ratio_min</t>
  </si>
  <si>
    <t>pao2fio2ratio_max</t>
  </si>
  <si>
    <t>baseexcess_min</t>
  </si>
  <si>
    <t>baseexcess_max</t>
  </si>
  <si>
    <t>totalco2_min</t>
  </si>
  <si>
    <t>totalco2_max</t>
  </si>
  <si>
    <t>dialysis_present</t>
  </si>
  <si>
    <t>dialysis_active</t>
  </si>
  <si>
    <t>dialysis_type</t>
  </si>
  <si>
    <t>urineoutput</t>
  </si>
  <si>
    <t>heart_rate_min</t>
  </si>
  <si>
    <t>heart_rate_max</t>
  </si>
  <si>
    <t>heart_rate_mean</t>
  </si>
  <si>
    <t>sbp_min</t>
  </si>
  <si>
    <t>sbp_max</t>
  </si>
  <si>
    <t>sbp_mean</t>
  </si>
  <si>
    <t>dbp_min</t>
  </si>
  <si>
    <t>dbp_max</t>
  </si>
  <si>
    <t>dbp_mean</t>
  </si>
  <si>
    <t>mbp_min</t>
  </si>
  <si>
    <t>mbp_max</t>
  </si>
  <si>
    <t>mbp_mean</t>
  </si>
  <si>
    <t>resp_rate_min</t>
  </si>
  <si>
    <t>resp_rate_max</t>
  </si>
  <si>
    <t>resp_rate_mean</t>
  </si>
  <si>
    <t>temperature_min</t>
  </si>
  <si>
    <t>temperature_max</t>
  </si>
  <si>
    <t>temperature_mean</t>
  </si>
  <si>
    <t>spo2_min</t>
  </si>
  <si>
    <t>spo2_max</t>
  </si>
  <si>
    <t>spo2_mean</t>
  </si>
  <si>
    <t>height</t>
  </si>
  <si>
    <t>weight</t>
  </si>
  <si>
    <t>dopamine_flag</t>
  </si>
  <si>
    <t>neuroblock_flag</t>
  </si>
  <si>
    <t>epinephrine_flag</t>
  </si>
  <si>
    <t>norepinephrine_flag</t>
  </si>
  <si>
    <t>phenylephrine_flag</t>
  </si>
  <si>
    <t>vasopressin_flag</t>
  </si>
  <si>
    <t>gcs_min</t>
  </si>
  <si>
    <t>gcs_motor</t>
  </si>
  <si>
    <t>gcs_verbal</t>
  </si>
  <si>
    <t>gcs_eyes</t>
  </si>
  <si>
    <t>gcs_unable</t>
  </si>
  <si>
    <t>sofa</t>
  </si>
  <si>
    <t>apsiii</t>
  </si>
  <si>
    <t>lods</t>
  </si>
  <si>
    <t>oasis</t>
  </si>
  <si>
    <t>sapsii</t>
  </si>
  <si>
    <t>sirs</t>
  </si>
  <si>
    <t>icu_stay_count</t>
  </si>
  <si>
    <t>icu_stay_custime</t>
  </si>
  <si>
    <t>first_careunit</t>
  </si>
  <si>
    <t>last_careunit</t>
  </si>
  <si>
    <t>flag_ccu</t>
  </si>
  <si>
    <t>flag_sicu</t>
  </si>
  <si>
    <t>flag_ni</t>
  </si>
  <si>
    <t>flag_ns</t>
  </si>
  <si>
    <t>flag_nsicu</t>
  </si>
  <si>
    <t>flag_cviu</t>
  </si>
  <si>
    <t>flag_tsicu</t>
  </si>
  <si>
    <t>flag_micu</t>
  </si>
  <si>
    <t>flag_msicu</t>
  </si>
  <si>
    <t>age_score</t>
  </si>
  <si>
    <t>myocardial_infarct</t>
  </si>
  <si>
    <t>congestive_heart_failure</t>
  </si>
  <si>
    <t>peripheral_vascular_disease</t>
  </si>
  <si>
    <t>cerebrovascular_disease</t>
  </si>
  <si>
    <t>dementia</t>
  </si>
  <si>
    <t>chronic_pulmonary_disease</t>
  </si>
  <si>
    <t>rheumatic_disease</t>
  </si>
  <si>
    <t>peptic_ulcer_disease</t>
  </si>
  <si>
    <t>mild_liver_disease</t>
  </si>
  <si>
    <t>diabetes_without_cc</t>
  </si>
  <si>
    <t>diabetes_with_cc</t>
  </si>
  <si>
    <t>paraplegia</t>
  </si>
  <si>
    <t>renal_disease</t>
  </si>
  <si>
    <t>malignant_cancer</t>
  </si>
  <si>
    <t>severe_liver_disease</t>
  </si>
  <si>
    <t>metastatic_solid_tumor</t>
  </si>
  <si>
    <t>aids</t>
  </si>
  <si>
    <t>charlson_comorbidity_index</t>
  </si>
  <si>
    <t>antib_flag</t>
  </si>
  <si>
    <t>antib_route</t>
  </si>
  <si>
    <t>seq_num</t>
  </si>
  <si>
    <t>icd_code</t>
  </si>
  <si>
    <t>icd_version</t>
  </si>
  <si>
    <t>long_title</t>
  </si>
  <si>
    <t>age</t>
  </si>
  <si>
    <t>gender</t>
  </si>
  <si>
    <t>marital_status</t>
  </si>
  <si>
    <t>ethnicity</t>
  </si>
  <si>
    <t>admittime</t>
  </si>
  <si>
    <t>dischtime</t>
  </si>
  <si>
    <t>edregtime</t>
  </si>
  <si>
    <t>edouttime</t>
  </si>
  <si>
    <t>deathtime</t>
  </si>
  <si>
    <t>admitcustime</t>
  </si>
  <si>
    <t>edcustime</t>
  </si>
  <si>
    <t>death_flag</t>
  </si>
  <si>
    <t>icu_flag</t>
  </si>
  <si>
    <t>ed_flag</t>
  </si>
  <si>
    <t>label</t>
  </si>
  <si>
    <t>abbreviation</t>
  </si>
  <si>
    <t>category</t>
  </si>
  <si>
    <t>hadm id</t>
  </si>
  <si>
    <t>subject id</t>
  </si>
  <si>
    <t>stay id</t>
  </si>
  <si>
    <t>dialysis present</t>
  </si>
  <si>
    <t>dialysis type</t>
  </si>
  <si>
    <t>gcs motor</t>
  </si>
  <si>
    <t>gcs verbal</t>
  </si>
  <si>
    <t>gcs eyes</t>
  </si>
  <si>
    <t>gcs unable</t>
  </si>
  <si>
    <t>icu stay count</t>
  </si>
  <si>
    <t>icu stay custime</t>
  </si>
  <si>
    <t>first careunit</t>
  </si>
  <si>
    <t>last careunit</t>
  </si>
  <si>
    <t>age score</t>
  </si>
  <si>
    <t>myocardial infarct</t>
  </si>
  <si>
    <t>congestive heart failure</t>
  </si>
  <si>
    <t>peripheral vascular disease</t>
  </si>
  <si>
    <t>cerebrovascular disease</t>
  </si>
  <si>
    <t>chronic pulmonary disease</t>
  </si>
  <si>
    <t>rheumatic disease</t>
  </si>
  <si>
    <t>peptic ulcer disease</t>
  </si>
  <si>
    <t>mild liver disease</t>
  </si>
  <si>
    <t>diabetes without cc</t>
  </si>
  <si>
    <t>diabetes with cc</t>
  </si>
  <si>
    <t>renal disease</t>
  </si>
  <si>
    <t>malignant cancer</t>
  </si>
  <si>
    <t>severe liver disease</t>
  </si>
  <si>
    <t>metastatic solid tumor</t>
  </si>
  <si>
    <t>charlson comorbidity index</t>
  </si>
  <si>
    <t>antib route</t>
  </si>
  <si>
    <t>seq num</t>
  </si>
  <si>
    <t>icd code</t>
  </si>
  <si>
    <t>icd version</t>
  </si>
  <si>
    <t>long title</t>
  </si>
  <si>
    <t>marital status</t>
  </si>
  <si>
    <t>min</t>
  </si>
  <si>
    <t>min</t>
    <phoneticPr fontId="1" type="noConversion"/>
  </si>
  <si>
    <t>max</t>
    <phoneticPr fontId="1" type="noConversion"/>
  </si>
  <si>
    <t>mean</t>
    <phoneticPr fontId="1" type="noConversion"/>
  </si>
  <si>
    <t xml:space="preserve">hematocrit </t>
  </si>
  <si>
    <t xml:space="preserve">hemoglobin </t>
  </si>
  <si>
    <t xml:space="preserve">platelets </t>
  </si>
  <si>
    <t xml:space="preserve">wbc </t>
  </si>
  <si>
    <t xml:space="preserve">albu </t>
  </si>
  <si>
    <t xml:space="preserve">globulin </t>
  </si>
  <si>
    <t xml:space="preserve">total protein </t>
  </si>
  <si>
    <t xml:space="preserve">aniongap </t>
  </si>
  <si>
    <t xml:space="preserve">bicarbonate </t>
  </si>
  <si>
    <t xml:space="preserve">bun </t>
  </si>
  <si>
    <t xml:space="preserve">calcium </t>
  </si>
  <si>
    <t xml:space="preserve">chloride </t>
  </si>
  <si>
    <t xml:space="preserve">creatinine </t>
  </si>
  <si>
    <t xml:space="preserve">glucose </t>
  </si>
  <si>
    <t xml:space="preserve">sodium </t>
  </si>
  <si>
    <t xml:space="preserve">potassium </t>
  </si>
  <si>
    <t xml:space="preserve">abs basophils </t>
  </si>
  <si>
    <t xml:space="preserve">abs eosinophils </t>
  </si>
  <si>
    <t xml:space="preserve">abs lymphocytes </t>
  </si>
  <si>
    <t xml:space="preserve">abs monocytes </t>
  </si>
  <si>
    <t xml:space="preserve">abs neutrophils </t>
  </si>
  <si>
    <t xml:space="preserve">atyps </t>
  </si>
  <si>
    <t xml:space="preserve">bands </t>
  </si>
  <si>
    <t xml:space="preserve">imm granulocytes </t>
  </si>
  <si>
    <t xml:space="preserve">metas </t>
  </si>
  <si>
    <t xml:space="preserve">nrbc </t>
  </si>
  <si>
    <t xml:space="preserve">d dimer </t>
  </si>
  <si>
    <t xml:space="preserve">fibrinogen </t>
  </si>
  <si>
    <t xml:space="preserve">thrombin </t>
  </si>
  <si>
    <t xml:space="preserve">inr </t>
  </si>
  <si>
    <t xml:space="preserve">pt </t>
  </si>
  <si>
    <t xml:space="preserve">ptt </t>
  </si>
  <si>
    <t xml:space="preserve">alt </t>
  </si>
  <si>
    <t xml:space="preserve">alp </t>
  </si>
  <si>
    <t xml:space="preserve">ast </t>
  </si>
  <si>
    <t xml:space="preserve">amylase </t>
  </si>
  <si>
    <t xml:space="preserve">bilirubin total </t>
  </si>
  <si>
    <t xml:space="preserve">bilirubin direct </t>
  </si>
  <si>
    <t xml:space="preserve">bilirubin indirect </t>
  </si>
  <si>
    <t xml:space="preserve">ck cpk </t>
  </si>
  <si>
    <t xml:space="preserve">ck mb </t>
  </si>
  <si>
    <t xml:space="preserve">ggt </t>
  </si>
  <si>
    <t xml:space="preserve">ld ldh </t>
  </si>
  <si>
    <t xml:space="preserve">lactate </t>
  </si>
  <si>
    <t xml:space="preserve">ph </t>
  </si>
  <si>
    <t xml:space="preserve">so2 </t>
  </si>
  <si>
    <t xml:space="preserve">po2 </t>
  </si>
  <si>
    <t xml:space="preserve">pco2 </t>
  </si>
  <si>
    <t xml:space="preserve">aado2 </t>
  </si>
  <si>
    <t xml:space="preserve">aado2 calc </t>
  </si>
  <si>
    <t xml:space="preserve">pao2fio2ratio </t>
  </si>
  <si>
    <t xml:space="preserve">baseexcess </t>
  </si>
  <si>
    <t xml:space="preserve">totalco2 </t>
  </si>
  <si>
    <t xml:space="preserve">heart rate </t>
  </si>
  <si>
    <t xml:space="preserve">sbp </t>
  </si>
  <si>
    <t xml:space="preserve">dbp </t>
  </si>
  <si>
    <t xml:space="preserve">mbp </t>
  </si>
  <si>
    <t xml:space="preserve">resp rate </t>
  </si>
  <si>
    <t xml:space="preserve">temperature </t>
  </si>
  <si>
    <t xml:space="preserve">spo2 </t>
  </si>
  <si>
    <t xml:space="preserve">dobutae </t>
  </si>
  <si>
    <t xml:space="preserve">dopae </t>
  </si>
  <si>
    <t xml:space="preserve">neuroblock </t>
  </si>
  <si>
    <t xml:space="preserve">epinephrine </t>
  </si>
  <si>
    <t xml:space="preserve">norepinephrine </t>
  </si>
  <si>
    <t xml:space="preserve">phenylephrine </t>
  </si>
  <si>
    <t xml:space="preserve">vasopressin </t>
  </si>
  <si>
    <t xml:space="preserve"> ccu</t>
  </si>
  <si>
    <t xml:space="preserve"> sicu</t>
  </si>
  <si>
    <t xml:space="preserve"> ni</t>
  </si>
  <si>
    <t xml:space="preserve"> ns</t>
  </si>
  <si>
    <t xml:space="preserve"> nsicu</t>
  </si>
  <si>
    <t xml:space="preserve"> cviu</t>
  </si>
  <si>
    <t xml:space="preserve"> tsicu</t>
  </si>
  <si>
    <t xml:space="preserve"> micu</t>
  </si>
  <si>
    <t xml:space="preserve"> msicu</t>
  </si>
  <si>
    <t xml:space="preserve">antib </t>
  </si>
  <si>
    <t xml:space="preserve">death </t>
  </si>
  <si>
    <t xml:space="preserve">icu </t>
  </si>
  <si>
    <t xml:space="preserve">ed </t>
  </si>
  <si>
    <t>Coronary Care Unit (CCU)</t>
  </si>
  <si>
    <t>Surgical Intensive Care Unit (SICU)</t>
  </si>
  <si>
    <t>Neuro Intermediate</t>
  </si>
  <si>
    <t>Neuro Stepdown</t>
  </si>
  <si>
    <t>Neuro Surgical Intensive Care Unit (Neuro SICU)</t>
  </si>
  <si>
    <t>Cardiac Vascular Intensive Care Unit (CVICU)</t>
  </si>
  <si>
    <t>Trauma SICU (TSICU)</t>
  </si>
  <si>
    <t>Medical Intensive Care Unit (MICU)</t>
  </si>
  <si>
    <t>Medical/Surgical Intensive Care Unit (MICU/SICU)</t>
  </si>
  <si>
    <t>血细胞比容</t>
  </si>
  <si>
    <t>血红蛋白</t>
  </si>
  <si>
    <t>血小板</t>
  </si>
  <si>
    <t>白细胞</t>
  </si>
  <si>
    <t>albu</t>
  </si>
  <si>
    <t>球蛋白</t>
  </si>
  <si>
    <t>血清总蛋白</t>
  </si>
  <si>
    <t>aniongap</t>
  </si>
  <si>
    <t>碳酸氢</t>
  </si>
  <si>
    <t>包子</t>
  </si>
  <si>
    <t>钙</t>
  </si>
  <si>
    <t>氯</t>
  </si>
  <si>
    <t>肌酸酐</t>
  </si>
  <si>
    <t>葡萄糖</t>
  </si>
  <si>
    <t>钠</t>
  </si>
  <si>
    <t>钾</t>
  </si>
  <si>
    <t>abs嗜碱粒细胞</t>
  </si>
  <si>
    <t>abs嗜酸性粒细胞</t>
  </si>
  <si>
    <t>abs淋巴细胞</t>
  </si>
  <si>
    <t>abs单核细胞</t>
  </si>
  <si>
    <t>abs中性粒细胞</t>
  </si>
  <si>
    <t>atyps</t>
  </si>
  <si>
    <t>乐队</t>
  </si>
  <si>
    <t>imm粒细胞</t>
  </si>
  <si>
    <t>搜索</t>
  </si>
  <si>
    <t>nrbc</t>
  </si>
  <si>
    <t>d二聚体</t>
  </si>
  <si>
    <t>纤维蛋白原</t>
  </si>
  <si>
    <t>凝血酶</t>
  </si>
  <si>
    <t>pt</t>
  </si>
  <si>
    <t>ptt</t>
  </si>
  <si>
    <t>alt</t>
  </si>
  <si>
    <t>高山</t>
  </si>
  <si>
    <t>ast</t>
  </si>
  <si>
    <t>淀粉酶</t>
  </si>
  <si>
    <t>胆红素总</t>
  </si>
  <si>
    <t>直接胆红素</t>
  </si>
  <si>
    <t>间接胆红素</t>
  </si>
  <si>
    <t>ck肌酸磷酸激酶</t>
  </si>
  <si>
    <t>ck mb</t>
  </si>
  <si>
    <t>ggt</t>
  </si>
  <si>
    <t>ld ldh</t>
  </si>
  <si>
    <t>乳酸</t>
  </si>
  <si>
    <t>ph值</t>
  </si>
  <si>
    <t>二氧化硫</t>
  </si>
  <si>
    <t>警察乙</t>
  </si>
  <si>
    <t>二氧化碳分压</t>
  </si>
  <si>
    <t>aado2</t>
  </si>
  <si>
    <t>aado2 calc</t>
  </si>
  <si>
    <t>pao2fio2ratio</t>
  </si>
  <si>
    <t>baseexcess</t>
  </si>
  <si>
    <t>totalco2</t>
  </si>
  <si>
    <t>透析当前</t>
  </si>
  <si>
    <t>透析活跃</t>
  </si>
  <si>
    <t>透析类型</t>
  </si>
  <si>
    <t>心率</t>
  </si>
  <si>
    <t>sbp</t>
  </si>
  <si>
    <t>菲律宾</t>
  </si>
  <si>
    <t>mbp</t>
  </si>
  <si>
    <t>resp率</t>
  </si>
  <si>
    <t>温度</t>
  </si>
  <si>
    <t>动脉血氧饱和度</t>
  </si>
  <si>
    <t>高度</t>
  </si>
  <si>
    <t>重量</t>
  </si>
  <si>
    <t>dobutae</t>
  </si>
  <si>
    <t>dopae</t>
  </si>
  <si>
    <t>肾上腺素</t>
  </si>
  <si>
    <t>去甲肾上腺素</t>
  </si>
  <si>
    <t>苯肾上腺素</t>
  </si>
  <si>
    <t>后叶加压素</t>
  </si>
  <si>
    <t>心肌梗死</t>
  </si>
  <si>
    <t>充血性心力衰竭</t>
  </si>
  <si>
    <t>周围性血管疾病</t>
  </si>
  <si>
    <t>脑血管疾病</t>
  </si>
  <si>
    <t>痴呆</t>
  </si>
  <si>
    <t>慢性肺疾病</t>
  </si>
  <si>
    <t>风湿性疾病</t>
  </si>
  <si>
    <t>消化性溃疡疾病</t>
  </si>
  <si>
    <t>轻微的肝脏疾病</t>
  </si>
  <si>
    <t>糖尿病不答</t>
  </si>
  <si>
    <t>糖尿病与cc</t>
  </si>
  <si>
    <t>截瘫</t>
  </si>
  <si>
    <t>肾脏疾病</t>
  </si>
  <si>
    <t>恶性肿瘤</t>
  </si>
  <si>
    <t>严重肝脏疾病</t>
  </si>
  <si>
    <t>转移性实体瘤</t>
  </si>
  <si>
    <t>艾滋病</t>
  </si>
  <si>
    <t>charlson发病率指数</t>
  </si>
  <si>
    <t>antib</t>
  </si>
  <si>
    <t>antib路线</t>
  </si>
  <si>
    <t>icd的代码</t>
  </si>
  <si>
    <t>icd的版本</t>
  </si>
  <si>
    <t>长标题</t>
  </si>
  <si>
    <t>年龄</t>
  </si>
  <si>
    <t>性别</t>
  </si>
  <si>
    <t>婚姻状况</t>
  </si>
  <si>
    <t>种族</t>
  </si>
  <si>
    <t>住院编号</t>
    <phoneticPr fontId="1" type="noConversion"/>
  </si>
  <si>
    <t>患者编号</t>
    <phoneticPr fontId="1" type="noConversion"/>
  </si>
  <si>
    <t>ICU编号</t>
    <phoneticPr fontId="1" type="noConversion"/>
  </si>
  <si>
    <t>itemid</t>
  </si>
  <si>
    <t>linksto</t>
  </si>
  <si>
    <t>unitname</t>
  </si>
  <si>
    <t>param_type</t>
  </si>
  <si>
    <t>lownormalvalue</t>
  </si>
  <si>
    <t>highnormalvalue</t>
  </si>
  <si>
    <t>ICU Admission date</t>
  </si>
  <si>
    <t>datetimeevents</t>
  </si>
  <si>
    <t>ADT</t>
  </si>
  <si>
    <t>Date and time</t>
  </si>
  <si>
    <t>Heart Rate</t>
  </si>
  <si>
    <t>HR</t>
  </si>
  <si>
    <t>chartevents</t>
  </si>
  <si>
    <t>Routine Vital Signs</t>
  </si>
  <si>
    <t>bpm</t>
  </si>
  <si>
    <t>Numeric</t>
  </si>
  <si>
    <t>Heart rate Alarm - High</t>
  </si>
  <si>
    <t>HR Alarm - High</t>
  </si>
  <si>
    <t>Alarms</t>
  </si>
  <si>
    <t>Heart Rate Alarm - Low</t>
  </si>
  <si>
    <t>HR Alarm - Low</t>
  </si>
  <si>
    <t>Heart Rhythm</t>
  </si>
  <si>
    <t>Text</t>
  </si>
  <si>
    <t>Arterial Blood Pressure systolic</t>
  </si>
  <si>
    <t>ABPs</t>
  </si>
  <si>
    <t>mmHg</t>
  </si>
  <si>
    <t>Arterial Blood Pressure diastolic</t>
  </si>
  <si>
    <t>ABPd</t>
  </si>
  <si>
    <t>Arterial Blood Pressure mean</t>
  </si>
  <si>
    <t>ABPm</t>
  </si>
  <si>
    <t>Arterial Blood Pressure Alarm - Low</t>
  </si>
  <si>
    <t>ABP Alarm - Low</t>
  </si>
  <si>
    <t>Arterial Blood Pressure Alarm - High</t>
  </si>
  <si>
    <t>ABP Alarm - High</t>
  </si>
  <si>
    <t>Pulmonary Artery Pressure systolic</t>
  </si>
  <si>
    <t>PAPs</t>
  </si>
  <si>
    <t>Hemodynamics</t>
  </si>
  <si>
    <t>Pulmonary Artery Pressure diastolic</t>
  </si>
  <si>
    <t>PAPd</t>
  </si>
  <si>
    <t>Pulmonary Artery Pressure mean</t>
  </si>
  <si>
    <t>PAPm</t>
  </si>
  <si>
    <t>Pulmonary Artery Pressure Alarm - High</t>
  </si>
  <si>
    <t>PAP Alarm - High</t>
  </si>
  <si>
    <t>Pulmonary Artery Pressure Alarm - Low</t>
  </si>
  <si>
    <t>PAP Alarm - Low</t>
  </si>
  <si>
    <t>Left Artrial Pressure</t>
  </si>
  <si>
    <t>LAP</t>
  </si>
  <si>
    <t>Central Venous Pressure Alarm - High</t>
  </si>
  <si>
    <t>CVP Alarm - High</t>
  </si>
  <si>
    <t>Central Venous Pressure  Alarm - Low</t>
  </si>
  <si>
    <t>CVP Alarm - Low</t>
  </si>
  <si>
    <t>Central Venous Pressure</t>
  </si>
  <si>
    <t>CVP</t>
  </si>
  <si>
    <t>Cardiac Output (thermodilution)</t>
  </si>
  <si>
    <t>CO (thermodilution)</t>
  </si>
  <si>
    <t>L/min</t>
  </si>
  <si>
    <t>Left Ventricular Assit Device Flow</t>
  </si>
  <si>
    <t>LVAD</t>
  </si>
  <si>
    <t>Right Ventricular Assist Device Flow</t>
  </si>
  <si>
    <t>RVAD</t>
  </si>
  <si>
    <t>Non Invasive Blood Pressure systolic</t>
  </si>
  <si>
    <t>NBPs</t>
  </si>
  <si>
    <t>Non Invasive Blood Pressure diastolic</t>
  </si>
  <si>
    <t>NBPd</t>
  </si>
  <si>
    <t>Non Invasive Blood Pressure mean</t>
  </si>
  <si>
    <t>NBPm</t>
  </si>
  <si>
    <t>Temporary AV interval</t>
  </si>
  <si>
    <t>Temp AV interval</t>
  </si>
  <si>
    <t>Cardiovascular (Pacer Data)</t>
  </si>
  <si>
    <t>msec</t>
  </si>
  <si>
    <t>Respiratory Rate</t>
  </si>
  <si>
    <t>RR</t>
  </si>
  <si>
    <t>Respiratory</t>
  </si>
  <si>
    <t>insp/min</t>
  </si>
  <si>
    <t>Arterial O2 pressure</t>
  </si>
  <si>
    <t>PO2 (Arterial)</t>
  </si>
  <si>
    <t>Labs</t>
  </si>
  <si>
    <t>Arterial O2 Saturation</t>
  </si>
  <si>
    <t>SaO2</t>
  </si>
  <si>
    <t>%</t>
  </si>
  <si>
    <t>Hemoglobin</t>
  </si>
  <si>
    <t>g/dl</t>
  </si>
  <si>
    <t>Arterial CO2 Pressure</t>
  </si>
  <si>
    <t>PCO2 (Arterial)</t>
  </si>
  <si>
    <t>CO2 production</t>
  </si>
  <si>
    <t>ml/min</t>
  </si>
  <si>
    <t>PH (Venous)</t>
  </si>
  <si>
    <t>None</t>
  </si>
  <si>
    <t>O2 saturation pulseoxymetry</t>
  </si>
  <si>
    <t>SpO2</t>
  </si>
  <si>
    <t>Resistance</t>
  </si>
  <si>
    <t>cmH2O/L/seconds</t>
  </si>
  <si>
    <t>Minute Volume Alarm - Low</t>
  </si>
  <si>
    <t>MV Alarm - Low</t>
  </si>
  <si>
    <t>Minute Volume Alarm - High</t>
  </si>
  <si>
    <t>MV Alarm - High</t>
  </si>
  <si>
    <t>PEEP set</t>
  </si>
  <si>
    <t>cmH2O</t>
  </si>
  <si>
    <t>Activated Clotting Time</t>
  </si>
  <si>
    <t>ACT</t>
  </si>
  <si>
    <t>ZFibrinogen</t>
  </si>
  <si>
    <t>Hematocrit (serum)</t>
  </si>
  <si>
    <t>WBC</t>
  </si>
  <si>
    <t>ZProthrombin time</t>
  </si>
  <si>
    <t>ZPT</t>
  </si>
  <si>
    <t>ZINR</t>
  </si>
  <si>
    <t>ZPTT</t>
  </si>
  <si>
    <t>ZAlbumin</t>
  </si>
  <si>
    <t>Ammonia</t>
  </si>
  <si>
    <t>Amylase</t>
  </si>
  <si>
    <t>AST</t>
  </si>
  <si>
    <t>Chloride (serum)</t>
  </si>
  <si>
    <t>Cholesterol</t>
  </si>
  <si>
    <t>ZCortisol</t>
  </si>
  <si>
    <t>ZC Reactive Protein (CRP)</t>
  </si>
  <si>
    <t>ZC Reaction Protein (CRP)</t>
  </si>
  <si>
    <t>Creatinine (serum)</t>
  </si>
  <si>
    <t>Glucose (serum)</t>
  </si>
  <si>
    <t>HDL</t>
  </si>
  <si>
    <t>LDH</t>
  </si>
  <si>
    <t>Magnesium</t>
  </si>
  <si>
    <t>ZPotassium (serum)</t>
  </si>
  <si>
    <t>ALT</t>
  </si>
  <si>
    <t>Sodium (serum)</t>
  </si>
  <si>
    <t>Total Protein</t>
  </si>
  <si>
    <t>PH (dipstick)</t>
  </si>
  <si>
    <t>GCS - Eye Opening</t>
  </si>
  <si>
    <t>Eye Opening</t>
  </si>
  <si>
    <t>Neurological</t>
  </si>
  <si>
    <t>Intra Cranial Pressure</t>
  </si>
  <si>
    <t>ICP</t>
  </si>
  <si>
    <t>ZSpecific Gravity (urine)</t>
  </si>
  <si>
    <t>ZSpecific gravity (urine)</t>
  </si>
  <si>
    <t>Albumin (Human) 20%</t>
  </si>
  <si>
    <t>Albumin 20%</t>
  </si>
  <si>
    <t>inputevents</t>
  </si>
  <si>
    <t>Fluids - Other (Not In Use)</t>
  </si>
  <si>
    <t>mL</t>
  </si>
  <si>
    <t>Solution</t>
  </si>
  <si>
    <t>Albumin 25%</t>
  </si>
  <si>
    <t>Blood Products/Colloids</t>
  </si>
  <si>
    <t>Albumin (Human) 4%</t>
  </si>
  <si>
    <t>Albumin 4%</t>
  </si>
  <si>
    <t>Albumin 5%</t>
  </si>
  <si>
    <t>Aquadestila</t>
  </si>
  <si>
    <t>Aquadest</t>
  </si>
  <si>
    <t>Darrow</t>
  </si>
  <si>
    <t>Dextrose 5%</t>
  </si>
  <si>
    <t>Fluids/Intake</t>
  </si>
  <si>
    <t>Dextrose 10%</t>
  </si>
  <si>
    <t>Dextrose 20.%</t>
  </si>
  <si>
    <t>Dextrose 50%</t>
  </si>
  <si>
    <t>Ringers</t>
  </si>
  <si>
    <t>Saline 0,9%</t>
  </si>
  <si>
    <t>Ringers Lactate</t>
  </si>
  <si>
    <t>Ringers Acetate</t>
  </si>
  <si>
    <t>Saline 0,255%</t>
  </si>
  <si>
    <t>Saline 0,3%</t>
  </si>
  <si>
    <t>Saline 0,45%</t>
  </si>
  <si>
    <t>Saline 0,65%</t>
  </si>
  <si>
    <t>Saline 3%</t>
  </si>
  <si>
    <t>Dextrose 4,3% / Saline 0,18%</t>
  </si>
  <si>
    <t>Dextrose 5% / Saline 0,9%</t>
  </si>
  <si>
    <t>Dextrose 5% / Saline 0,45%</t>
  </si>
  <si>
    <t>Dextrose 2,5% / Saline 0,45%</t>
  </si>
  <si>
    <t>Dextrose 5% / Ringers Lactate</t>
  </si>
  <si>
    <t>Dextrose 10% / Ringers Lactate</t>
  </si>
  <si>
    <t>Filtered erytrocytes</t>
  </si>
  <si>
    <t>Fresh Frozen Plasma</t>
  </si>
  <si>
    <t>FFP</t>
  </si>
  <si>
    <t>ESDEP (Solvent / Detergent Virus-Inactivated Plasma)</t>
  </si>
  <si>
    <t>ESDEP</t>
  </si>
  <si>
    <t>Octoplas</t>
  </si>
  <si>
    <t>Gelofusine</t>
  </si>
  <si>
    <t>Pentastarch 6% (HAES, Hemohes)</t>
  </si>
  <si>
    <t>Pentastarch 6%</t>
  </si>
  <si>
    <t>Pentastarch 10% (HAES, Hemohes)</t>
  </si>
  <si>
    <t>Pentastarch 10%</t>
  </si>
  <si>
    <t>Hetastarch 6% (Saline 0,9%)</t>
  </si>
  <si>
    <t>Hextend (Hetastarch 6% in Lactate)</t>
  </si>
  <si>
    <t>Intralipid 10%</t>
  </si>
  <si>
    <t>Intralipid 20%</t>
  </si>
  <si>
    <t>Intralipid 30%</t>
  </si>
  <si>
    <t>Mannitol 5%</t>
  </si>
  <si>
    <t>Mannitol 10%</t>
  </si>
  <si>
    <t>Mannitol 15%</t>
  </si>
  <si>
    <t>Mannitol 20%</t>
  </si>
  <si>
    <t>Mannitol 25%</t>
  </si>
  <si>
    <t>Sodium Bicarbonate 8.4%</t>
  </si>
  <si>
    <t>Medications</t>
  </si>
  <si>
    <t>mEq</t>
  </si>
  <si>
    <t>Packed Red Cells</t>
  </si>
  <si>
    <t>PRC</t>
  </si>
  <si>
    <t>Dextran 40 / Dextrose 5% (Gentran - Rheomacrodex)</t>
  </si>
  <si>
    <t>Dextran 40 / Dextrose 5%</t>
  </si>
  <si>
    <t>Dextran 40 / Saline 0,9% (Gentran - Rheomacrodex)</t>
  </si>
  <si>
    <t>Dextran 40 / Saline 0,9%</t>
  </si>
  <si>
    <t>Dextran 70 / Dextrose 5% (Gentran - Macrodex - RescueFlow)</t>
  </si>
  <si>
    <t>Dextran 70 / Dextrose 5%</t>
  </si>
  <si>
    <t>Dextran 70 / Saline 0,9% (Gentran - Macrodex - RescueFlow)</t>
  </si>
  <si>
    <t>Dextran 70 / Saline 0,9%</t>
  </si>
  <si>
    <t>Thrombocyte suspension</t>
  </si>
  <si>
    <t>Vamin 14 Electrolyte free</t>
  </si>
  <si>
    <t>Vamin 14-</t>
  </si>
  <si>
    <t>Vamin 18 Electrolyte free</t>
  </si>
  <si>
    <t>Vamin 18-</t>
  </si>
  <si>
    <t>Vamin 14 Plus electrolytes</t>
  </si>
  <si>
    <t>Vamin 14+</t>
  </si>
  <si>
    <t>Vamin Novum 18</t>
  </si>
  <si>
    <t>Vivinox T.E.N.</t>
  </si>
  <si>
    <t>Vivonex T.E.N.</t>
  </si>
  <si>
    <t>Vivonex Plus</t>
  </si>
  <si>
    <t>Vivonex Pediatric</t>
  </si>
  <si>
    <t>Whole Blood</t>
  </si>
  <si>
    <t>Dextrose 19%</t>
  </si>
  <si>
    <t>Ensure</t>
  </si>
  <si>
    <t>Ensure Plus</t>
  </si>
  <si>
    <t>Dextrose 2,5%</t>
  </si>
  <si>
    <t>Nutrison Standard</t>
  </si>
  <si>
    <t>Nutrison concentrated</t>
  </si>
  <si>
    <t>Nutrison Energy</t>
  </si>
  <si>
    <t>Nutrison Energy Multi Fibre</t>
  </si>
  <si>
    <t>Nutrison Multi Fibre</t>
  </si>
  <si>
    <t>Pediasure</t>
  </si>
  <si>
    <t>Pulmocare</t>
  </si>
  <si>
    <t>Stresson</t>
  </si>
  <si>
    <t>Osmolite</t>
  </si>
  <si>
    <t>Nutren Renal (Full)</t>
  </si>
  <si>
    <t>Nutrition - Enteral</t>
  </si>
  <si>
    <t>Jevity 1.2</t>
  </si>
  <si>
    <t>Jevity</t>
  </si>
  <si>
    <t>Auto transfusion</t>
  </si>
  <si>
    <t>Hexastarch 6% (Elohaes) / Saline 0,9%</t>
  </si>
  <si>
    <t>Hexastarch 6%  / Saline 0,9%</t>
  </si>
  <si>
    <t>Fresubin Original</t>
  </si>
  <si>
    <t>Fresubin Original Fibre</t>
  </si>
  <si>
    <t>Fresubin Energy</t>
  </si>
  <si>
    <t>Fresubin Energy Fibre</t>
  </si>
  <si>
    <t>Fibrini</t>
  </si>
  <si>
    <t>Fibrini Energy</t>
  </si>
  <si>
    <t>Infatrini</t>
  </si>
  <si>
    <t>Nutrini</t>
  </si>
  <si>
    <t>Tentrini</t>
  </si>
  <si>
    <t>Nutrison pre</t>
  </si>
  <si>
    <t>Novasource</t>
  </si>
  <si>
    <t>Normosol</t>
  </si>
  <si>
    <t>Peptisorb</t>
  </si>
  <si>
    <t>Suplena</t>
  </si>
  <si>
    <t>Sodium Bicarbonate 1,4%</t>
  </si>
  <si>
    <t>NaBic 1,4%</t>
  </si>
  <si>
    <t>Saline 0,18%</t>
  </si>
  <si>
    <t>Saline 30%</t>
  </si>
  <si>
    <t>CT scan</t>
  </si>
  <si>
    <t>procedureevents</t>
  </si>
  <si>
    <t>5-Imaging</t>
  </si>
  <si>
    <t>Processes</t>
  </si>
  <si>
    <t>X-ray</t>
  </si>
  <si>
    <t>Ultrasound</t>
  </si>
  <si>
    <t>Venogram</t>
  </si>
  <si>
    <t>EEG</t>
  </si>
  <si>
    <t>4-Procedures</t>
  </si>
  <si>
    <t>Trans Esophageal Echo</t>
  </si>
  <si>
    <t>TEE</t>
  </si>
  <si>
    <t>Abciximab (Reopro)</t>
  </si>
  <si>
    <t>mg</t>
  </si>
  <si>
    <t>Adenosine</t>
  </si>
  <si>
    <t>Epinephrine</t>
  </si>
  <si>
    <t>Alteplase (TPA)</t>
  </si>
  <si>
    <t>Aminophylline</t>
  </si>
  <si>
    <t>Amiodarone</t>
  </si>
  <si>
    <t>Lorazepam (Ativan)</t>
  </si>
  <si>
    <t>Atropine</t>
  </si>
  <si>
    <t>Esmolol</t>
  </si>
  <si>
    <t>Calcium Gluconate</t>
  </si>
  <si>
    <t>grams</t>
  </si>
  <si>
    <t>Diltiazem</t>
  </si>
  <si>
    <t>Cisatracurium</t>
  </si>
  <si>
    <t>Diazepam (Valium)</t>
  </si>
  <si>
    <t>Dobutamine</t>
  </si>
  <si>
    <t>Dopamine</t>
  </si>
  <si>
    <t>Midazolam (Versed)</t>
  </si>
  <si>
    <t>Ketamine</t>
  </si>
  <si>
    <t>Factor VIII</t>
  </si>
  <si>
    <t>International Units</t>
  </si>
  <si>
    <t>Fentanyl</t>
  </si>
  <si>
    <t>Phenylephrine</t>
  </si>
  <si>
    <t>QTc</t>
  </si>
  <si>
    <t>sec</t>
  </si>
  <si>
    <t>Furosemide (Lasix)</t>
  </si>
  <si>
    <t>Haloperidol (Haldol)</t>
  </si>
  <si>
    <t>Hydralazine</t>
  </si>
  <si>
    <t>Hydromorphone (Dilaudid)</t>
  </si>
  <si>
    <t>Lepirudin</t>
  </si>
  <si>
    <t>Norepinephrine</t>
  </si>
  <si>
    <t>Milrinone</t>
  </si>
  <si>
    <t>Magnesium Sulfate</t>
  </si>
  <si>
    <t>Naloxone (Narcan)</t>
  </si>
  <si>
    <t>Nesiritide</t>
  </si>
  <si>
    <t>Nicardipine</t>
  </si>
  <si>
    <t>Nitroprusside</t>
  </si>
  <si>
    <t>Nitroglycerin</t>
  </si>
  <si>
    <t>Vecuronium</t>
  </si>
  <si>
    <t>Potassium ACEtate</t>
  </si>
  <si>
    <t>Nutrition - Supplements</t>
  </si>
  <si>
    <t>Procainamide</t>
  </si>
  <si>
    <t>Propofol</t>
  </si>
  <si>
    <t>Ranitidine</t>
  </si>
  <si>
    <t>Nutrition - Parenteral</t>
  </si>
  <si>
    <t>Vasopressin</t>
  </si>
  <si>
    <t>units</t>
  </si>
  <si>
    <t>Verapamil</t>
  </si>
  <si>
    <t>Mallampati classification (Intubation)</t>
  </si>
  <si>
    <t>Intubation</t>
  </si>
  <si>
    <t>Intubation - Details</t>
  </si>
  <si>
    <t>Magnetic Resonance Imaging</t>
  </si>
  <si>
    <t>MRI</t>
  </si>
  <si>
    <t>Insulin - 70/30</t>
  </si>
  <si>
    <t>Insulin - Regular</t>
  </si>
  <si>
    <t>Insulin - NPH</t>
  </si>
  <si>
    <t>Insulin - Glargine</t>
  </si>
  <si>
    <t>Insulin - Humalog 75/25</t>
  </si>
  <si>
    <t>Insulin - Humalog</t>
  </si>
  <si>
    <t>TCO2 (calc) Venous</t>
  </si>
  <si>
    <t>Non-Invasive Blood Pressure Alarm - High</t>
  </si>
  <si>
    <t>NBP Alarm - High</t>
  </si>
  <si>
    <t>Non-Invasive Blood Pressure Alarm - Low</t>
  </si>
  <si>
    <t>NBP Alarm - Low</t>
  </si>
  <si>
    <t>Code Status</t>
  </si>
  <si>
    <t>General</t>
  </si>
  <si>
    <t>Precautions: Standard +</t>
  </si>
  <si>
    <t>Health Care Proxy</t>
  </si>
  <si>
    <t>Temperature Fahrenheit</t>
  </si>
  <si>
    <t>Temperature F</t>
  </si>
  <si>
    <t>掳F</t>
  </si>
  <si>
    <t>Temperature Celsius</t>
  </si>
  <si>
    <t>Temperature C</t>
  </si>
  <si>
    <t>掳C</t>
  </si>
  <si>
    <t>Bladder Pressure</t>
  </si>
  <si>
    <t>Orthostatic HR lying</t>
  </si>
  <si>
    <t>Orthostatic HR sitting</t>
  </si>
  <si>
    <t>Orthostatic BPs standing</t>
  </si>
  <si>
    <t>Intra Cranial Pressure Alarm - High</t>
  </si>
  <si>
    <t>ICP Alarm - High</t>
  </si>
  <si>
    <t>Intra Cranial Pressure Alarm - Low</t>
  </si>
  <si>
    <t>ICP Alarm - Low</t>
  </si>
  <si>
    <t>O2 Saturation Pulseoxymetry Alarm - High</t>
  </si>
  <si>
    <t>SpO2 Alarm - High</t>
  </si>
  <si>
    <t>O2 Saturation Pulseoxymetry Alarm - Low</t>
  </si>
  <si>
    <t>SpO2 Alarm - Low</t>
  </si>
  <si>
    <t>PCWP</t>
  </si>
  <si>
    <t>SvO2</t>
  </si>
  <si>
    <t>PA Line cm Mark</t>
  </si>
  <si>
    <t>cm</t>
  </si>
  <si>
    <t>VAD Beat Rate R</t>
  </si>
  <si>
    <t>Pain Present</t>
  </si>
  <si>
    <t>Pain/Sedation</t>
  </si>
  <si>
    <t>Pain Type</t>
  </si>
  <si>
    <t>Pain Location</t>
  </si>
  <si>
    <t>Pain Cause</t>
  </si>
  <si>
    <t>Pain Level</t>
  </si>
  <si>
    <t>Pain Management</t>
  </si>
  <si>
    <t>Pain Level Acceptable</t>
  </si>
  <si>
    <t>Untoward Effect</t>
  </si>
  <si>
    <t>Epidural Appearance</t>
  </si>
  <si>
    <t>NMB Medication</t>
  </si>
  <si>
    <t>Nerve Stimulated</t>
  </si>
  <si>
    <t>TOF Response/Twitch</t>
  </si>
  <si>
    <t>Nausea and Vomiting (CIWA)</t>
  </si>
  <si>
    <t>Nausea and Vomiting</t>
  </si>
  <si>
    <t>Toxicology</t>
  </si>
  <si>
    <t>Tremor (CIWA)</t>
  </si>
  <si>
    <t>Tremor</t>
  </si>
  <si>
    <t>Paroxysmal Sweats</t>
  </si>
  <si>
    <t>Anxiety</t>
  </si>
  <si>
    <t>Auditory Disturbance</t>
  </si>
  <si>
    <t>Agitation</t>
  </si>
  <si>
    <t>Tactile Disturbances</t>
  </si>
  <si>
    <t>Visual Disturbances</t>
  </si>
  <si>
    <t>Headache</t>
  </si>
  <si>
    <t>Orient/Clouding Sensory</t>
  </si>
  <si>
    <t>Insomnia</t>
  </si>
  <si>
    <t>Seizure</t>
  </si>
  <si>
    <t>Sustained Nystagmus</t>
  </si>
  <si>
    <t>Ataxia</t>
  </si>
  <si>
    <t>Slurred Speech</t>
  </si>
  <si>
    <t>Drowsiness</t>
  </si>
  <si>
    <t>PH (Arterial)</t>
  </si>
  <si>
    <t>O2 Flow</t>
  </si>
  <si>
    <t>Inspired O2 Fraction</t>
  </si>
  <si>
    <t>FiO2</t>
  </si>
  <si>
    <t>Airway Type</t>
  </si>
  <si>
    <t>ETT Size (ID)</t>
  </si>
  <si>
    <t>ETT Location</t>
  </si>
  <si>
    <t>Passey Muir Valve in use</t>
  </si>
  <si>
    <t>Ventilator Type</t>
  </si>
  <si>
    <t>Ventilator Mode</t>
  </si>
  <si>
    <t>Rate</t>
  </si>
  <si>
    <t>Additional Settings</t>
  </si>
  <si>
    <t>Wean</t>
  </si>
  <si>
    <t>Physio</t>
  </si>
  <si>
    <t>Inspired Gas Temp.</t>
  </si>
  <si>
    <t>Paw High</t>
  </si>
  <si>
    <t>Vti High</t>
  </si>
  <si>
    <t>Fspn High</t>
  </si>
  <si>
    <t>Apnea Interval</t>
  </si>
  <si>
    <t>ZCath Lab Intake</t>
  </si>
  <si>
    <t>ZIntake</t>
  </si>
  <si>
    <t>ZOR Intake</t>
  </si>
  <si>
    <t>ZPACU Intake</t>
  </si>
  <si>
    <t>ZFree Form Intake</t>
  </si>
  <si>
    <t>ZGU Irrigant Intake</t>
  </si>
  <si>
    <t>GCS - Verbal Response</t>
  </si>
  <si>
    <t>Verbal Response</t>
  </si>
  <si>
    <t>GCS - Motor Response</t>
  </si>
  <si>
    <t>Motor Response</t>
  </si>
  <si>
    <t>Gag Reflex</t>
  </si>
  <si>
    <t>Cough Reflex</t>
  </si>
  <si>
    <t>Pupil Size Right</t>
  </si>
  <si>
    <t>RLE Sensation</t>
  </si>
  <si>
    <t>Seizure Duration</t>
  </si>
  <si>
    <t>Neuro Drain #1 Type</t>
  </si>
  <si>
    <t>Neuro Drain #1 Level</t>
  </si>
  <si>
    <t>Neuro Drain #1 Status</t>
  </si>
  <si>
    <t>Neuro Drain #1 Drainage</t>
  </si>
  <si>
    <t>Heat Sounds</t>
  </si>
  <si>
    <t>Cardiovascular (Pulses)</t>
  </si>
  <si>
    <t>Dorsal PedPulse R</t>
  </si>
  <si>
    <t>PostTib. Pulses R</t>
  </si>
  <si>
    <t>PostTib Pulses R</t>
  </si>
  <si>
    <t>Radial Pulse R</t>
  </si>
  <si>
    <t>Ulnar Pulse R</t>
  </si>
  <si>
    <t>Brachial Pulse R</t>
  </si>
  <si>
    <t>Femoral Pulse R</t>
  </si>
  <si>
    <t>Popliteal Pulse R</t>
  </si>
  <si>
    <t>Graft/Flap Pulse</t>
  </si>
  <si>
    <t>Cardiovascular</t>
  </si>
  <si>
    <t>Dorsal PedPulse L</t>
  </si>
  <si>
    <t>Brachial Pulse L</t>
  </si>
  <si>
    <t>Femoral Pulse L</t>
  </si>
  <si>
    <t>Popliteal Pulse L</t>
  </si>
  <si>
    <t>PostTib. Pulses L</t>
  </si>
  <si>
    <t>PostTib Pulses L</t>
  </si>
  <si>
    <t>Radial Pulse L</t>
  </si>
  <si>
    <t>Ulnar Pulse L</t>
  </si>
  <si>
    <t>Capillary Refill R</t>
  </si>
  <si>
    <t>Pericardial Drain Status</t>
  </si>
  <si>
    <t>Pericardial Drain Drainage</t>
  </si>
  <si>
    <t>Pericardial Drain Site</t>
  </si>
  <si>
    <t>Temporary Pacemaker Type</t>
  </si>
  <si>
    <t>Temp Pacemaker Type</t>
  </si>
  <si>
    <t>Temporary Pacemaker Mode</t>
  </si>
  <si>
    <t>Temp Pacemaker Mode</t>
  </si>
  <si>
    <t>Pacer Rate</t>
  </si>
  <si>
    <t>Temporary Venticular Sens Threshold mV</t>
  </si>
  <si>
    <t>Temp Venticular Sens Threshold mV</t>
  </si>
  <si>
    <t>mV</t>
  </si>
  <si>
    <t>Temporary Venticular Stim Threshold mA</t>
  </si>
  <si>
    <t>Temp Venticular Stim Threshold mA</t>
  </si>
  <si>
    <t>mA</t>
  </si>
  <si>
    <t>Temporary Pacemaker Wire Condition</t>
  </si>
  <si>
    <t>Temp Pacemaker Wire Condition</t>
  </si>
  <si>
    <t>Temporary Pacemaker Wires Venticular</t>
  </si>
  <si>
    <t>Temp Pacemaker Wires Venticular</t>
  </si>
  <si>
    <t>Temporary Pacemaker Wires Ground</t>
  </si>
  <si>
    <t>Temp Pacemaker Wires Ground</t>
  </si>
  <si>
    <t>Transcutaneous Pacer</t>
  </si>
  <si>
    <t>Transcutaneous Pacer Placement</t>
  </si>
  <si>
    <t>Angio Site # 1</t>
  </si>
  <si>
    <t>Angio Appearance # 1</t>
  </si>
  <si>
    <t>Transcutaneous Pacer Rate</t>
  </si>
  <si>
    <t>Angio Dressing # 1</t>
  </si>
  <si>
    <t>Angio Site # 2</t>
  </si>
  <si>
    <t>Angio Appearance # 2</t>
  </si>
  <si>
    <t>Angio Dressing # 2</t>
  </si>
  <si>
    <t>RUE Color</t>
  </si>
  <si>
    <t>RLE Color</t>
  </si>
  <si>
    <t>LUE Color</t>
  </si>
  <si>
    <t>LLE Color</t>
  </si>
  <si>
    <t>RUL Lung Sounds</t>
  </si>
  <si>
    <t>Pulmonary</t>
  </si>
  <si>
    <t>RLL Lung Sounds</t>
  </si>
  <si>
    <t>LUL Lung Sounds</t>
  </si>
  <si>
    <t>LLL Lung Sounds</t>
  </si>
  <si>
    <t>Cough Effort</t>
  </si>
  <si>
    <t>Cough Type</t>
  </si>
  <si>
    <t>Chest Tube Site # 1</t>
  </si>
  <si>
    <t>CT #1 Suction Amount</t>
  </si>
  <si>
    <t>CT #1 Fluctuate</t>
  </si>
  <si>
    <t>CT #1 Drainage</t>
  </si>
  <si>
    <t>CT #1 Dressing</t>
  </si>
  <si>
    <t>CT #1 Crepitus</t>
  </si>
  <si>
    <t>Oral Cavity</t>
  </si>
  <si>
    <t>GI/GU</t>
  </si>
  <si>
    <t>Nares R</t>
  </si>
  <si>
    <t>Diet Type</t>
  </si>
  <si>
    <t>Abdominal Assessment</t>
  </si>
  <si>
    <t>Bowel Sounds</t>
  </si>
  <si>
    <t>Flatus</t>
  </si>
  <si>
    <t>Emesis Appearance</t>
  </si>
  <si>
    <t>GI #1 Intub Site</t>
  </si>
  <si>
    <t>GI #1 Tube Drainage</t>
  </si>
  <si>
    <t>Stool Consistency</t>
  </si>
  <si>
    <t>Stool Guaiac</t>
  </si>
  <si>
    <t>Urine Source</t>
  </si>
  <si>
    <t>Urine Color</t>
  </si>
  <si>
    <t>GU Catheter Size</t>
  </si>
  <si>
    <t>Bladder Irrigation</t>
  </si>
  <si>
    <t>Support Systems</t>
  </si>
  <si>
    <t>Restraint/Support Systems</t>
  </si>
  <si>
    <t>Family Communication</t>
  </si>
  <si>
    <t>Spiritual Support</t>
  </si>
  <si>
    <t>Skin Integrity</t>
  </si>
  <si>
    <t>Skin - Assessment</t>
  </si>
  <si>
    <t>Skin Temperature</t>
  </si>
  <si>
    <t>Skin Temp</t>
  </si>
  <si>
    <t>Skin Color</t>
  </si>
  <si>
    <t>Edema Location</t>
  </si>
  <si>
    <t>Skin - Incisions</t>
  </si>
  <si>
    <t>Incision Closure #1</t>
  </si>
  <si>
    <t>Incision Drainage #1</t>
  </si>
  <si>
    <t>Braden Sensory Perception</t>
  </si>
  <si>
    <t>Braden Moisture</t>
  </si>
  <si>
    <t>Braden Activity</t>
  </si>
  <si>
    <t>Braden Mobility</t>
  </si>
  <si>
    <t>Braden Nutrition</t>
  </si>
  <si>
    <t>Braden Friction/Shear</t>
  </si>
  <si>
    <t>Education Learner</t>
  </si>
  <si>
    <t>Education Topic</t>
  </si>
  <si>
    <t>Education Barrier</t>
  </si>
  <si>
    <t>Education Method</t>
  </si>
  <si>
    <t>Education Handout</t>
  </si>
  <si>
    <t>Education Response</t>
  </si>
  <si>
    <t>Head of Bed</t>
  </si>
  <si>
    <t>HOB</t>
  </si>
  <si>
    <t>Treatments</t>
  </si>
  <si>
    <t>Turn</t>
  </si>
  <si>
    <t>Activity Tolerance</t>
  </si>
  <si>
    <t>Pressure Reducing Device</t>
  </si>
  <si>
    <t>Anti Embolic Device</t>
  </si>
  <si>
    <t>Knee Immobilizer Status</t>
  </si>
  <si>
    <t>Range of Motion Location</t>
  </si>
  <si>
    <t>ROM Location</t>
  </si>
  <si>
    <t>Position</t>
  </si>
  <si>
    <t>Chest PT R/L</t>
  </si>
  <si>
    <t>Cooling Device</t>
  </si>
  <si>
    <t>Cervical Collar Type</t>
  </si>
  <si>
    <t>Cervical Collar Status</t>
  </si>
  <si>
    <t>Traction/Immobile Location #1</t>
  </si>
  <si>
    <t>PT Splint Location #1</t>
  </si>
  <si>
    <t>22 Gauge Reason Discontinued</t>
  </si>
  <si>
    <t>Access Lines - Peripheral</t>
  </si>
  <si>
    <t>Dialysis Access Site</t>
  </si>
  <si>
    <t>Dialysis</t>
  </si>
  <si>
    <t>Dialysis Site Appearance</t>
  </si>
  <si>
    <t>Blood Flow (ml/min)</t>
  </si>
  <si>
    <t>Heparin Dose (per hour)</t>
  </si>
  <si>
    <t>System Integrity</t>
  </si>
  <si>
    <t>Access Pressure</t>
  </si>
  <si>
    <t>Filter Pressure</t>
  </si>
  <si>
    <t>Effluent Pressure</t>
  </si>
  <si>
    <t>Return Pressure</t>
  </si>
  <si>
    <t>Replacement Rate</t>
  </si>
  <si>
    <t>ml/hr</t>
  </si>
  <si>
    <t>Dialysate Rate</t>
  </si>
  <si>
    <t>Resp Alarm - High</t>
  </si>
  <si>
    <t>Resp Alarm - Low</t>
  </si>
  <si>
    <t>Doppler BP</t>
  </si>
  <si>
    <t>Manual Blood Pressure Systolic Left</t>
  </si>
  <si>
    <t>Manual BPs L</t>
  </si>
  <si>
    <t>Parameters Checked</t>
  </si>
  <si>
    <t>Checkbox</t>
  </si>
  <si>
    <t>MDI #1 Puff</t>
  </si>
  <si>
    <t>MDI #1 Drug</t>
  </si>
  <si>
    <t>MDI #2 Puff</t>
  </si>
  <si>
    <t>MDI #2 Drug</t>
  </si>
  <si>
    <t>MDI #3 Puff</t>
  </si>
  <si>
    <t>MDI #3 Drug</t>
  </si>
  <si>
    <t>Small Volume Neb Dose #2</t>
  </si>
  <si>
    <t>SV Neb Dose #2</t>
  </si>
  <si>
    <t>PICC Line Cap Change</t>
  </si>
  <si>
    <t>Access Lines - Invasive</t>
  </si>
  <si>
    <t>PICC Line Insertion Date</t>
  </si>
  <si>
    <t>Timeout performed by (CVL)</t>
  </si>
  <si>
    <t>CVL Insertion</t>
  </si>
  <si>
    <t>PICC Line Change over Wire Date</t>
  </si>
  <si>
    <t>PICC Line Dressing Change</t>
  </si>
  <si>
    <t>PICC Line Tubing Change</t>
  </si>
  <si>
    <t>PICC Line Site Appear</t>
  </si>
  <si>
    <t>Hourly Patient Fluid Removal</t>
  </si>
  <si>
    <t>Hourly PFR</t>
  </si>
  <si>
    <t>Pulsus Paradoxus</t>
  </si>
  <si>
    <t>Impaired Skin Wound Base #1</t>
  </si>
  <si>
    <t>Site/Wound Base #1</t>
  </si>
  <si>
    <t>Skin - Impairment</t>
  </si>
  <si>
    <t>Impaired Skin Drainage #1</t>
  </si>
  <si>
    <t>Site Drainage #1</t>
  </si>
  <si>
    <t>Multi Lumen Cap Change</t>
  </si>
  <si>
    <t>Multi Lumen Change over Wire Date</t>
  </si>
  <si>
    <t>Multi Lumen</t>
  </si>
  <si>
    <t>PICC Line</t>
  </si>
  <si>
    <t>Cordis/Introducer</t>
  </si>
  <si>
    <t>Trauma line</t>
  </si>
  <si>
    <t>CCO PAC</t>
  </si>
  <si>
    <t>Dialysis Catheter</t>
  </si>
  <si>
    <t>IABP line</t>
  </si>
  <si>
    <t>Presep Catheter</t>
  </si>
  <si>
    <t>22 Gauge</t>
  </si>
  <si>
    <t>20 Gauge</t>
  </si>
  <si>
    <t>16 Gauge</t>
  </si>
  <si>
    <t>18 Gauge</t>
  </si>
  <si>
    <t>Multi Lumen Dressing Change</t>
  </si>
  <si>
    <t>Multi Lumen Insertion Date</t>
  </si>
  <si>
    <t>Multi Lumen Site Appear</t>
  </si>
  <si>
    <t>Multi Lumen Tubing Change</t>
  </si>
  <si>
    <t>Multi Lumen Waveform Appear</t>
  </si>
  <si>
    <t>Arterial line Cap Change</t>
  </si>
  <si>
    <t>Arterial line Change over Wire Date</t>
  </si>
  <si>
    <t>Arterial Line Dressing Change</t>
  </si>
  <si>
    <t>Arterial line Insertion Date</t>
  </si>
  <si>
    <t>Arterial line Site Appear</t>
  </si>
  <si>
    <t>Arterial line Tubing Change</t>
  </si>
  <si>
    <t>Arterial line Waveform Appear</t>
  </si>
  <si>
    <t>Side (THCEN)</t>
  </si>
  <si>
    <t>Thoracentesis</t>
  </si>
  <si>
    <t>Cordis/Introducer Cap Change</t>
  </si>
  <si>
    <t>Cordis Introducer Cap Change</t>
  </si>
  <si>
    <t>Cordis/Introducer Change over Wire Date</t>
  </si>
  <si>
    <t>Cordis/Introducer Dressing Change</t>
  </si>
  <si>
    <t>Cordis/Introducer Insertion Date</t>
  </si>
  <si>
    <t>Cordis/Introducer Site Appear</t>
  </si>
  <si>
    <t>Cordis/Introducer Tubing Change</t>
  </si>
  <si>
    <t>Capillary Refill L</t>
  </si>
  <si>
    <t>Assisted Systole</t>
  </si>
  <si>
    <t>SYS - Assisted</t>
  </si>
  <si>
    <t>IABP</t>
  </si>
  <si>
    <t>Augmented Diastole</t>
  </si>
  <si>
    <t>AUG</t>
  </si>
  <si>
    <t>BAEDP</t>
  </si>
  <si>
    <t>DIA - Assisted</t>
  </si>
  <si>
    <t>ABI Brachial BP R (Impella)</t>
  </si>
  <si>
    <t>Impella</t>
  </si>
  <si>
    <t>ABI Brachial BP L</t>
  </si>
  <si>
    <t>ABI Ankle BP R</t>
  </si>
  <si>
    <t>ABI Ankle BP L (Impella)</t>
  </si>
  <si>
    <t>IABP Mean</t>
  </si>
  <si>
    <t>MAP - Assisted</t>
  </si>
  <si>
    <t>PCA medication</t>
  </si>
  <si>
    <t>PCA dose</t>
  </si>
  <si>
    <t>PCA lockout (min)</t>
  </si>
  <si>
    <t>PCA 1 hour limit</t>
  </si>
  <si>
    <t>PCA basal rate (mL/hour)</t>
  </si>
  <si>
    <t>PCA inject</t>
  </si>
  <si>
    <t>Type of catheter (CVL)</t>
  </si>
  <si>
    <t>Insertion site (CVL)</t>
  </si>
  <si>
    <t>Guidewire exchange (CVL)</t>
  </si>
  <si>
    <t>Side (CVL)</t>
  </si>
  <si>
    <t>Acuity (CVL)</t>
  </si>
  <si>
    <t>Barrier precautions in place (CVL)</t>
  </si>
  <si>
    <t>Patient identified correctly (CVL)</t>
  </si>
  <si>
    <t>Verification of (CVL)</t>
  </si>
  <si>
    <t>Number of attempts required to place line (CVL)</t>
  </si>
  <si>
    <t>VAD Beat Rate L</t>
  </si>
  <si>
    <t>Epidural Infusion Rate (mL/hr)</t>
  </si>
  <si>
    <t>Epidural Total Dose (mL)</t>
  </si>
  <si>
    <t>Epidural Medication</t>
  </si>
  <si>
    <t>Sputum Consistency</t>
  </si>
  <si>
    <t>Sputum Color</t>
  </si>
  <si>
    <t>Sputum Source</t>
  </si>
  <si>
    <t>Sputum Amount</t>
  </si>
  <si>
    <t>Cont Neb - Med</t>
  </si>
  <si>
    <t>PCA cleared</t>
  </si>
  <si>
    <t>Neuro Waveform Appearance</t>
  </si>
  <si>
    <t>1-Intubation/Extubation</t>
  </si>
  <si>
    <t>Heart Sounds</t>
  </si>
  <si>
    <t>Temporary Atrial Sens</t>
  </si>
  <si>
    <t>Temp Atrial Sens</t>
  </si>
  <si>
    <t>ETT Mark (location)</t>
  </si>
  <si>
    <t>ART Lumen Volume</t>
  </si>
  <si>
    <t>VEN Lumen Volume</t>
  </si>
  <si>
    <t>VEN  Lumen Volume</t>
  </si>
  <si>
    <t>Pain Level Response</t>
  </si>
  <si>
    <t>PCA bolus</t>
  </si>
  <si>
    <t>Epidural Bolus (mL)</t>
  </si>
  <si>
    <t>TOF Response</t>
  </si>
  <si>
    <t>ETT Mark (cm)</t>
  </si>
  <si>
    <t>Cuff Pressure</t>
  </si>
  <si>
    <t>Cuff Volume (mL)</t>
  </si>
  <si>
    <t>Negative Insp. Force</t>
  </si>
  <si>
    <t>Vital Cap</t>
  </si>
  <si>
    <t>Liters</t>
  </si>
  <si>
    <t>Spont Vt</t>
  </si>
  <si>
    <t>Spont RR</t>
  </si>
  <si>
    <t>CT #2 Crepitus</t>
  </si>
  <si>
    <t>CT #2 Drainage</t>
  </si>
  <si>
    <t>CT #2 Dressing</t>
  </si>
  <si>
    <t>CT #2 Fluctuate</t>
  </si>
  <si>
    <t>CT #2 Suction Amount</t>
  </si>
  <si>
    <t>CT #3 Crepitus</t>
  </si>
  <si>
    <t>CT #4 Crepitus</t>
  </si>
  <si>
    <t>CT #3 Drainage</t>
  </si>
  <si>
    <t>CT #4 Drainage</t>
  </si>
  <si>
    <t>CT #3 Dressing</t>
  </si>
  <si>
    <t>CT #4 Dressing</t>
  </si>
  <si>
    <t>CT #3 Fluctuate</t>
  </si>
  <si>
    <t>CT #4 Fluctuate</t>
  </si>
  <si>
    <t>CT #3 Suction Amount</t>
  </si>
  <si>
    <t>CT #4 Suction Amount</t>
  </si>
  <si>
    <t>Chest Tube Site # 2</t>
  </si>
  <si>
    <t>Chest Tube Site #3</t>
  </si>
  <si>
    <t>Chest Tube Site #4</t>
  </si>
  <si>
    <t>GI #2 Intub Site</t>
  </si>
  <si>
    <t>GI #3 Intub Site</t>
  </si>
  <si>
    <t>GI #2 Tube Drainage</t>
  </si>
  <si>
    <t>GI #3 Tube Drainage</t>
  </si>
  <si>
    <t>Traction/Immobile Location #2</t>
  </si>
  <si>
    <t>Traction/Immobile Location #3</t>
  </si>
  <si>
    <t>Traction/Immobile Location #4</t>
  </si>
  <si>
    <t>PT Splint Location #4</t>
  </si>
  <si>
    <t>PT Splint Location #2</t>
  </si>
  <si>
    <t>PT Splint Location #3</t>
  </si>
  <si>
    <t>Ultrasound (CVL)</t>
  </si>
  <si>
    <t>Medications / anesthetic (PA line)</t>
  </si>
  <si>
    <t>PA Line Insertion</t>
  </si>
  <si>
    <t>Indications (PA line)</t>
  </si>
  <si>
    <t>Insertion site (PA line)</t>
  </si>
  <si>
    <t>Type of catheter (PA line)</t>
  </si>
  <si>
    <t>Complications (PA line)</t>
  </si>
  <si>
    <t>Indication (LP)</t>
  </si>
  <si>
    <t>Lumbar Puncture</t>
  </si>
  <si>
    <t>Lidocaine 1% (LP)</t>
  </si>
  <si>
    <t>mL SC</t>
  </si>
  <si>
    <t>Patient position (LP)</t>
  </si>
  <si>
    <t>Entry site (LP)</t>
  </si>
  <si>
    <t>Amount of fluid removed (LP)</t>
  </si>
  <si>
    <t>Fluid removed (LP)</t>
  </si>
  <si>
    <t>Patient (THCEN)</t>
  </si>
  <si>
    <t>With ultrasound (THCEN)</t>
  </si>
  <si>
    <t>Lidocaine 1% (THCEN)</t>
  </si>
  <si>
    <t>Conscious sedation (THCEN)</t>
  </si>
  <si>
    <t>Location (PICC)</t>
  </si>
  <si>
    <t>PICC Line Insertion</t>
  </si>
  <si>
    <t>Type of catheter (PICC)</t>
  </si>
  <si>
    <t>Insertion site (PICC)</t>
  </si>
  <si>
    <t>Timeout performed by (PICC)</t>
  </si>
  <si>
    <t>Patient identified correctly (PICC)</t>
  </si>
  <si>
    <t>PA Catheter</t>
  </si>
  <si>
    <t>Impaired Skin Length #1</t>
  </si>
  <si>
    <t>Site Length #1</t>
  </si>
  <si>
    <t>Impaired Skin Depth #1</t>
  </si>
  <si>
    <t>Site Depth #1</t>
  </si>
  <si>
    <t>Impaired Skin Odor #1</t>
  </si>
  <si>
    <t>Odor #1</t>
  </si>
  <si>
    <t>Surrounding Tissue #1</t>
  </si>
  <si>
    <t>14 Gauge</t>
  </si>
  <si>
    <t>Barrier precautions in place (PICC)</t>
  </si>
  <si>
    <t>Guidewire exchange (PICC)</t>
  </si>
  <si>
    <t>Side (PICC)</t>
  </si>
  <si>
    <t>Ultrasound (PICC)</t>
  </si>
  <si>
    <t>Verification of (PICC)</t>
  </si>
  <si>
    <t>Number of attempts required to place line (PICC)</t>
  </si>
  <si>
    <t>Acuity (PICC)</t>
  </si>
  <si>
    <t>Timeout performed by (PA line)</t>
  </si>
  <si>
    <t>Patient identified correctly (PA line)</t>
  </si>
  <si>
    <t>Verification of (PA line)</t>
  </si>
  <si>
    <t>Barrier precautions in place (PA line)</t>
  </si>
  <si>
    <t>Number of operators (CVL)</t>
  </si>
  <si>
    <t>Daily Weight</t>
  </si>
  <si>
    <t>kg</t>
  </si>
  <si>
    <t>Service</t>
  </si>
  <si>
    <t>Alarms On</t>
  </si>
  <si>
    <t>Temperature Site</t>
  </si>
  <si>
    <t>Temp Site</t>
  </si>
  <si>
    <t>Manual Blood Pressure Diastolic Left</t>
  </si>
  <si>
    <t>Manual BPd L</t>
  </si>
  <si>
    <t>Orthostatic BPs lying</t>
  </si>
  <si>
    <t>Orthostatic BPs sitting</t>
  </si>
  <si>
    <t>Orthostatic HR standing</t>
  </si>
  <si>
    <t>Ectopy Type 1</t>
  </si>
  <si>
    <t>Ectopy Frequency 1</t>
  </si>
  <si>
    <t>Unassisted Systole</t>
  </si>
  <si>
    <t>SYS - Unassisted</t>
  </si>
  <si>
    <t>PAEDP</t>
  </si>
  <si>
    <t>DIA - Unassisted</t>
  </si>
  <si>
    <t>Vacuum Assist</t>
  </si>
  <si>
    <t>ECMO</t>
  </si>
  <si>
    <t>Baseline Current/mA</t>
  </si>
  <si>
    <t>Current Used/mA</t>
  </si>
  <si>
    <t>PCA attempt</t>
  </si>
  <si>
    <t>PCA total dose</t>
  </si>
  <si>
    <t>Cuff Volume/units</t>
  </si>
  <si>
    <t>Units</t>
  </si>
  <si>
    <t>Tidal Volume (set)</t>
  </si>
  <si>
    <t>Tidal Volume (observed)</t>
  </si>
  <si>
    <t>Tidal Volume (spontaneous)</t>
  </si>
  <si>
    <t>Minute Volume</t>
  </si>
  <si>
    <t>Respiratory Rate (Set)</t>
  </si>
  <si>
    <t>Respiratory Rate (spontaneous)</t>
  </si>
  <si>
    <t>Respiratory Rate (Total)</t>
  </si>
  <si>
    <t>Flow Rate (L/min)</t>
  </si>
  <si>
    <t>Flow Pattern</t>
  </si>
  <si>
    <t>Peak Insp. Pressure</t>
  </si>
  <si>
    <t>Plateau Pressure</t>
  </si>
  <si>
    <t>Mean Airway Pressure</t>
  </si>
  <si>
    <t>ZAuto Peep Level</t>
  </si>
  <si>
    <t>Total PEEP Level</t>
  </si>
  <si>
    <t>PSV Level</t>
  </si>
  <si>
    <t>PCV Level</t>
  </si>
  <si>
    <t>ZATC Tube #</t>
  </si>
  <si>
    <t>ATC %</t>
  </si>
  <si>
    <t>P High (APRV)</t>
  </si>
  <si>
    <t>P Low (APRV)</t>
  </si>
  <si>
    <t>T High (APRV)</t>
  </si>
  <si>
    <t>T Low (APRV)</t>
  </si>
  <si>
    <t>Recruitment Press</t>
  </si>
  <si>
    <t>Recruitment Duration</t>
  </si>
  <si>
    <t>Recruitment Mode</t>
  </si>
  <si>
    <t>Circuit Changed</t>
  </si>
  <si>
    <t>SBT Started</t>
  </si>
  <si>
    <t>SBT Stopped</t>
  </si>
  <si>
    <t>SBT Successfully Completed</t>
  </si>
  <si>
    <t>RR &gt; 35 for &gt; 5 min</t>
  </si>
  <si>
    <t>SaO2 &lt; 90% &gt; 2 min</t>
  </si>
  <si>
    <t>Arrythmia</t>
  </si>
  <si>
    <t>HR &gt; 140</t>
  </si>
  <si>
    <t>Accessory Muscle Use</t>
  </si>
  <si>
    <t>O2 Consumption</t>
  </si>
  <si>
    <t>Resting Energy Expenditure</t>
  </si>
  <si>
    <t>REE</t>
  </si>
  <si>
    <t>kcal/day</t>
  </si>
  <si>
    <t>Peak Exp Flow Rate</t>
  </si>
  <si>
    <t>Pupil Size Left</t>
  </si>
  <si>
    <t>Flow Rate (variable/fixed)</t>
  </si>
  <si>
    <t>Inspiratory Time</t>
  </si>
  <si>
    <t>IT</t>
  </si>
  <si>
    <t>RSBI Deferred</t>
  </si>
  <si>
    <t>Vd/Vt Ratio</t>
  </si>
  <si>
    <t>Respiratory Quotient</t>
  </si>
  <si>
    <t>RQ</t>
  </si>
  <si>
    <t>Transpulmonary Pressure (Exp. Hold)</t>
  </si>
  <si>
    <t>Transpulmonary Press (Exp. Hold)</t>
  </si>
  <si>
    <t>Transpulmonary Pressure (Insp. Hold)</t>
  </si>
  <si>
    <t>Transpulmonary Press (Insp. Hold)</t>
  </si>
  <si>
    <t>Cont Neb - Dose (mg/hr/drug)</t>
  </si>
  <si>
    <t>mg/hour</t>
  </si>
  <si>
    <t>Nitric Oxide</t>
  </si>
  <si>
    <t>ppm</t>
  </si>
  <si>
    <t>Nitric Oxide Tank Pressure</t>
  </si>
  <si>
    <t>psi</t>
  </si>
  <si>
    <t>Temporary Pacemaker Rate</t>
  </si>
  <si>
    <t>Temp Pacemaker Rate</t>
  </si>
  <si>
    <t>Temporary Atrial Sens Threshold mV</t>
  </si>
  <si>
    <t>Temp Atrial Sens Threshold mV</t>
  </si>
  <si>
    <t>Temporary Atrial Sens Setting mV</t>
  </si>
  <si>
    <t>Temp Atrial Sens Setting mV</t>
  </si>
  <si>
    <t>Temporary Atrial Stim Threshold mA</t>
  </si>
  <si>
    <t>Temp Atrial Stim Threshold mA</t>
  </si>
  <si>
    <t>Temporary Atrial Stim Setting mA</t>
  </si>
  <si>
    <t>Temp Atrial Stim Setting mA</t>
  </si>
  <si>
    <t>RUE Sensation</t>
  </si>
  <si>
    <t>LUE Sensation</t>
  </si>
  <si>
    <t>LLE Sensation</t>
  </si>
  <si>
    <t>Neuro Drain Location</t>
  </si>
  <si>
    <t>Neuro Drain Head of Bed</t>
  </si>
  <si>
    <t>Neuro Drain HOB</t>
  </si>
  <si>
    <t>RUE Temp</t>
  </si>
  <si>
    <t>LUE Temp</t>
  </si>
  <si>
    <t>RLE Temp</t>
  </si>
  <si>
    <t>LLE Temp</t>
  </si>
  <si>
    <t>CT #1 Leak</t>
  </si>
  <si>
    <t>CT #2 Leak</t>
  </si>
  <si>
    <t>CT #3 Leak</t>
  </si>
  <si>
    <t>CT #4 Leak</t>
  </si>
  <si>
    <t>GI #1 Tube Type</t>
  </si>
  <si>
    <t>GI #1 Tube Status</t>
  </si>
  <si>
    <t>GI #2 Tube Type</t>
  </si>
  <si>
    <t>GI #2 Tube Status</t>
  </si>
  <si>
    <t>GI #3 Tube Type</t>
  </si>
  <si>
    <t>GI #3 Tube Status</t>
  </si>
  <si>
    <t>Stool Color</t>
  </si>
  <si>
    <t>Ostomy</t>
  </si>
  <si>
    <t>Ostomy Appearance</t>
  </si>
  <si>
    <t>AV Fistula R Bruit</t>
  </si>
  <si>
    <t>AV Fistula R Thrill</t>
  </si>
  <si>
    <t>AV Fistula L Bruit</t>
  </si>
  <si>
    <t>AV Fistula L Thrill</t>
  </si>
  <si>
    <t>CT #1 Suction Type</t>
  </si>
  <si>
    <t>CT #2 Suction Type</t>
  </si>
  <si>
    <t>CT #3 Suction Type</t>
  </si>
  <si>
    <t>CT #4 Suction Type</t>
  </si>
  <si>
    <t>ZHCO3 (serum)</t>
  </si>
  <si>
    <t>Arterial Base Excess</t>
  </si>
  <si>
    <t>Trach Tube Type</t>
  </si>
  <si>
    <t>Trach Tube Manufacturer</t>
  </si>
  <si>
    <t>Trach Tube Size (I.D.)</t>
  </si>
  <si>
    <t>ETT Type</t>
  </si>
  <si>
    <t>SBT Deferred</t>
  </si>
  <si>
    <t>Temporary Ventricular Sens</t>
  </si>
  <si>
    <t>Temp Ventricular Sens</t>
  </si>
  <si>
    <t>Temporary Ventricular Capture</t>
  </si>
  <si>
    <t>Temp Ventricular Capture</t>
  </si>
  <si>
    <t>Temporary Ventricular Sens Setting mV</t>
  </si>
  <si>
    <t>Temp Ventricular Sens Setting mV</t>
  </si>
  <si>
    <t>Temporary Ventricular Stim Setting mA</t>
  </si>
  <si>
    <t>Temp Ventricular Stim Setting mA</t>
  </si>
  <si>
    <t>Temporary Pacemaker Wires Atrial</t>
  </si>
  <si>
    <t>Temp Pacemaker Wires Atrial</t>
  </si>
  <si>
    <t>Cardiac Output (CCO)</t>
  </si>
  <si>
    <t>CO (CCO)</t>
  </si>
  <si>
    <t>Permanent Pacemaker Mode</t>
  </si>
  <si>
    <t>Permanent Pacemaker Rate</t>
  </si>
  <si>
    <t>/min</t>
  </si>
  <si>
    <t>Impaired Skin Width #1</t>
  </si>
  <si>
    <t>Site Width #1</t>
  </si>
  <si>
    <t>Impaired Skin Drainage Amount #1</t>
  </si>
  <si>
    <t>Site Drainage Amount #1</t>
  </si>
  <si>
    <t>Incision Appearance #1</t>
  </si>
  <si>
    <t>Incision Drainage Amount #1</t>
  </si>
  <si>
    <t>Patient Behavior During Application</t>
  </si>
  <si>
    <t>Pt. Behavior w/ Application (Behavioral)</t>
  </si>
  <si>
    <t>Skin Condition</t>
  </si>
  <si>
    <t>Edema Amount</t>
  </si>
  <si>
    <t>ZTrach Care</t>
  </si>
  <si>
    <t>Flow Sensitivity</t>
  </si>
  <si>
    <t>Temporary Atrial Capture</t>
  </si>
  <si>
    <t>Temp Atrial Capture</t>
  </si>
  <si>
    <t>Urine Appearance</t>
  </si>
  <si>
    <t>Nares L</t>
  </si>
  <si>
    <t>Impaired Skin Depth #2</t>
  </si>
  <si>
    <t>Site Depth #2</t>
  </si>
  <si>
    <t>Impaired Skin Depth #3</t>
  </si>
  <si>
    <t>Site Depth #3</t>
  </si>
  <si>
    <t>Impaired Skin Depth #4</t>
  </si>
  <si>
    <t>Site Depth #4</t>
  </si>
  <si>
    <t>Impaired Skin Depth #5</t>
  </si>
  <si>
    <t>Site Depth #5</t>
  </si>
  <si>
    <t>Impaired Skin Depth #6</t>
  </si>
  <si>
    <t>Site Depth #6</t>
  </si>
  <si>
    <t>Impaired Skin Depth #7</t>
  </si>
  <si>
    <t>Site Depth #7</t>
  </si>
  <si>
    <t>Impaired Skin Depth #8</t>
  </si>
  <si>
    <t>Site Depth #8</t>
  </si>
  <si>
    <t>Impaired Skin Drainage #2</t>
  </si>
  <si>
    <t>Site Drainage #2</t>
  </si>
  <si>
    <t>Impaired Skin Drainage #3</t>
  </si>
  <si>
    <t>Site Drainage #3</t>
  </si>
  <si>
    <t>Impaired Skin Drainage #4</t>
  </si>
  <si>
    <t>Site Drainage #4</t>
  </si>
  <si>
    <t>Impaired Skin Drainage #5</t>
  </si>
  <si>
    <t>Site Drainage #5</t>
  </si>
  <si>
    <t>Impaired Skin Drainage #6</t>
  </si>
  <si>
    <t>Site Drainage #6</t>
  </si>
  <si>
    <t>Impaired Skin Drainage #7</t>
  </si>
  <si>
    <t>Site Drainage #7</t>
  </si>
  <si>
    <t>Impaired Skin Drainage #8</t>
  </si>
  <si>
    <t>Site Drainage #8</t>
  </si>
  <si>
    <t>Impaired Skin Drainage Amount #2</t>
  </si>
  <si>
    <t>Site Drainage Amount #2</t>
  </si>
  <si>
    <t>Impaired Skin Drainage Amount #3</t>
  </si>
  <si>
    <t>Site Drainage Amount #3</t>
  </si>
  <si>
    <t>Impaired Skin Drainage Amount #4</t>
  </si>
  <si>
    <t>Site Drainage Amount #4</t>
  </si>
  <si>
    <t>Impaired Skin Drainage Amount #5</t>
  </si>
  <si>
    <t>Site Drainage Amount #5</t>
  </si>
  <si>
    <t>Impaired Skin Drainage Amount #6</t>
  </si>
  <si>
    <t>Site Drainage Amount #6</t>
  </si>
  <si>
    <t>Impaired Skin Drainage Amount #7</t>
  </si>
  <si>
    <t>Site Drainage Amount #7</t>
  </si>
  <si>
    <t>Impaired Skin Drainage Amount #8</t>
  </si>
  <si>
    <t>Site Drainage Amount #8</t>
  </si>
  <si>
    <t>Impaired Skin Length #2</t>
  </si>
  <si>
    <t>Site Length #2</t>
  </si>
  <si>
    <t>Impaired Skin Length #3</t>
  </si>
  <si>
    <t>Site Length #3</t>
  </si>
  <si>
    <t>Impaired Skin Length #4</t>
  </si>
  <si>
    <t>Site Length #4</t>
  </si>
  <si>
    <t>Impaired Skin Length #5</t>
  </si>
  <si>
    <t>Site Length #5</t>
  </si>
  <si>
    <t>Impaired Skin Length #6</t>
  </si>
  <si>
    <t>Site Length #6</t>
  </si>
  <si>
    <t>Impaired Skin Length #7</t>
  </si>
  <si>
    <t>Site Length #7</t>
  </si>
  <si>
    <t>Impaired Skin Length #8</t>
  </si>
  <si>
    <t>Site Length #8</t>
  </si>
  <si>
    <t>Impaired Skin Odor #2</t>
  </si>
  <si>
    <t>Odor #2</t>
  </si>
  <si>
    <t>Impaired Skin Odor #3</t>
  </si>
  <si>
    <t>Odor #3</t>
  </si>
  <si>
    <t>Impaired Skin Odor #4</t>
  </si>
  <si>
    <t>Odor #4</t>
  </si>
  <si>
    <t>Impaired Skin Odor #5</t>
  </si>
  <si>
    <t>Odor #5</t>
  </si>
  <si>
    <t>Impaired Skin Odor #6</t>
  </si>
  <si>
    <t>Odor #6</t>
  </si>
  <si>
    <t>Impaired Skin Odor #7</t>
  </si>
  <si>
    <t>Odor #7</t>
  </si>
  <si>
    <t>Impaired Skin Odor #8</t>
  </si>
  <si>
    <t>Odor #8</t>
  </si>
  <si>
    <t>Impaired Skin Width #2</t>
  </si>
  <si>
    <t>Site Width #2</t>
  </si>
  <si>
    <t>Impaired Skin Width #3</t>
  </si>
  <si>
    <t>Site Width #3</t>
  </si>
  <si>
    <t>Impaired Skin Width #4</t>
  </si>
  <si>
    <t>Site Width #4</t>
  </si>
  <si>
    <t>Impaired Skin Width #5</t>
  </si>
  <si>
    <t>Site Width #5</t>
  </si>
  <si>
    <t>Impaired Skin Width #6</t>
  </si>
  <si>
    <t>Site Width #6</t>
  </si>
  <si>
    <t>Impaired Skin Width #7</t>
  </si>
  <si>
    <t>Site Width #7</t>
  </si>
  <si>
    <t>Impaired Skin Width #8</t>
  </si>
  <si>
    <t>Site Width #8</t>
  </si>
  <si>
    <t>Impaired Skin Wound Base #2</t>
  </si>
  <si>
    <t>Site/Wound Base #2</t>
  </si>
  <si>
    <t>Impaired Skin Wound Base #3</t>
  </si>
  <si>
    <t>Site/Wound Base #3</t>
  </si>
  <si>
    <t>Impaired Skin Wound Base #4</t>
  </si>
  <si>
    <t>Site/Wound Base #4</t>
  </si>
  <si>
    <t>Impaired Skin Wound Base #5</t>
  </si>
  <si>
    <t>Site/Wound Base #5</t>
  </si>
  <si>
    <t>Impaired Skin Wound Base #6</t>
  </si>
  <si>
    <t>Site/Wound Base #6</t>
  </si>
  <si>
    <t>Impaired Skin Wound Base #7</t>
  </si>
  <si>
    <t>Site/Wound Base #7</t>
  </si>
  <si>
    <t>Impaired Skin Wound Base #8</t>
  </si>
  <si>
    <t>Site/Wound Base #8</t>
  </si>
  <si>
    <t>Surrounding Tissue #2</t>
  </si>
  <si>
    <t>Surrounding Tissue #3</t>
  </si>
  <si>
    <t>Surrounding Tissue #4</t>
  </si>
  <si>
    <t>Surrounding Tissue #5</t>
  </si>
  <si>
    <t>Surrounding Tissue #6</t>
  </si>
  <si>
    <t>Surrounding Tissue #7</t>
  </si>
  <si>
    <t>Surrounding Tissue #8</t>
  </si>
  <si>
    <t>Incision Appearance #2</t>
  </si>
  <si>
    <t>Incision Appearance #3</t>
  </si>
  <si>
    <t>Incision Appearance #4</t>
  </si>
  <si>
    <t>Incision Appearance #5</t>
  </si>
  <si>
    <t>Incision Appearance #6</t>
  </si>
  <si>
    <t>Incision Closure #6</t>
  </si>
  <si>
    <t>Incision Closure #2</t>
  </si>
  <si>
    <t>Incision Closure #3</t>
  </si>
  <si>
    <t>Incision Closure #4</t>
  </si>
  <si>
    <t>Incision Closure #5</t>
  </si>
  <si>
    <t>Incision Drainage #2</t>
  </si>
  <si>
    <t>Incision Drainage #3</t>
  </si>
  <si>
    <t>Incision Drainage #4</t>
  </si>
  <si>
    <t>Incision Drainage #5</t>
  </si>
  <si>
    <t>Incision Drainage #6</t>
  </si>
  <si>
    <t>Incision Drainage Amount #2</t>
  </si>
  <si>
    <t>Incision Drainage Amount #3</t>
  </si>
  <si>
    <t>Incision Drainage Amount #4</t>
  </si>
  <si>
    <t>Incision Drainage Amount #5</t>
  </si>
  <si>
    <t>Incision Drainage Amount #6</t>
  </si>
  <si>
    <t>Knee Location - Immobilizer</t>
  </si>
  <si>
    <t>Warming Device Status</t>
  </si>
  <si>
    <t>Cooling Device Status</t>
  </si>
  <si>
    <t>Anti Embolic Device Status</t>
  </si>
  <si>
    <t>Is the spokesperson the Health Care Proxy</t>
  </si>
  <si>
    <t>Adm History/FHPA</t>
  </si>
  <si>
    <t>Unable to assess psychological</t>
  </si>
  <si>
    <t>Living situation</t>
  </si>
  <si>
    <t>Any fear in relationships</t>
  </si>
  <si>
    <t>Emotional / physical / sexual harm by partner or close relation</t>
  </si>
  <si>
    <t>Emotional / physical / sexual harm</t>
  </si>
  <si>
    <t>Social work consult</t>
  </si>
  <si>
    <t>Pregnant</t>
  </si>
  <si>
    <t>Pregnancy due date</t>
  </si>
  <si>
    <t>Post menopausal</t>
  </si>
  <si>
    <t>Unable to assess cognitive / perceptual</t>
  </si>
  <si>
    <t>Visual / hearing deficit</t>
  </si>
  <si>
    <t>Interpreter</t>
  </si>
  <si>
    <t>Unable to assess activity / mobility</t>
  </si>
  <si>
    <t>Self ADL</t>
  </si>
  <si>
    <t>History of slips / falls</t>
  </si>
  <si>
    <t>Balance</t>
  </si>
  <si>
    <t>Judgement</t>
  </si>
  <si>
    <t>Use of assistive devices</t>
  </si>
  <si>
    <t>Intravenous  / IV access prior to admission</t>
  </si>
  <si>
    <t>Unable to assess habits</t>
  </si>
  <si>
    <t>ETOH</t>
  </si>
  <si>
    <t>Recreational drug use</t>
  </si>
  <si>
    <t>Unable to assess pain</t>
  </si>
  <si>
    <t>Currently experiencing pain</t>
  </si>
  <si>
    <t>Unable to assess nutrition / education</t>
  </si>
  <si>
    <t>Difficulty swallowing</t>
  </si>
  <si>
    <t>Appetite</t>
  </si>
  <si>
    <t>Special diet</t>
  </si>
  <si>
    <t>Unintentional weight loss &gt;10 lbs.</t>
  </si>
  <si>
    <t>Dialysis patient</t>
  </si>
  <si>
    <t>Last dialysis</t>
  </si>
  <si>
    <t>Unable to assess teaching / learning needs</t>
  </si>
  <si>
    <t>Teaching directed toward</t>
  </si>
  <si>
    <t>Discharge needs</t>
  </si>
  <si>
    <t>Consults</t>
  </si>
  <si>
    <t>Argatroban</t>
  </si>
  <si>
    <t>Bivalirudin (Angiomax)</t>
  </si>
  <si>
    <t>Eptifibatide (Integrilin)</t>
  </si>
  <si>
    <t>Heparin Sodium</t>
  </si>
  <si>
    <t>Labetalol</t>
  </si>
  <si>
    <t>Morphine Sulfate</t>
  </si>
  <si>
    <t>Octreotide</t>
  </si>
  <si>
    <t>Pentobarbital</t>
  </si>
  <si>
    <t>Tirofiban (Aggrastat)</t>
  </si>
  <si>
    <t>NaCl 0.9%</t>
  </si>
  <si>
    <t>NaCl 0.45%</t>
  </si>
  <si>
    <t>NaCl 3% (Hypertonic Saline)</t>
  </si>
  <si>
    <t>Prismasate K2</t>
  </si>
  <si>
    <t>Prismasate K4</t>
  </si>
  <si>
    <t>ZCK-MB</t>
  </si>
  <si>
    <t>Trisodium Citrate 0.4%</t>
  </si>
  <si>
    <t>Bicarbonate Base</t>
  </si>
  <si>
    <t>Potassium Chloride</t>
  </si>
  <si>
    <t>Potassium Chloride - KCL</t>
  </si>
  <si>
    <t>Hydrochloric Acid - HCL</t>
  </si>
  <si>
    <t>Packed Red Blood Cells</t>
  </si>
  <si>
    <t>PRBC's</t>
  </si>
  <si>
    <t>Platelets</t>
  </si>
  <si>
    <t>Cryoprecipitate</t>
  </si>
  <si>
    <t>Cell Saver</t>
  </si>
  <si>
    <t>Hetastarch (Hespan) 6%</t>
  </si>
  <si>
    <t>See chart for initial patient assessment</t>
  </si>
  <si>
    <t>Range of Motion Status</t>
  </si>
  <si>
    <t>ROM Status</t>
  </si>
  <si>
    <t>PT Splint Status #1</t>
  </si>
  <si>
    <t>PT Splint Status #2</t>
  </si>
  <si>
    <t>Current Goal</t>
  </si>
  <si>
    <t>Eye Care</t>
  </si>
  <si>
    <t>Cough/Deep Breath</t>
  </si>
  <si>
    <t>Incentive Spirometry</t>
  </si>
  <si>
    <t>Pin Care</t>
  </si>
  <si>
    <t>Ostomy Care</t>
  </si>
  <si>
    <t>Collar Care</t>
  </si>
  <si>
    <t>PT Splint Status #3</t>
  </si>
  <si>
    <t>PT Splint Status #4</t>
  </si>
  <si>
    <t>Triple Introducer</t>
  </si>
  <si>
    <t>Indwelling Port (PortaCath)</t>
  </si>
  <si>
    <t>Pheresis Catheter</t>
  </si>
  <si>
    <t>Midline</t>
  </si>
  <si>
    <t>RIC</t>
  </si>
  <si>
    <t>Multi Lumen Zero/Calibrate</t>
  </si>
  <si>
    <t>Arterial Line Zero/Calibrate</t>
  </si>
  <si>
    <t>Trauma Line Cap Change</t>
  </si>
  <si>
    <t>Trauma Line Change over Wire Date</t>
  </si>
  <si>
    <t>Trauma Line Dressing Change</t>
  </si>
  <si>
    <t>Trauma Line Site Appear</t>
  </si>
  <si>
    <t>Trauma Line Tubing Change</t>
  </si>
  <si>
    <t>CCO PAC Cap Change</t>
  </si>
  <si>
    <t>CCO PAC Change over Wire Date</t>
  </si>
  <si>
    <t>CCO PAC Dressing Change</t>
  </si>
  <si>
    <t>CCO PAC Site Appear</t>
  </si>
  <si>
    <t>CCO PAC Tubing Change</t>
  </si>
  <si>
    <t>CCO PAC Waveform Appear</t>
  </si>
  <si>
    <t>CCO PAC Zero/Calibrate</t>
  </si>
  <si>
    <t>20 Gauge Reason Discontinued</t>
  </si>
  <si>
    <t>18 Gauge Reason Discontinued</t>
  </si>
  <si>
    <t>16 Gauge Reason Discontinued</t>
  </si>
  <si>
    <t>14 Gauge Reason Discontinued</t>
  </si>
  <si>
    <t>Indication (THCEN)</t>
  </si>
  <si>
    <t>Patient position (THCEN)</t>
  </si>
  <si>
    <t>Fluid Removed (THCEN)</t>
  </si>
  <si>
    <t>Fluid Removed Description (THCEN)</t>
  </si>
  <si>
    <t>Complications (THCEN)</t>
  </si>
  <si>
    <t>Indication (PACEN)</t>
  </si>
  <si>
    <t>Paracentesis</t>
  </si>
  <si>
    <t>Ultrasound (PACEN)</t>
  </si>
  <si>
    <t>Insertion site prepped and draped (PACEN)</t>
  </si>
  <si>
    <t>Lidocaine 1% (PACEN)</t>
  </si>
  <si>
    <t>Entry site (PACEN)</t>
  </si>
  <si>
    <t>Fluid removed (PACEN)</t>
  </si>
  <si>
    <t>Fluid removed description (PACEN)</t>
  </si>
  <si>
    <t>Difficult to Intubate</t>
  </si>
  <si>
    <t>Induction/Drugs/Doses (Intubation)</t>
  </si>
  <si>
    <t>ETT Position (cm at teeth)</t>
  </si>
  <si>
    <t>ETT Route</t>
  </si>
  <si>
    <t>Date of Admission to Hospital</t>
  </si>
  <si>
    <t>Called Out</t>
  </si>
  <si>
    <t>Indications (PICC)</t>
  </si>
  <si>
    <t>Catheter repositioned (PICC)</t>
  </si>
  <si>
    <t>Attending/Supervisor is Clinician Operator (PICC)</t>
  </si>
  <si>
    <t>Present during key moments and agree with checklist (PICC)</t>
  </si>
  <si>
    <t>Present during procedure/agree w/ checklist (PICC)</t>
  </si>
  <si>
    <t>Indication (Intubation)</t>
  </si>
  <si>
    <t>Mouth Opening (Intubation)</t>
  </si>
  <si>
    <t>Thyromental Distance (Intubation)</t>
  </si>
  <si>
    <t>Mandibular Prognatism (Intubation)</t>
  </si>
  <si>
    <t>Teeth/Dentition (Intubation)</t>
  </si>
  <si>
    <t>Neck ROM (Intubation)</t>
  </si>
  <si>
    <t>No Drugs Administered (Intubation)</t>
  </si>
  <si>
    <t>RSI (Intubation)</t>
  </si>
  <si>
    <t>Pre-Oxygentated (Intubation)</t>
  </si>
  <si>
    <t>Mask Ventilation (Intubation)</t>
  </si>
  <si>
    <t>Blade / Equipment (Intubation)</t>
  </si>
  <si>
    <t>Number of Attempts (Intubation)</t>
  </si>
  <si>
    <t>Oral ETT</t>
  </si>
  <si>
    <t>Nasal ETT</t>
  </si>
  <si>
    <t>ART BP Systolic</t>
  </si>
  <si>
    <t>ART BP Diastolic</t>
  </si>
  <si>
    <t>ART BP Mean</t>
  </si>
  <si>
    <t>Tunneled (Hickman) Line</t>
  </si>
  <si>
    <t>CCO PAC Insertion Date</t>
  </si>
  <si>
    <t>Trauma Line Insertion Date</t>
  </si>
  <si>
    <t>Dialysis Catheter Cap Change</t>
  </si>
  <si>
    <t>Dialysis Catheter Change over Wire Date</t>
  </si>
  <si>
    <t>Dialysis Catheter Dressing Change</t>
  </si>
  <si>
    <t>Dialysis Catheter Insertion Date</t>
  </si>
  <si>
    <t>Dialysis Catheter Site Appear</t>
  </si>
  <si>
    <t>Dialysis CatheterTubing Change</t>
  </si>
  <si>
    <t>Dialysis Catheter Tubing Change</t>
  </si>
  <si>
    <t>Tunneled (Hickman) Cap Change</t>
  </si>
  <si>
    <t>Tunneled (Hickman) Change over Wire Date</t>
  </si>
  <si>
    <t>Tunneled (Hickman) Dressing Change</t>
  </si>
  <si>
    <t>Tunneled (Hickman) Insertion Date</t>
  </si>
  <si>
    <t>Tunneled (Hickman) Site Appear</t>
  </si>
  <si>
    <t>Tunneled (Hickman) Tubing Change</t>
  </si>
  <si>
    <t>IABP Cap Change</t>
  </si>
  <si>
    <t>IABP Change over Wire Date</t>
  </si>
  <si>
    <t>IABP Dressing Change</t>
  </si>
  <si>
    <t>IABP Insertion Date</t>
  </si>
  <si>
    <t>IABP Site Appear</t>
  </si>
  <si>
    <t>IABP Tubing Change</t>
  </si>
  <si>
    <t>IABP Art. Waveform Appear</t>
  </si>
  <si>
    <t>IABP Zero/Calibrate</t>
  </si>
  <si>
    <t>Midline Cap Change</t>
  </si>
  <si>
    <t>Dilantin</t>
  </si>
  <si>
    <t>Midline Change over Wire Date</t>
  </si>
  <si>
    <t>Midline Dressing Change</t>
  </si>
  <si>
    <t>Midline Insertion Date</t>
  </si>
  <si>
    <t>Midline Site Appear</t>
  </si>
  <si>
    <t>Midline Tubing Change</t>
  </si>
  <si>
    <t>PA Catheter Cap Change</t>
  </si>
  <si>
    <t>PA Catheter Change over Wire Date</t>
  </si>
  <si>
    <t>PA Catheter Dressing Change</t>
  </si>
  <si>
    <t>PA Catheter Insertion Date</t>
  </si>
  <si>
    <t>PA Catheter Site Appear</t>
  </si>
  <si>
    <t>PA Catheter Tubing Change</t>
  </si>
  <si>
    <t>PA Catheter Waveform Appear</t>
  </si>
  <si>
    <t>PA Catheter Zero/Calibrate</t>
  </si>
  <si>
    <t>Pheresis Catheter Cap Change</t>
  </si>
  <si>
    <t>Pheresis Catheter Change over Wire Date</t>
  </si>
  <si>
    <t>Pheresis Catheter Dressing Change</t>
  </si>
  <si>
    <t>Pheresis Catheter Insertion Date</t>
  </si>
  <si>
    <t>Pheresis Catheter Site Appear</t>
  </si>
  <si>
    <t>Pheresis Catheter Tubing Change</t>
  </si>
  <si>
    <t>Indwelling Port (PortaCath) Cap Change</t>
  </si>
  <si>
    <t>Indwelling Port (PortaCath) Change over Wire Date</t>
  </si>
  <si>
    <t>Indwelling Port (PortaCath) Dressing Change</t>
  </si>
  <si>
    <t>Indwelling Port (PortaCath) Insertion Date</t>
  </si>
  <si>
    <t>Indwelling Port (PortaCath) Site Appear</t>
  </si>
  <si>
    <t>Indwelling Port (PortaCath)Tubing Change</t>
  </si>
  <si>
    <t>Indwelling Port (PortaCath) Tubing Change</t>
  </si>
  <si>
    <t>Presep Catheter Cap Change</t>
  </si>
  <si>
    <t>Presep Catheter Change over Wire Date</t>
  </si>
  <si>
    <t>Presep Catheter Dressing Change</t>
  </si>
  <si>
    <t>Presep Catheter Insertion Date</t>
  </si>
  <si>
    <t>Presep Catheter Site Appear</t>
  </si>
  <si>
    <t>Presep Catheter Waveform Appear</t>
  </si>
  <si>
    <t>Presep Catheter Zero/Calibrate</t>
  </si>
  <si>
    <t>Presep Catheter Tubing Change</t>
  </si>
  <si>
    <t>Triple Introducer Cap Change</t>
  </si>
  <si>
    <t>Triple Introducer Change over Wire Date</t>
  </si>
  <si>
    <t>Triple Introducer Dressing Change</t>
  </si>
  <si>
    <t>Triple Introducer Insertion Date</t>
  </si>
  <si>
    <t>Triple Introducer Site Appear</t>
  </si>
  <si>
    <t>Triple Introducer Tubing Change</t>
  </si>
  <si>
    <t>Triple Introducer Waveform Appear</t>
  </si>
  <si>
    <t>Triple Introducer Zero/Calibrate</t>
  </si>
  <si>
    <t>Bronchoscopy</t>
  </si>
  <si>
    <t>Blood Cultured</t>
  </si>
  <si>
    <t>6-Cultures</t>
  </si>
  <si>
    <t>EKG</t>
  </si>
  <si>
    <t>Transferred to Floor</t>
  </si>
  <si>
    <t>3-Significant Events</t>
  </si>
  <si>
    <t>Patient on vent</t>
  </si>
  <si>
    <t>Case Management</t>
  </si>
  <si>
    <t>Home without services</t>
  </si>
  <si>
    <t>Angiography</t>
  </si>
  <si>
    <t>Blakemore / Minnesota Tube D/C</t>
  </si>
  <si>
    <t>Blakemore / MinnesotaTube Inserted</t>
  </si>
  <si>
    <t>Cardiac Cath</t>
  </si>
  <si>
    <t>Transthoracic Echo</t>
  </si>
  <si>
    <t>Chest Tube Placed</t>
  </si>
  <si>
    <t>Colonoscopy</t>
  </si>
  <si>
    <t>CRRT Filter Change</t>
  </si>
  <si>
    <t>CSF Culture</t>
  </si>
  <si>
    <t>Endoscopy</t>
  </si>
  <si>
    <t>Fluoroscopy</t>
  </si>
  <si>
    <t>Hemodialysis</t>
  </si>
  <si>
    <t>Liver Biopsy</t>
  </si>
  <si>
    <t>Nuclear Medicine</t>
  </si>
  <si>
    <t>Pan Culture</t>
  </si>
  <si>
    <t>PEG Insertion</t>
  </si>
  <si>
    <t>Percutaneous Drain Insertion</t>
  </si>
  <si>
    <t>Ultrasound (PA line)</t>
  </si>
  <si>
    <t>Percutaneous Tracheostomy</t>
  </si>
  <si>
    <t>Pericardiocentesis</t>
  </si>
  <si>
    <t>Radiation Therapy</t>
  </si>
  <si>
    <t>Sputum Culture</t>
  </si>
  <si>
    <t>Urine Culture</t>
  </si>
  <si>
    <t>Ventricular Drain</t>
  </si>
  <si>
    <t>Abdominal X-Ray</t>
  </si>
  <si>
    <t>Chest X-Ray</t>
  </si>
  <si>
    <t>Cervical Spine</t>
  </si>
  <si>
    <t>Pelvis</t>
  </si>
  <si>
    <t>Interventional Radiology</t>
  </si>
  <si>
    <t>TLS Spine</t>
  </si>
  <si>
    <t>Cardioversion/Defibrillation</t>
  </si>
  <si>
    <t>Chest Pain</t>
  </si>
  <si>
    <t>Cardiac Arrest</t>
  </si>
  <si>
    <t>Chest Opened</t>
  </si>
  <si>
    <t>Unplanned Extubation (patient-initiated)</t>
  </si>
  <si>
    <t>OR Received</t>
  </si>
  <si>
    <t>OR Sent</t>
  </si>
  <si>
    <t>Pneumothorax</t>
  </si>
  <si>
    <t>Fall</t>
  </si>
  <si>
    <t>Respiratory Arrest</t>
  </si>
  <si>
    <t>Unplanned Line/Catheter Removal (Non-Patient initated)</t>
  </si>
  <si>
    <t>Unplanned Line/Catheter Removal (Non-Patient inita</t>
  </si>
  <si>
    <t>Unplanned Extubation (non-patient initiated)</t>
  </si>
  <si>
    <t>Operation</t>
  </si>
  <si>
    <t>Timeout Performed by (THCEN)</t>
  </si>
  <si>
    <t>Patient identified correctly by 2 means (THCEN)</t>
  </si>
  <si>
    <t>Verification of (THCEN)</t>
  </si>
  <si>
    <t>Timeout performed by (PACEN)</t>
  </si>
  <si>
    <t>Patient identified correctly by 2 means (PACEN)</t>
  </si>
  <si>
    <t>Verification of (PACEN)</t>
  </si>
  <si>
    <t>Patient (Bronch)</t>
  </si>
  <si>
    <t>Indications (Bronch)</t>
  </si>
  <si>
    <t>Route (Bronch)</t>
  </si>
  <si>
    <t>Type (Bronch)</t>
  </si>
  <si>
    <t>Location (Bronch)</t>
  </si>
  <si>
    <t>Services (Bronch)</t>
  </si>
  <si>
    <t>Complications (Bronch)</t>
  </si>
  <si>
    <t>Side (PA line)</t>
  </si>
  <si>
    <t>Timeout performed by (Bronch)</t>
  </si>
  <si>
    <t>Patient identified correctly (Bronch)</t>
  </si>
  <si>
    <t>Verification of (Bronch)</t>
  </si>
  <si>
    <t>Side (A-Line)</t>
  </si>
  <si>
    <t>Arterial Line Insertion</t>
  </si>
  <si>
    <t>Insertion site (A-Line)</t>
  </si>
  <si>
    <t>Number of attempts required to place line (A-Line)</t>
  </si>
  <si>
    <t>Indications (CVL)</t>
  </si>
  <si>
    <t>Location (CVL)</t>
  </si>
  <si>
    <t>ETT Depth (Intubation)</t>
  </si>
  <si>
    <t>Tracheal Confirmation (Intubation)</t>
  </si>
  <si>
    <t>ETT Size (Intubation)</t>
  </si>
  <si>
    <t>Best Larynx View Obtained (Intubation)</t>
  </si>
  <si>
    <t>Timeout Performed by (LP)</t>
  </si>
  <si>
    <t>Patient identified correctly (LP)</t>
  </si>
  <si>
    <t>Verification of (LP)</t>
  </si>
  <si>
    <t>Insertion kit used (LP)</t>
  </si>
  <si>
    <t>Alkaline Phosphate</t>
  </si>
  <si>
    <t>Location (PA line)</t>
  </si>
  <si>
    <t>ZBrain Natiuretic Peptide (BNP)</t>
  </si>
  <si>
    <t>Number of attempts require to place line (PA line)</t>
  </si>
  <si>
    <t>BUN</t>
  </si>
  <si>
    <t>Calcium non-ionized</t>
  </si>
  <si>
    <t>CK-MB fraction (%)</t>
  </si>
  <si>
    <t>Guidewire (PA Line)</t>
  </si>
  <si>
    <t>Acuity (PA line)</t>
  </si>
  <si>
    <t>CK (CPK)</t>
  </si>
  <si>
    <t>D-Dimer</t>
  </si>
  <si>
    <t>Differential-Atyps</t>
  </si>
  <si>
    <t>Differential-Bands</t>
  </si>
  <si>
    <t>Differential-Basos</t>
  </si>
  <si>
    <t>Differential-Eos</t>
  </si>
  <si>
    <t>Differential-Lymphs</t>
  </si>
  <si>
    <t>Differential-Monos</t>
  </si>
  <si>
    <t>Differential-Neuts</t>
  </si>
  <si>
    <t>ZDigoxin</t>
  </si>
  <si>
    <t>ZPhenytoin (Dilantin)</t>
  </si>
  <si>
    <t>Direct Bilirubin</t>
  </si>
  <si>
    <t>ZFK506</t>
  </si>
  <si>
    <t>Freeform Chemistry</t>
  </si>
  <si>
    <t>Freeform Coags</t>
  </si>
  <si>
    <t>Freeform Drug Level</t>
  </si>
  <si>
    <t>Freeform Enzymes</t>
  </si>
  <si>
    <t>Freeform Hematology</t>
  </si>
  <si>
    <t>ZGentamicin (Peak)</t>
  </si>
  <si>
    <t>Glucose finger stick (range 70-100)</t>
  </si>
  <si>
    <t>Glucose FS (range 70 -100)</t>
  </si>
  <si>
    <t>Ionized Calcium</t>
  </si>
  <si>
    <t>Lactic Acid</t>
  </si>
  <si>
    <t>ZLDL measured</t>
  </si>
  <si>
    <t>LDL calculated</t>
  </si>
  <si>
    <t>Lipase</t>
  </si>
  <si>
    <t>Mixed Venous O2% Sat</t>
  </si>
  <si>
    <t>ZPhenobarbital</t>
  </si>
  <si>
    <t>Phosphorous</t>
  </si>
  <si>
    <t>ZPlatelet Count</t>
  </si>
  <si>
    <t>ZProcan</t>
  </si>
  <si>
    <t>ZProcan Napa</t>
  </si>
  <si>
    <t>ZSed Rate</t>
  </si>
  <si>
    <t>Serum Osmolality</t>
  </si>
  <si>
    <t>Thiocynate</t>
  </si>
  <si>
    <t>ZThrombin</t>
  </si>
  <si>
    <t>ZTobramycin (Peak)</t>
  </si>
  <si>
    <t>Total Bilirubin</t>
  </si>
  <si>
    <t>Triglyceride</t>
  </si>
  <si>
    <t>ZTropinin - T</t>
  </si>
  <si>
    <t>Uric Acid</t>
  </si>
  <si>
    <t>ZVancomycin (Peak)</t>
  </si>
  <si>
    <t>TCO2 (calc) Arterial</t>
  </si>
  <si>
    <t>LR</t>
  </si>
  <si>
    <t>Location (A-Line)</t>
  </si>
  <si>
    <t>Guidewire (A-Line)</t>
  </si>
  <si>
    <t>Ultrasound (A-Line)</t>
  </si>
  <si>
    <t>Number of operators (A-Line)</t>
  </si>
  <si>
    <t>Acuity (A-Line)</t>
  </si>
  <si>
    <t>Arterial Line Discontinued</t>
  </si>
  <si>
    <t>CCO PAC Discontinued</t>
  </si>
  <si>
    <t>Cordis/Introducer Discontinued</t>
  </si>
  <si>
    <t>Dialysis Catheter Discontinued</t>
  </si>
  <si>
    <t>Tunneled (Hickman) Line Discontinued</t>
  </si>
  <si>
    <t>IABP Line Discontinued</t>
  </si>
  <si>
    <t>Midline Discontinued</t>
  </si>
  <si>
    <t>Multi Lumen Line Discontinued</t>
  </si>
  <si>
    <t>PA Catheter Discontinued</t>
  </si>
  <si>
    <t>Pheresis Catheter Discontinued</t>
  </si>
  <si>
    <t>PICC Line Discontinued</t>
  </si>
  <si>
    <t>Indwelling Port (PortaCath) Discontinued</t>
  </si>
  <si>
    <t>Presep Catheter Discontinued</t>
  </si>
  <si>
    <t>Trauma Line Discontinued</t>
  </si>
  <si>
    <t>Triple Introducer Discontinued</t>
  </si>
  <si>
    <t>Arterial Line</t>
  </si>
  <si>
    <t>22 Gauge Insertion Date</t>
  </si>
  <si>
    <t>20 Gauge Insertion Date</t>
  </si>
  <si>
    <t>18 Gauge Insertion Date</t>
  </si>
  <si>
    <t>16 Gauge Insertion Date</t>
  </si>
  <si>
    <t>14 Gauge Insertion Date</t>
  </si>
  <si>
    <t>RIC Insertion Date</t>
  </si>
  <si>
    <t>RIC Reason Discontinued</t>
  </si>
  <si>
    <t>Sheath Insertion</t>
  </si>
  <si>
    <t>Sheath Cap Change</t>
  </si>
  <si>
    <t>Sheath Change over Wire Date</t>
  </si>
  <si>
    <t>Sheath Line Discontinued</t>
  </si>
  <si>
    <t>Sheath Dressing Change</t>
  </si>
  <si>
    <t>Sheath Insertion Date</t>
  </si>
  <si>
    <t>Sheath Site Appear</t>
  </si>
  <si>
    <t>Sheath Tubing Change</t>
  </si>
  <si>
    <t>Sheath Waveform Appear</t>
  </si>
  <si>
    <t>Sheath Zero/Calibrate</t>
  </si>
  <si>
    <t>Sheath Size</t>
  </si>
  <si>
    <t>CCO PAC Dressing Type</t>
  </si>
  <si>
    <t>Cordis Introducer Dressing Type</t>
  </si>
  <si>
    <t>Dialysis Catheter Dressing Type</t>
  </si>
  <si>
    <t>Tunneled (Hickman) Dressing Type</t>
  </si>
  <si>
    <t>IABP Dressing Type</t>
  </si>
  <si>
    <t>Midline Dressing Type</t>
  </si>
  <si>
    <t>Multi Lumen Dressing Type</t>
  </si>
  <si>
    <t>PA Catheter Dressing Type</t>
  </si>
  <si>
    <t>Pheresis Catheter Dressing Type</t>
  </si>
  <si>
    <t>Indwelling Port (PortaCath) Dressing Type</t>
  </si>
  <si>
    <t>Presep Catheter Dressing Type</t>
  </si>
  <si>
    <t>Sheath Dressing Type</t>
  </si>
  <si>
    <t>Trauma Line Dressing Type</t>
  </si>
  <si>
    <t>Triple Introducer Dressing Type</t>
  </si>
  <si>
    <t>Sheath (Venous)</t>
  </si>
  <si>
    <t>Invasive Ventilation</t>
  </si>
  <si>
    <t>2-Ventilation</t>
  </si>
  <si>
    <t>Non-invasive Ventilation</t>
  </si>
  <si>
    <t>Dextran 40</t>
  </si>
  <si>
    <t>Dextran 70</t>
  </si>
  <si>
    <t>Free Water</t>
  </si>
  <si>
    <t>Vancomycin</t>
  </si>
  <si>
    <t>Antibiotics</t>
  </si>
  <si>
    <t>dose</t>
  </si>
  <si>
    <t>Gastric Meds</t>
  </si>
  <si>
    <t>Lipids 20%</t>
  </si>
  <si>
    <t>Dialysis - CRRT</t>
  </si>
  <si>
    <t>Dialysis - CVVHD</t>
  </si>
  <si>
    <t>Peritoneal Dialysis</t>
  </si>
  <si>
    <t>Volume In (PD)</t>
  </si>
  <si>
    <t>Volume Out (PD)</t>
  </si>
  <si>
    <t>Dialysis - CVVHDF</t>
  </si>
  <si>
    <t>Dwell Time (Peritoneal Dialysis)</t>
  </si>
  <si>
    <t>Dwell Time (Hours)</t>
  </si>
  <si>
    <t>hour</t>
  </si>
  <si>
    <t>Baseline pain level</t>
  </si>
  <si>
    <t>Stool Culture</t>
  </si>
  <si>
    <t>Peritoneal Fluid</t>
  </si>
  <si>
    <t>Wound Culture</t>
  </si>
  <si>
    <t>BAL Fluid Culture</t>
  </si>
  <si>
    <t>Pleural Fluid Culture</t>
  </si>
  <si>
    <t>Brain Death</t>
  </si>
  <si>
    <t>GI Guaiac QC</t>
  </si>
  <si>
    <t>C-Spine Clearance</t>
  </si>
  <si>
    <t>Unplanned Line/Catheter Removal (Patient Initiated)</t>
  </si>
  <si>
    <t>Unplanned Line/Catheter Removal (Patient Initiated</t>
  </si>
  <si>
    <t>D5 1/2NS</t>
  </si>
  <si>
    <t>D5NS</t>
  </si>
  <si>
    <t>D5LR</t>
  </si>
  <si>
    <t>Multivitamins</t>
  </si>
  <si>
    <t>Folic Acid</t>
  </si>
  <si>
    <t>Thiamine</t>
  </si>
  <si>
    <t>K Phos</t>
  </si>
  <si>
    <t>mmol</t>
  </si>
  <si>
    <t>Na Phos</t>
  </si>
  <si>
    <t>Acyclovir</t>
  </si>
  <si>
    <t>Ambisome</t>
  </si>
  <si>
    <t>Amikacin</t>
  </si>
  <si>
    <t>Ampicillin</t>
  </si>
  <si>
    <t>Ampicillin/Sulbactam (Unasyn)</t>
  </si>
  <si>
    <t>Atovaquone</t>
  </si>
  <si>
    <t>Azithromycin</t>
  </si>
  <si>
    <t>Aztreonam</t>
  </si>
  <si>
    <t>Caspofungin</t>
  </si>
  <si>
    <t>Cefazolin</t>
  </si>
  <si>
    <t>Cefepime</t>
  </si>
  <si>
    <t>Ceftazidime</t>
  </si>
  <si>
    <t>Ceftriaxone</t>
  </si>
  <si>
    <t>Chloroquine</t>
  </si>
  <si>
    <t>Ciprofloxacin</t>
  </si>
  <si>
    <t>Clindamycin</t>
  </si>
  <si>
    <t>Colistin</t>
  </si>
  <si>
    <t>Daptomycin</t>
  </si>
  <si>
    <t>Doxycycline</t>
  </si>
  <si>
    <t>Erythromycin</t>
  </si>
  <si>
    <t>Ethambutol</t>
  </si>
  <si>
    <t>Fluconazole</t>
  </si>
  <si>
    <t>Foscarnet</t>
  </si>
  <si>
    <t>Gancyclovir</t>
  </si>
  <si>
    <t>Gentamicin</t>
  </si>
  <si>
    <t>Imipenem/Cilastatin</t>
  </si>
  <si>
    <t>Isoniazid</t>
  </si>
  <si>
    <t>Levofloxacin</t>
  </si>
  <si>
    <t>Linezolid</t>
  </si>
  <si>
    <t>Mefloquine</t>
  </si>
  <si>
    <t>Meropenem</t>
  </si>
  <si>
    <t>Metronidazole</t>
  </si>
  <si>
    <t>Micafungin</t>
  </si>
  <si>
    <t>Moxifloxacin</t>
  </si>
  <si>
    <t>Nafcillin</t>
  </si>
  <si>
    <t>Oxacillin</t>
  </si>
  <si>
    <t>Penicillin G potassium</t>
  </si>
  <si>
    <t>Piperacillin</t>
  </si>
  <si>
    <t>Piperacillin/Tazobactam (Zosyn)</t>
  </si>
  <si>
    <t>Pyrazinamide</t>
  </si>
  <si>
    <t>Quinine</t>
  </si>
  <si>
    <t>Ribavirin</t>
  </si>
  <si>
    <t>Rifampin</t>
  </si>
  <si>
    <t>Bactrim (SMX/TMP)</t>
  </si>
  <si>
    <t>Dalfopristin/Quinupristin (Synercid)</t>
  </si>
  <si>
    <t>Tobramycin</t>
  </si>
  <si>
    <t>Valgancyclovir</t>
  </si>
  <si>
    <t>Voriconazole</t>
  </si>
  <si>
    <t>Enoxaparin (Lovenox)</t>
  </si>
  <si>
    <t>Famotidine (Pepcid)</t>
  </si>
  <si>
    <t>Fondaparinux</t>
  </si>
  <si>
    <t>Lansoprazole (Prevacid)</t>
  </si>
  <si>
    <t>Pantoprazole (Protonix)</t>
  </si>
  <si>
    <t>Ranitidine (Prophylaxis)</t>
  </si>
  <si>
    <t>IABP Size</t>
  </si>
  <si>
    <t>Carafate (Sucralfate)</t>
  </si>
  <si>
    <t>Coumadin (Warfarin)</t>
  </si>
  <si>
    <t>Factor VIIa</t>
  </si>
  <si>
    <t>mcg</t>
  </si>
  <si>
    <t>Profilnine</t>
  </si>
  <si>
    <t>TPN w/ Lipids</t>
  </si>
  <si>
    <t>TPN without Lipids</t>
  </si>
  <si>
    <t>Aminosyn 3.5%</t>
  </si>
  <si>
    <t>D5 Aminosyn 3.5%</t>
  </si>
  <si>
    <t>Peripheral Parenteral Nutrition</t>
  </si>
  <si>
    <t>Hepatamine</t>
  </si>
  <si>
    <t>Nephramine</t>
  </si>
  <si>
    <t>Folate</t>
  </si>
  <si>
    <t>Hydrochloric Acid</t>
  </si>
  <si>
    <t>Potassium Phosphate</t>
  </si>
  <si>
    <t>Sodium ACEtate</t>
  </si>
  <si>
    <t>ProBalance (Full)</t>
  </si>
  <si>
    <t>Piggyback</t>
  </si>
  <si>
    <t>Nutren 2.0 (Full)</t>
  </si>
  <si>
    <t>Vivonex (Full)</t>
  </si>
  <si>
    <t>Ensure (Full)</t>
  </si>
  <si>
    <t>D5 1/4NS</t>
  </si>
  <si>
    <t>Fentanyl (Concentrate)</t>
  </si>
  <si>
    <t>Sterile Water</t>
  </si>
  <si>
    <t>Lidocaine</t>
  </si>
  <si>
    <t>Dextrose PN</t>
  </si>
  <si>
    <t>Amino Acids</t>
  </si>
  <si>
    <t>NIV Mask</t>
  </si>
  <si>
    <t>Peritoneal Dialysis Fluid Appearance</t>
  </si>
  <si>
    <t>PD Fluid Appearance</t>
  </si>
  <si>
    <t>Medication Added #1 (Peritoneal Dialysis)</t>
  </si>
  <si>
    <t>Medication Added #1 (PD)</t>
  </si>
  <si>
    <t>Solution (Peritoneal Dialysis)</t>
  </si>
  <si>
    <t>Solution (PD)</t>
  </si>
  <si>
    <t>Dialysis Access Type</t>
  </si>
  <si>
    <t>Dialysis - SCUF</t>
  </si>
  <si>
    <t>Reason for CRRT Filter Change</t>
  </si>
  <si>
    <t>Reason for Filter Change</t>
  </si>
  <si>
    <t>Medication Added Amount  #1 (Peritoneal Dialysis)</t>
  </si>
  <si>
    <t>Medication Added Amount #1 (PD)</t>
  </si>
  <si>
    <t>Medication Added Units #1 (Peritoneal Dialysis)</t>
  </si>
  <si>
    <t>Medication Added Units #1 (PD)</t>
  </si>
  <si>
    <t>Peritoneal Dialysis Catheter Type</t>
  </si>
  <si>
    <t>PD Catheter Type</t>
  </si>
  <si>
    <t>Peritoneal Dialysis Catheter Status</t>
  </si>
  <si>
    <t>PD Catheter Status</t>
  </si>
  <si>
    <t>Nasal Swab</t>
  </si>
  <si>
    <t>Rectal Swab</t>
  </si>
  <si>
    <t>Lipids (additive)</t>
  </si>
  <si>
    <t>Beneprotein</t>
  </si>
  <si>
    <t>Fentanyl (Push)</t>
  </si>
  <si>
    <t>Meperidine (Demerol)</t>
  </si>
  <si>
    <t>Metoprolol</t>
  </si>
  <si>
    <t>Heparin Sodium (Prophylaxis)</t>
  </si>
  <si>
    <t>Replacement Fluid</t>
  </si>
  <si>
    <t>Dialysate Fluid</t>
  </si>
  <si>
    <t>Slope</t>
  </si>
  <si>
    <t>IABP Volume</t>
  </si>
  <si>
    <t>IABP Alarms Activated</t>
  </si>
  <si>
    <t>IABP Balloon Waveform</t>
  </si>
  <si>
    <t>IABP Trigger</t>
  </si>
  <si>
    <t>IABP Helium Tubing</t>
  </si>
  <si>
    <t>IABP Arterial Waveform Source</t>
  </si>
  <si>
    <t>IABP Power Source</t>
  </si>
  <si>
    <t>IABP Position on leg</t>
  </si>
  <si>
    <t>Pericardial Drain Aspiration</t>
  </si>
  <si>
    <t>Pericardial Drain Flush</t>
  </si>
  <si>
    <t>Resource Fruit Beverage</t>
  </si>
  <si>
    <t>Optisource</t>
  </si>
  <si>
    <t>ounces</t>
  </si>
  <si>
    <t>Mighty Shake (Vanilla/Strawberry)</t>
  </si>
  <si>
    <t>Mighty Shake (Chocolate)</t>
  </si>
  <si>
    <t>Mighty Shake (no sugar added)</t>
  </si>
  <si>
    <t>Vanilla Scandi Shake (mixed)</t>
  </si>
  <si>
    <t>Chocolate Scandi Shake (mixed)</t>
  </si>
  <si>
    <t>Vanilla Lactose Free Scandi Shake (mixed)</t>
  </si>
  <si>
    <t>Number of operators (PA line)</t>
  </si>
  <si>
    <t>Number of operators (PACEN)</t>
  </si>
  <si>
    <t>Number of attempts (PACEN)</t>
  </si>
  <si>
    <t>Venous CO2 Pressure</t>
  </si>
  <si>
    <t>PCO2 (Venous)</t>
  </si>
  <si>
    <t>Venous O2 Pressure</t>
  </si>
  <si>
    <t>PO2 (Venous)</t>
  </si>
  <si>
    <t>ZVancomycin (Trough)</t>
  </si>
  <si>
    <t>ZVancomycin (Random)</t>
  </si>
  <si>
    <t>ZTobramycin (Trough)</t>
  </si>
  <si>
    <t>ZTobramycin (Random)</t>
  </si>
  <si>
    <t>ZGentamicin (Trough)</t>
  </si>
  <si>
    <t>ZGentamicin (Random)</t>
  </si>
  <si>
    <t>Orthostatic BPd lying</t>
  </si>
  <si>
    <t>Orthostatic BPd sitting</t>
  </si>
  <si>
    <t>Orthostatic BPd standing</t>
  </si>
  <si>
    <t>Arterial Line placed in outside facility</t>
  </si>
  <si>
    <t>CCO PAC placed in outside facility</t>
  </si>
  <si>
    <t>Cordis/Introducer placed in outside facility</t>
  </si>
  <si>
    <t>IABP placed in outside facility</t>
  </si>
  <si>
    <t>Midline placed in outside facility</t>
  </si>
  <si>
    <t>Multi Lumen placed in outside facility</t>
  </si>
  <si>
    <t>PA Catheter placed in outside facility</t>
  </si>
  <si>
    <t>PICC Line placed in outside facility</t>
  </si>
  <si>
    <t>Presep Catheter placed in outside facility</t>
  </si>
  <si>
    <t>Sheath placed in outside facility</t>
  </si>
  <si>
    <t>Dialysis Catheter placed in outside facility</t>
  </si>
  <si>
    <t>Dialysis Cath placed in outside facility</t>
  </si>
  <si>
    <t>Trauma Line placed in outside facility</t>
  </si>
  <si>
    <t>Triple Introducer placed in outside facility</t>
  </si>
  <si>
    <t>Tunneled (Hickman) placed in outside facility</t>
  </si>
  <si>
    <t>Pheresis Catheter placed in outside facility</t>
  </si>
  <si>
    <t>ICP Catheter</t>
  </si>
  <si>
    <t>ICP/Neuro Mon Catheter</t>
  </si>
  <si>
    <t>ICP Line Discontinued</t>
  </si>
  <si>
    <t>ICP Line Dressing Change</t>
  </si>
  <si>
    <t>ICP Line Dressing Type</t>
  </si>
  <si>
    <t>ICP Line Insertion Date</t>
  </si>
  <si>
    <t>ICP Line placed in outside facility</t>
  </si>
  <si>
    <t>ICP Line Site Appear</t>
  </si>
  <si>
    <t>ICP Line Tubing Change</t>
  </si>
  <si>
    <t>ICP Line Waveform Appear</t>
  </si>
  <si>
    <t>ICP Line Zero/Calibrate</t>
  </si>
  <si>
    <t>14 Gauge placed in outside facility</t>
  </si>
  <si>
    <t>16 Gauge placed in outside facility</t>
  </si>
  <si>
    <t>18 Gauge placed in outside facility</t>
  </si>
  <si>
    <t>20 Gauge placed in outside facility</t>
  </si>
  <si>
    <t>22 Gauge placed in outside facility</t>
  </si>
  <si>
    <t>RIC placed in outside facility</t>
  </si>
  <si>
    <t>No Complications (Intubation)</t>
  </si>
  <si>
    <t>Oral Care</t>
  </si>
  <si>
    <t>Subglottal Suctioning</t>
  </si>
  <si>
    <t>Head of Bed Measurement</t>
  </si>
  <si>
    <t>HOB Measurement</t>
  </si>
  <si>
    <t>Degree</t>
  </si>
  <si>
    <t>Sexuality / reproductive problems</t>
  </si>
  <si>
    <t>Estimated Energy Needs/Kg</t>
  </si>
  <si>
    <t>kcal/kg</t>
  </si>
  <si>
    <t>Estimated Protein Needs/Kg</t>
  </si>
  <si>
    <t>g/kg</t>
  </si>
  <si>
    <t>ICU Consent Signed</t>
  </si>
  <si>
    <t>Timeout Performed by (Intubation)</t>
  </si>
  <si>
    <t>Patient identified correctly by 2 means (Intubation)</t>
  </si>
  <si>
    <t>Patient identified correctly by 2 means (Intubatio</t>
  </si>
  <si>
    <t>Enteral Nutriton Residuals</t>
  </si>
  <si>
    <t>Gender</t>
  </si>
  <si>
    <t>Attending/Supervisor is Clinician Operator (CVL)</t>
  </si>
  <si>
    <t>Present during key moments and agree with checklist (CVL)</t>
  </si>
  <si>
    <t>Present during procedure/agree w/ checklist (CVL)</t>
  </si>
  <si>
    <t>Temporary Pacemaker Wires Discontinued</t>
  </si>
  <si>
    <t>Temp Pacemaker Wires Discontinued</t>
  </si>
  <si>
    <t>Open Tracheostomy</t>
  </si>
  <si>
    <t>Number of operators (PICC)</t>
  </si>
  <si>
    <t>SvO2 SQI</t>
  </si>
  <si>
    <t>SpO2 Desat Limit</t>
  </si>
  <si>
    <t>ZOn Pressors</t>
  </si>
  <si>
    <t>Mechanically Ventilated</t>
  </si>
  <si>
    <t>EF (CCO)</t>
  </si>
  <si>
    <t>Blood Temperature CCO (C)</t>
  </si>
  <si>
    <t>Blood Temp CCO (C)</t>
  </si>
  <si>
    <t>Pre-Admission/Non-ICU Intake</t>
  </si>
  <si>
    <t>ZGastric/TF Residual Intake</t>
  </si>
  <si>
    <t>Cath Lab Intake</t>
  </si>
  <si>
    <t>OR Crystalloid Intake</t>
  </si>
  <si>
    <t>OR Colloid Intake</t>
  </si>
  <si>
    <t>OR FFP Intake</t>
  </si>
  <si>
    <t>OR Packed RBC Intake</t>
  </si>
  <si>
    <t>OR Platelet Intake</t>
  </si>
  <si>
    <t>OR Autologous Blood Intake</t>
  </si>
  <si>
    <t>OR Cryoprecipitate Intake</t>
  </si>
  <si>
    <t>OR Cell Saver Intake</t>
  </si>
  <si>
    <t>PACU Crystalloid Intake</t>
  </si>
  <si>
    <t>PACU Colloid Intake</t>
  </si>
  <si>
    <t>PACU PO Intake</t>
  </si>
  <si>
    <t>GU Irrigant - Normal Saline</t>
  </si>
  <si>
    <t>GU Irrigant - Sterile Water</t>
  </si>
  <si>
    <t>GU Irrigant - Amphotericin B</t>
  </si>
  <si>
    <t>ETT Type (Intubation)</t>
  </si>
  <si>
    <t>Complications (Intubation)</t>
  </si>
  <si>
    <t>Verification of (Intubation)</t>
  </si>
  <si>
    <t>Drugs (Intubation)</t>
  </si>
  <si>
    <t>Complications (PACEN)</t>
  </si>
  <si>
    <t>Complications (LP)</t>
  </si>
  <si>
    <t>PO Intake</t>
  </si>
  <si>
    <t>GT Flush</t>
  </si>
  <si>
    <t>Ultrafiltrate Output</t>
  </si>
  <si>
    <t>Blood Transfusion Consent</t>
  </si>
  <si>
    <t>ICP Bolt Inserted</t>
  </si>
  <si>
    <t>Intraventricular Drain Inserted</t>
  </si>
  <si>
    <t>Esophogeal Balloon</t>
  </si>
  <si>
    <t>Temporary Pacemaker Wires Inserted</t>
  </si>
  <si>
    <t>Ectopy Type 2</t>
  </si>
  <si>
    <t>Ectopy Frequency 2</t>
  </si>
  <si>
    <t>Blood Clot Outdates</t>
  </si>
  <si>
    <t>Hemodialysis Output</t>
  </si>
  <si>
    <t>Phenytoin (Free)</t>
  </si>
  <si>
    <t>Admission Weight (Kg)</t>
  </si>
  <si>
    <t>Date of Birth</t>
  </si>
  <si>
    <t>DOB</t>
  </si>
  <si>
    <t>Discharge Date/Time</t>
  </si>
  <si>
    <t>Expected Discharge Date</t>
  </si>
  <si>
    <t>Complications (A-Line)</t>
  </si>
  <si>
    <t>Indications (A-Line)</t>
  </si>
  <si>
    <t>Patient identified correctly (A-Line)</t>
  </si>
  <si>
    <t>Timeout performed by (A-Line)</t>
  </si>
  <si>
    <t>Verification of (A-Line)</t>
  </si>
  <si>
    <t>Admission Weight (lbs.)</t>
  </si>
  <si>
    <t>Organ Bank Notified</t>
  </si>
  <si>
    <t>Sodium (whole blood)</t>
  </si>
  <si>
    <t>ZPotassium (whole blood)</t>
  </si>
  <si>
    <t>Chloride (whole blood)</t>
  </si>
  <si>
    <t>Glucose (whole blood)</t>
  </si>
  <si>
    <t>Hematocrit (whole blood - calc)</t>
  </si>
  <si>
    <t>ScvO2 Central Venous O2% Sat</t>
  </si>
  <si>
    <t>Race</t>
  </si>
  <si>
    <t>R Ureteral Stent</t>
  </si>
  <si>
    <t>outputevents</t>
  </si>
  <si>
    <t>Output</t>
  </si>
  <si>
    <t>L Ureteral Stent</t>
  </si>
  <si>
    <t>Foley</t>
  </si>
  <si>
    <t>Void</t>
  </si>
  <si>
    <t>Condom Cath</t>
  </si>
  <si>
    <t>Suprapubic</t>
  </si>
  <si>
    <t>R Nephrostomy</t>
  </si>
  <si>
    <t>L Nephrostomy</t>
  </si>
  <si>
    <t>Pain NCP - Goal</t>
  </si>
  <si>
    <t>Care Plans</t>
  </si>
  <si>
    <t>Urine and GU Irrigant Out</t>
  </si>
  <si>
    <t>Straight Cath</t>
  </si>
  <si>
    <t>Anderson (gastric)</t>
  </si>
  <si>
    <t>Blakemore</t>
  </si>
  <si>
    <t>Emesis</t>
  </si>
  <si>
    <t>Ewald</t>
  </si>
  <si>
    <t>Gastric Tube</t>
  </si>
  <si>
    <t>Jejunostomy</t>
  </si>
  <si>
    <t>Nasogastric</t>
  </si>
  <si>
    <t>Oral Gastric</t>
  </si>
  <si>
    <t>Stool</t>
  </si>
  <si>
    <t>Fecal Bag</t>
  </si>
  <si>
    <t>Ostomy (output)</t>
  </si>
  <si>
    <t>Rectal Tube</t>
  </si>
  <si>
    <t>Ileoconduit</t>
  </si>
  <si>
    <t>Stool Estimate</t>
  </si>
  <si>
    <t>Chest Tube #1</t>
  </si>
  <si>
    <t>Chest Tube #2</t>
  </si>
  <si>
    <t>L Pleural #1</t>
  </si>
  <si>
    <t>L Pleural #2</t>
  </si>
  <si>
    <t>Mediastinal</t>
  </si>
  <si>
    <t>R Pleural #1</t>
  </si>
  <si>
    <t>R Pleural #2</t>
  </si>
  <si>
    <t>JP Medial</t>
  </si>
  <si>
    <t>Drains</t>
  </si>
  <si>
    <t>JP Lateral</t>
  </si>
  <si>
    <t>Jackson Pratt #1</t>
  </si>
  <si>
    <t>Jackson Pratt #2</t>
  </si>
  <si>
    <t>Jackson Pratt #3</t>
  </si>
  <si>
    <t>Jackson Pratt #4</t>
  </si>
  <si>
    <t>T Tube</t>
  </si>
  <si>
    <t>Hemovac #1</t>
  </si>
  <si>
    <t>Hemovac #2</t>
  </si>
  <si>
    <t>Cerebral Ventricular #1</t>
  </si>
  <si>
    <t>Cerebral Ventricular #2</t>
  </si>
  <si>
    <t>Cerebral Subdural #1</t>
  </si>
  <si>
    <t>Cerebral Subdural #2</t>
  </si>
  <si>
    <t>Lumbar</t>
  </si>
  <si>
    <t>Pericardial</t>
  </si>
  <si>
    <t>Wound Vac #1</t>
  </si>
  <si>
    <t>Wound Vac #2</t>
  </si>
  <si>
    <t>Anderson</t>
  </si>
  <si>
    <t>Sump #1</t>
  </si>
  <si>
    <t>Sump #2</t>
  </si>
  <si>
    <t>Pigtail #1</t>
  </si>
  <si>
    <t>Pigtail #2</t>
  </si>
  <si>
    <t>Davol</t>
  </si>
  <si>
    <t>Red Rubber</t>
  </si>
  <si>
    <t>Penrose #1</t>
  </si>
  <si>
    <t>Penrose #2</t>
  </si>
  <si>
    <t>Tap</t>
  </si>
  <si>
    <t>OR EBL</t>
  </si>
  <si>
    <t>OR Urine</t>
  </si>
  <si>
    <t>PACU Drains</t>
  </si>
  <si>
    <t>PACU EBL</t>
  </si>
  <si>
    <t>PACU Gastric</t>
  </si>
  <si>
    <t>PACU Urine</t>
  </si>
  <si>
    <t>Cath Lab</t>
  </si>
  <si>
    <t>Pre-Admission</t>
  </si>
  <si>
    <t>Height</t>
  </si>
  <si>
    <t>Inch</t>
  </si>
  <si>
    <t>Incontinent/voids (estimate)</t>
  </si>
  <si>
    <t>Last menses</t>
  </si>
  <si>
    <t>Hospital Admit Date</t>
  </si>
  <si>
    <t>Height (cm)</t>
  </si>
  <si>
    <t>O2 Delivery Device(s)</t>
  </si>
  <si>
    <t>AaDO2ApacheIIValue</t>
  </si>
  <si>
    <t>Scores - APACHE II</t>
  </si>
  <si>
    <t>AgeApacheIIScore</t>
  </si>
  <si>
    <t>AgeApacheIIValue</t>
  </si>
  <si>
    <t>years</t>
  </si>
  <si>
    <t>APACHE II Diagnosistic weight factors - Medical</t>
  </si>
  <si>
    <t>Diagnostic weight category - Medical</t>
  </si>
  <si>
    <t>APACHE II Diagnosistic weight factors - Surgical emergency</t>
  </si>
  <si>
    <t>Diagnosistic weight categories - Surgical emergenc</t>
  </si>
  <si>
    <t>APACHE II Diagnosistic weight factors - Surgical</t>
  </si>
  <si>
    <t>Diagnosistic weight categories - Surgical</t>
  </si>
  <si>
    <t>APACHE II</t>
  </si>
  <si>
    <t>APACHE II PDR - Adjusted</t>
  </si>
  <si>
    <t>APACHE II Predecited Death Rate</t>
  </si>
  <si>
    <t>APACHE II PDR</t>
  </si>
  <si>
    <t>ApacheII chronic health</t>
  </si>
  <si>
    <t>APACHEII-Chronic health points</t>
  </si>
  <si>
    <t>APACHEII-Chp</t>
  </si>
  <si>
    <t>APACHEII-Renal failure</t>
  </si>
  <si>
    <t>ChpApacheIIScore</t>
  </si>
  <si>
    <t>Chronic Dilaysis</t>
  </si>
  <si>
    <t>Scores - APACHE IV (2)</t>
  </si>
  <si>
    <t>CreatinineApacheIIScore</t>
  </si>
  <si>
    <t>CreatinineApacheIIValue</t>
  </si>
  <si>
    <t>DswfApacheScore</t>
  </si>
  <si>
    <t>FiO2ApacheIIValue</t>
  </si>
  <si>
    <t>GcsApacheIIScore</t>
  </si>
  <si>
    <t>GCSEyeApacheIIValue</t>
  </si>
  <si>
    <t>GCSMotorApacheIIValue</t>
  </si>
  <si>
    <t>GCSVerbalApacheIIValue</t>
  </si>
  <si>
    <t>HCO3ApacheIIValue</t>
  </si>
  <si>
    <t>HCO3Score</t>
  </si>
  <si>
    <t>HematocritApacheIIScore</t>
  </si>
  <si>
    <t>HematocritApacheIIValue</t>
  </si>
  <si>
    <t>HrApacheIIScore</t>
  </si>
  <si>
    <t>HrApacheIIValue</t>
  </si>
  <si>
    <t>MapApacheIIScore</t>
  </si>
  <si>
    <t>MapApacheIIValue</t>
  </si>
  <si>
    <t>OxygenApacheIIScore</t>
  </si>
  <si>
    <t>PhApacheIIScore</t>
  </si>
  <si>
    <t>PHApacheIIValue</t>
  </si>
  <si>
    <t>PO2ApacheIIValue</t>
  </si>
  <si>
    <t>PotassiumApacheIIScore</t>
  </si>
  <si>
    <t>PotassiumApacheIIValue</t>
  </si>
  <si>
    <t>RrApacheIIScore</t>
  </si>
  <si>
    <t>RRApacheIIValue</t>
  </si>
  <si>
    <t>SodiumApacheIIScore</t>
  </si>
  <si>
    <t>SodiumApacheIIValue</t>
  </si>
  <si>
    <t>TempApacheIIScore</t>
  </si>
  <si>
    <t>TempApacheIIValue</t>
  </si>
  <si>
    <t>WbcApacheIIScore</t>
  </si>
  <si>
    <t>WBCApacheIIValue</t>
  </si>
  <si>
    <t>Known difficult intubation</t>
  </si>
  <si>
    <t>Airway problems</t>
  </si>
  <si>
    <t>Feeding Weight</t>
  </si>
  <si>
    <t>RA (mean) pressure (PA Line)</t>
  </si>
  <si>
    <t>RV systolic pressure(PA Line)</t>
  </si>
  <si>
    <t>RV diastolic pressure(PA Line)</t>
  </si>
  <si>
    <t>PA systolic pressure(PA Line)</t>
  </si>
  <si>
    <t>PA diastolic pressure(PA Line)</t>
  </si>
  <si>
    <t>Self Feeding</t>
  </si>
  <si>
    <t>OT Notes</t>
  </si>
  <si>
    <t>PCWP (v wave) (PA Line)</t>
  </si>
  <si>
    <t>PCWP (mean) (PA Line)</t>
  </si>
  <si>
    <t>PA mean pressure (PA Line)</t>
  </si>
  <si>
    <t>CO pressure (PA Line)</t>
  </si>
  <si>
    <t>CI pressure (PA Line)</t>
  </si>
  <si>
    <t>L/min/m2</t>
  </si>
  <si>
    <t>RA %O2 Saturation (PA Line)</t>
  </si>
  <si>
    <t>ART %O2 saturation (PA Line)</t>
  </si>
  <si>
    <t>PA %O2 Saturation (PA Line)</t>
  </si>
  <si>
    <t>PVR %O2 Saturation (PA Line)</t>
  </si>
  <si>
    <t>dynes*sec/cm5</t>
  </si>
  <si>
    <t>SVR %O2 Saturation (PA Line)</t>
  </si>
  <si>
    <t>Expiratory Ratio</t>
  </si>
  <si>
    <t>Inspiratory Ratio</t>
  </si>
  <si>
    <t>Ensure Plus (Full)</t>
  </si>
  <si>
    <t>Nutren Pulmonary (Full)</t>
  </si>
  <si>
    <t>Legal Guardian</t>
  </si>
  <si>
    <t>Re-admit &lt; 48 hours</t>
  </si>
  <si>
    <t>Coefficient Hospital Mortality</t>
  </si>
  <si>
    <t>Coefficient ICU length of stay</t>
  </si>
  <si>
    <t>Admission location</t>
  </si>
  <si>
    <t>AgeScore_ApacheIV</t>
  </si>
  <si>
    <t>Albumin_ApacheIV</t>
  </si>
  <si>
    <t>AlbuminScore_ApacheIV</t>
  </si>
  <si>
    <t>Apache IV A-aDO2</t>
  </si>
  <si>
    <t>Apache IV Age</t>
  </si>
  <si>
    <t>APACHE IV diagnosis choice 1</t>
  </si>
  <si>
    <t>Scores - APACHE IV</t>
  </si>
  <si>
    <t>APACHE IV diagnosis choice 2</t>
  </si>
  <si>
    <t>APACHE IV diagnosis</t>
  </si>
  <si>
    <t>APACHE IV main groups non-operative</t>
  </si>
  <si>
    <t>APACHE IV main group non-operatives</t>
  </si>
  <si>
    <t>APACHE IV main groups operative</t>
  </si>
  <si>
    <t>APACHE IV main group operative</t>
  </si>
  <si>
    <t>Apache IV PaFiRatio</t>
  </si>
  <si>
    <t>APACHEIII</t>
  </si>
  <si>
    <t>ApacheIV_LOS</t>
  </si>
  <si>
    <t>ApacheIV_Mortality prediction</t>
  </si>
  <si>
    <t>ApacheIV_Natural antilog</t>
  </si>
  <si>
    <t>APS</t>
  </si>
  <si>
    <t>ARF</t>
  </si>
  <si>
    <t>Bilirubin_ApacheIV</t>
  </si>
  <si>
    <t>BiliScore_ApacheIV</t>
  </si>
  <si>
    <t>BUN_ApacheIV</t>
  </si>
  <si>
    <t>BunScore_ApacheIV</t>
  </si>
  <si>
    <t>CABG Patient</t>
  </si>
  <si>
    <t>Chronic health on admission</t>
  </si>
  <si>
    <t>ChronicScore_ApacheIV</t>
  </si>
  <si>
    <t>Creatinine_ApacheIV</t>
  </si>
  <si>
    <t>CreatScore_ApacheIV</t>
  </si>
  <si>
    <t>Diabetes</t>
  </si>
  <si>
    <t>Ejection Fraction</t>
  </si>
  <si>
    <t>FiO2_ApacheIV_old</t>
  </si>
  <si>
    <t>FiO2_ApacheIV</t>
  </si>
  <si>
    <t>GCSEye_ApacheIV</t>
  </si>
  <si>
    <t>GCSMotor_ApacheIV</t>
  </si>
  <si>
    <t>GcsScore_ApacheIV</t>
  </si>
  <si>
    <t>GCSVerbal_ApacheIV</t>
  </si>
  <si>
    <t>Glucose_ApacheIV</t>
  </si>
  <si>
    <t>GlucoseScore_ApacheIV</t>
  </si>
  <si>
    <t>Hematocrit_ApacheIV</t>
  </si>
  <si>
    <t>HR_ApacheIV</t>
  </si>
  <si>
    <t>HrScore_ApacheIV</t>
  </si>
  <si>
    <t>HtScore_ApacheIV</t>
  </si>
  <si>
    <t>Intubated_ApacheIV</t>
  </si>
  <si>
    <t>LOS pre-ICU admission</t>
  </si>
  <si>
    <t>MAP_ApacheIV</t>
  </si>
  <si>
    <t>MapScore_ApacheIV</t>
  </si>
  <si>
    <t>Non-Operative Cardiovascular (CARDIOVASC)</t>
  </si>
  <si>
    <t>Cardiovascular Non-Operative</t>
  </si>
  <si>
    <t>Non-Operative Gastrointestinal (GI)</t>
  </si>
  <si>
    <t>Gastrointestinal Non-Operative</t>
  </si>
  <si>
    <t>Non-Operative Genitourinary (GENITOURIN)</t>
  </si>
  <si>
    <t>Genitourinary Non-Operative</t>
  </si>
  <si>
    <t>Non-Operative Hematology (HEMATO)</t>
  </si>
  <si>
    <t>Hematology Non-Operative</t>
  </si>
  <si>
    <t>Non-Operative Metabolic/Endocrine (METAB/ENDO)</t>
  </si>
  <si>
    <t>Metabolic/Endocrine Non-Operative</t>
  </si>
  <si>
    <t>Non-Operative Musculoskeletal/Skin (MUSKELSKIN)</t>
  </si>
  <si>
    <t>Musculoskeletal/Skin Non-Operative</t>
  </si>
  <si>
    <t>Non-Operative Neurologic (NEUROLOGIC)</t>
  </si>
  <si>
    <t>Neurologic Non-Operative</t>
  </si>
  <si>
    <t>Non-Operative Respiratory (RESPIRAT)</t>
  </si>
  <si>
    <t>Respiratory Non-Operative</t>
  </si>
  <si>
    <t>Non-Operative Transplant (TRANSPLANT)</t>
  </si>
  <si>
    <t>Transplant Non-Operative</t>
  </si>
  <si>
    <t>Non-Operative Trauma (TRAUMA)</t>
  </si>
  <si>
    <t>Trauma Non-Operative</t>
  </si>
  <si>
    <t>OxygenScore_ApacheIV</t>
  </si>
  <si>
    <t>PCO2_ApacheIV</t>
  </si>
  <si>
    <t>PH_ApacheIV</t>
  </si>
  <si>
    <t>PHPaCO2Score_ApacheIV</t>
  </si>
  <si>
    <t>PO2_ApacheIV</t>
  </si>
  <si>
    <t>Post-Operative Cardiovascular (CARDIOVASC)</t>
  </si>
  <si>
    <t>Cardiovascular Post-Operative</t>
  </si>
  <si>
    <t>Post-Operative Gastrointestinal (GI)</t>
  </si>
  <si>
    <t>Gastrointestinal Post-Operative</t>
  </si>
  <si>
    <t>Post-Operative Genitourinary (GENITOURIN)</t>
  </si>
  <si>
    <t>Genitourinary Post-Operative</t>
  </si>
  <si>
    <t>Post-Operative Hematology (HEMATO)</t>
  </si>
  <si>
    <t>Hematology Post-Operative</t>
  </si>
  <si>
    <t>Post-Operative Metabolic/Endocrine (METAB/ENDO)</t>
  </si>
  <si>
    <t>Metabolic/Endocrine Post-Operative</t>
  </si>
  <si>
    <t>Post-Operative Musculoskeletal/Skin (MUSKELSKIN)</t>
  </si>
  <si>
    <t>Musculoskeletal/Skin Post-Operative</t>
  </si>
  <si>
    <t>Post-Operative Neurologic (NEUROLOGIC)</t>
  </si>
  <si>
    <t>Neurologic Post-Operative</t>
  </si>
  <si>
    <t>Post-Operative Respiratory (RESPIRAT)</t>
  </si>
  <si>
    <t>Respiratory Post-Operative</t>
  </si>
  <si>
    <t>Post-Operative Transplant (TRANSPLANT)</t>
  </si>
  <si>
    <t>Transplant Post-Operative</t>
  </si>
  <si>
    <t>Post-Operative Trauma (TRAUMA)</t>
  </si>
  <si>
    <t>Trauma Post-Operative</t>
  </si>
  <si>
    <t>RR_ApacheIV</t>
  </si>
  <si>
    <t>RRScore_ApacheIV</t>
  </si>
  <si>
    <t>Sodium_ApacheIV</t>
  </si>
  <si>
    <t>SodiumScore_ApacheIV</t>
  </si>
  <si>
    <t>TemperatureF_ApacheIV</t>
  </si>
  <si>
    <t>TempScore_ApacheIV</t>
  </si>
  <si>
    <t>Thrombolytic therapy</t>
  </si>
  <si>
    <t>Type of admission</t>
  </si>
  <si>
    <t>UrineScore_ApacheIV</t>
  </si>
  <si>
    <t>Use A-aDO2</t>
  </si>
  <si>
    <t>Ventilated at any time during ICU Day 1</t>
  </si>
  <si>
    <t>WBC_ApacheIV</t>
  </si>
  <si>
    <t>WBCScore_ApacheIV</t>
  </si>
  <si>
    <t>Cerebral Perfusion Pressure</t>
  </si>
  <si>
    <t>CPP</t>
  </si>
  <si>
    <t>PACU Packed RBC Intake</t>
  </si>
  <si>
    <t>PACU Platelet Intake</t>
  </si>
  <si>
    <t>PACU FFP Intake</t>
  </si>
  <si>
    <t>Anion gap</t>
  </si>
  <si>
    <t>Admit from</t>
  </si>
  <si>
    <t>Discharge to</t>
  </si>
  <si>
    <t>Lipids 10%</t>
  </si>
  <si>
    <t>Catheter insertion length (PICC)</t>
  </si>
  <si>
    <t>Catheter insertion length (CVL)</t>
  </si>
  <si>
    <t>PCA  dose units</t>
  </si>
  <si>
    <t>PCA dose units</t>
  </si>
  <si>
    <t>PCA 1 hour limit units</t>
  </si>
  <si>
    <t>PCA bolus units</t>
  </si>
  <si>
    <t>PCA total dose units</t>
  </si>
  <si>
    <t>Epidural Location</t>
  </si>
  <si>
    <t>Motor Deficit</t>
  </si>
  <si>
    <t>Pupil Response Right</t>
  </si>
  <si>
    <t>Pupil Response R</t>
  </si>
  <si>
    <t>Indwelling (PortaCath) Port Type</t>
  </si>
  <si>
    <t>Indwelling (PortaCath) Port #1 Date Accessed</t>
  </si>
  <si>
    <t>Indwelling (PortaCath) Port #1</t>
  </si>
  <si>
    <t>Indwelling (PortaCath) Port #2</t>
  </si>
  <si>
    <t>Trach Care</t>
  </si>
  <si>
    <t>Cont. Neb Med Dose</t>
  </si>
  <si>
    <t>Small Volume Neb Drug #2</t>
  </si>
  <si>
    <t>SV Neb Drug #2</t>
  </si>
  <si>
    <t>ATC Tube #</t>
  </si>
  <si>
    <t>Pinsp (Draeger only)</t>
  </si>
  <si>
    <t>Extubation</t>
  </si>
  <si>
    <t>Indwelling (PortaCath) Port #2 Date Accessed</t>
  </si>
  <si>
    <t>Indwelling (PortaCath) Port #1 Date De-accessed</t>
  </si>
  <si>
    <t>Indwelling (PortaCath) Port #2 Date De-accessed</t>
  </si>
  <si>
    <t>Propofol (Intubation)</t>
  </si>
  <si>
    <t>Ketamine (Intubation)</t>
  </si>
  <si>
    <t>Etomidate (Intubation)</t>
  </si>
  <si>
    <t>Vecuronium (Intubation)</t>
  </si>
  <si>
    <t>Cis-atracurium (Intubation)</t>
  </si>
  <si>
    <t>Succynlocholine (Intubation)</t>
  </si>
  <si>
    <t>ABP Alarm Source</t>
  </si>
  <si>
    <t>NBP Alarm Source</t>
  </si>
  <si>
    <t>PAP Alarm Source</t>
  </si>
  <si>
    <t>Manual Blood Pressure Diastolic Right</t>
  </si>
  <si>
    <t>Manual BPd R</t>
  </si>
  <si>
    <t>Manual Blood Pressure Systolic Right</t>
  </si>
  <si>
    <t>Manual BPs R</t>
  </si>
  <si>
    <t>O2 Flow (additional cannula)</t>
  </si>
  <si>
    <t>Pupil Response Left</t>
  </si>
  <si>
    <t>Pupil Response L</t>
  </si>
  <si>
    <t>CRRT mode</t>
  </si>
  <si>
    <t>History of falling (within 3 mnths)</t>
  </si>
  <si>
    <t>History of falling (within 3 mnths)*</t>
  </si>
  <si>
    <t>Secondary diagnosis</t>
  </si>
  <si>
    <t>Ambulatory aid</t>
  </si>
  <si>
    <t>IV/Saline lock</t>
  </si>
  <si>
    <t>Gait/Transferring</t>
  </si>
  <si>
    <t>Mental status</t>
  </si>
  <si>
    <t>High risk (&gt;51) interventions</t>
  </si>
  <si>
    <t>Indwelling (PortaCath) Dressing Change</t>
  </si>
  <si>
    <t>ICP Line Dressing Occlusive</t>
  </si>
  <si>
    <t>RIC Dressing Occlusive</t>
  </si>
  <si>
    <t>14 Gauge Dressing Occlusive</t>
  </si>
  <si>
    <t>16 Gauge Dressing Occlusive</t>
  </si>
  <si>
    <t>18 Gauge Dressing Occlusive</t>
  </si>
  <si>
    <t>20 Gauge Dressing Occlusive</t>
  </si>
  <si>
    <t>22 Gauge Dressing Occlusive</t>
  </si>
  <si>
    <t>Peptamen VHP (Full)</t>
  </si>
  <si>
    <t>SOFA Score</t>
  </si>
  <si>
    <t>Troponin-T</t>
  </si>
  <si>
    <t>Numeric with tag</t>
  </si>
  <si>
    <t>Volume not removed</t>
  </si>
  <si>
    <t>Indwelling Port (PortaCath) placed in outside facility</t>
  </si>
  <si>
    <t>Indwelling Port placed in outside facility</t>
  </si>
  <si>
    <t>Digoxin</t>
  </si>
  <si>
    <t>LDL measured</t>
  </si>
  <si>
    <t>Potassium (serum)</t>
  </si>
  <si>
    <t>HCO3 (serum)</t>
  </si>
  <si>
    <t>C Reactive Protein (CRP)</t>
  </si>
  <si>
    <t>CK-MB</t>
  </si>
  <si>
    <t>Brain Natiuretic Peptide (BNP)</t>
  </si>
  <si>
    <t>Gentamicin (Random)</t>
  </si>
  <si>
    <t>Gentamicin (Peak)</t>
  </si>
  <si>
    <t>Gentamicin (Trough)</t>
  </si>
  <si>
    <t>Tobramycin (Peak)</t>
  </si>
  <si>
    <t>Tobramycin (Random)</t>
  </si>
  <si>
    <t>Tobramycin (Trough)</t>
  </si>
  <si>
    <t>Vancomycin (Peak)</t>
  </si>
  <si>
    <t>Vancomycin (Random)</t>
  </si>
  <si>
    <t>Vancomycin (Trough)</t>
  </si>
  <si>
    <t>Albumin</t>
  </si>
  <si>
    <t>Platelet Count</t>
  </si>
  <si>
    <t>Procan</t>
  </si>
  <si>
    <t>Procan Napa</t>
  </si>
  <si>
    <t>Phenobarbital</t>
  </si>
  <si>
    <t>Phenytoin (Dilantin)</t>
  </si>
  <si>
    <t>FK506</t>
  </si>
  <si>
    <t>Cortisol</t>
  </si>
  <si>
    <t>Potassium (whole blood)</t>
  </si>
  <si>
    <t>Prothrombin time</t>
  </si>
  <si>
    <t>PT</t>
  </si>
  <si>
    <t>PTT</t>
  </si>
  <si>
    <t>INR</t>
  </si>
  <si>
    <t>Fibrinogen</t>
  </si>
  <si>
    <t>Thrombin</t>
  </si>
  <si>
    <t>Sed Rate</t>
  </si>
  <si>
    <t>Specific Gravity (urine)</t>
  </si>
  <si>
    <t>Print Job</t>
  </si>
  <si>
    <t>Printer</t>
  </si>
  <si>
    <t>GU Irrigant Type</t>
  </si>
  <si>
    <t>GU Irrigant Volume In</t>
  </si>
  <si>
    <t>GU Irrigant/Urine Volume Out</t>
  </si>
  <si>
    <t>TF Residual</t>
  </si>
  <si>
    <t>TF Residual Output</t>
  </si>
  <si>
    <t>PO2 (Mixed Venous)</t>
  </si>
  <si>
    <t>Humidification</t>
  </si>
  <si>
    <t>Urine output_ApacheIV</t>
  </si>
  <si>
    <t>Urine output</t>
  </si>
  <si>
    <t>Methadone Hydrochloride</t>
  </si>
  <si>
    <t>KCL (Bolus)</t>
  </si>
  <si>
    <t>Magnesium Sulfate (Bolus)</t>
  </si>
  <si>
    <t>Magnesium Sulfate (OB-GYN)</t>
  </si>
  <si>
    <t>Calcium Gluconate (CRRT)</t>
  </si>
  <si>
    <t>Citrate</t>
  </si>
  <si>
    <t>ACD-A Citrate (500ml)</t>
  </si>
  <si>
    <t>ACD-A Citrate (1000ml)</t>
  </si>
  <si>
    <t>IV Immune Globulin (IVIG)</t>
  </si>
  <si>
    <t>IVIG</t>
  </si>
  <si>
    <t>Mannitol</t>
  </si>
  <si>
    <t>Plasma Pheresis</t>
  </si>
  <si>
    <t>Sodium Bicarbonate 8.4% (Amp)</t>
  </si>
  <si>
    <t>Cyclosporine</t>
  </si>
  <si>
    <t>Grooming</t>
  </si>
  <si>
    <t>Vitamin K (Phytonadione)</t>
  </si>
  <si>
    <t>KCl (CRRT)</t>
  </si>
  <si>
    <t>mEq.</t>
  </si>
  <si>
    <t>ART Blood Pressure Alarm - High</t>
  </si>
  <si>
    <t>ART BP Alarm - High</t>
  </si>
  <si>
    <t>ART Blood Pressure Alarm - Low</t>
  </si>
  <si>
    <t>ART BP Alarm - Low</t>
  </si>
  <si>
    <t>ART Blood Pressure Alarm Source</t>
  </si>
  <si>
    <t>ART BP Alarm Source</t>
  </si>
  <si>
    <t>SvO2 Calibrated</t>
  </si>
  <si>
    <t>ERCP (Travel to)</t>
  </si>
  <si>
    <t>Plasma Pheresis.</t>
  </si>
  <si>
    <t>Ventilator Tank #1</t>
  </si>
  <si>
    <t>Ventilator Tank #2</t>
  </si>
  <si>
    <t>Airway Location</t>
  </si>
  <si>
    <t>Airway Size (mm)</t>
  </si>
  <si>
    <t>Small Volume Neb Drug/Dose #1</t>
  </si>
  <si>
    <t>SV Neb Drug/Dose #1</t>
  </si>
  <si>
    <t>BiPap Mode</t>
  </si>
  <si>
    <t>BiPap Mask</t>
  </si>
  <si>
    <t>BiPap EPAP</t>
  </si>
  <si>
    <t>BiPap IPAP</t>
  </si>
  <si>
    <t>BiPap bpm (S/T -Back up)</t>
  </si>
  <si>
    <t>BiPap O2 Flow</t>
  </si>
  <si>
    <t>Autoset/CPAP</t>
  </si>
  <si>
    <t>GI Guaiac</t>
  </si>
  <si>
    <t>GI pH</t>
  </si>
  <si>
    <t>Impaired Skin Depth #9</t>
  </si>
  <si>
    <t>Site Depth #9</t>
  </si>
  <si>
    <t>Impaired Skin Depth #10</t>
  </si>
  <si>
    <t>Site Depth #10</t>
  </si>
  <si>
    <t>Impaired Skin Drainage #9</t>
  </si>
  <si>
    <t>Site Drainage #9</t>
  </si>
  <si>
    <t>Impaired Skin Drainage #10</t>
  </si>
  <si>
    <t>Site Drainage #10</t>
  </si>
  <si>
    <t>Impaired Skin Drainage Amount #9</t>
  </si>
  <si>
    <t>Site Drainage Amount #9</t>
  </si>
  <si>
    <t>Impaired Skin Drainage Amount #10</t>
  </si>
  <si>
    <t>Site Drainage Amount #10</t>
  </si>
  <si>
    <t>Impaired Skin Length #9</t>
  </si>
  <si>
    <t>Site Length #9</t>
  </si>
  <si>
    <t>Impaired Skin Length #10</t>
  </si>
  <si>
    <t>Site Length #10</t>
  </si>
  <si>
    <t>Impaired Skin Odor #9</t>
  </si>
  <si>
    <t>Odor #9</t>
  </si>
  <si>
    <t>Impaired Skin Odor #10</t>
  </si>
  <si>
    <t>Odor #10</t>
  </si>
  <si>
    <t>Impaired Skin Width #9</t>
  </si>
  <si>
    <t>Site Width #9</t>
  </si>
  <si>
    <t>Impaired Skin Width #10</t>
  </si>
  <si>
    <t>Site Width #10</t>
  </si>
  <si>
    <t>Impaired Skin Wound Base #9</t>
  </si>
  <si>
    <t>Site/Wound Base #9</t>
  </si>
  <si>
    <t>Impaired Skin Wound Base #10</t>
  </si>
  <si>
    <t>Site/Wound Base #10</t>
  </si>
  <si>
    <t>Surrounding Tissue #9</t>
  </si>
  <si>
    <t>Surrounding Tissue #10</t>
  </si>
  <si>
    <t>Seizure Pads</t>
  </si>
  <si>
    <t>Arctic Sun/Alsius Set Temp</t>
  </si>
  <si>
    <t>Arctic Sun Water Temp</t>
  </si>
  <si>
    <t>Arctic Sun Temp #1 Location</t>
  </si>
  <si>
    <t>Arctic Sun Temp #2 Location</t>
  </si>
  <si>
    <t>Arctic Sun/Alsius Temp #1 C</t>
  </si>
  <si>
    <t>Arctic Sun/Alsius Temp #2 C</t>
  </si>
  <si>
    <t>Medication Added #2 (Peritoneal Dialysis)</t>
  </si>
  <si>
    <t>Medication Added #2 (PD)</t>
  </si>
  <si>
    <t>Medication Added Amount  #2 (Peritoneal Dialysis)</t>
  </si>
  <si>
    <t>Medication Added Amount  #2 (PD)</t>
  </si>
  <si>
    <t>Medication Added Units #2 (Peritoneal Dialysis)</t>
  </si>
  <si>
    <t>Medication Added Units #2 (PD)</t>
  </si>
  <si>
    <t>Breast Feeding</t>
  </si>
  <si>
    <t>OB-GYN</t>
  </si>
  <si>
    <t>Breast Feeding - L</t>
  </si>
  <si>
    <t>Breast Feeding - R</t>
  </si>
  <si>
    <t>Breast Feed - L (Minutes)</t>
  </si>
  <si>
    <t>Breast Feed - R (Minutes)</t>
  </si>
  <si>
    <t>Clot Size (cm)</t>
  </si>
  <si>
    <t>Clots</t>
  </si>
  <si>
    <t>Fundus Character</t>
  </si>
  <si>
    <t>Fundus Location (Breadth)</t>
  </si>
  <si>
    <t>Lochia Character</t>
  </si>
  <si>
    <t>Lochia Estimate</t>
  </si>
  <si>
    <t>Pad Change/Hour</t>
  </si>
  <si>
    <t>Reflexes LE</t>
  </si>
  <si>
    <t>Reflexes UE</t>
  </si>
  <si>
    <t>UE Bathing</t>
  </si>
  <si>
    <t>ZCentral Venous O2% Sat</t>
  </si>
  <si>
    <t>Central Venous O2% Sat</t>
  </si>
  <si>
    <t>Tobacco Use History</t>
  </si>
  <si>
    <t>Fosphenytoin</t>
  </si>
  <si>
    <t>Keflex</t>
  </si>
  <si>
    <t>Isuprel</t>
  </si>
  <si>
    <t>Omeprazole (Prilosec)</t>
  </si>
  <si>
    <t>Drainage Bag</t>
  </si>
  <si>
    <t>Drain Removed</t>
  </si>
  <si>
    <t>Chest Tube Removed</t>
  </si>
  <si>
    <t>Epidural Placement</t>
  </si>
  <si>
    <t>Pericardial Drain Removed</t>
  </si>
  <si>
    <t>TLS Clearance</t>
  </si>
  <si>
    <t>Cerebral Perfusion Pressure Alarm - High</t>
  </si>
  <si>
    <t>CPP Alarm - High</t>
  </si>
  <si>
    <t>Cerebral Perfusion Pressure Alarm - Low</t>
  </si>
  <si>
    <t>CPP Alarm - Low</t>
  </si>
  <si>
    <t>AVA</t>
  </si>
  <si>
    <t>AVA Cap Change</t>
  </si>
  <si>
    <t>AVA Change over Wire Date</t>
  </si>
  <si>
    <t>AVA Dressing Change</t>
  </si>
  <si>
    <t>AVA Insertion Date</t>
  </si>
  <si>
    <t>AVA Line Discontinued</t>
  </si>
  <si>
    <t>AVA Line placed in outside facility</t>
  </si>
  <si>
    <t>AVA Line Site Appear</t>
  </si>
  <si>
    <t>AVA Tubing Change</t>
  </si>
  <si>
    <t>AVA Waveform Appearance</t>
  </si>
  <si>
    <t>AVA Line Zero/Calibrate</t>
  </si>
  <si>
    <t>AVA Line Placement Confirmed by X-ray</t>
  </si>
  <si>
    <t>CCO PAC Placement Confirmed by X-ray</t>
  </si>
  <si>
    <t>Cordis/Introducer Placement Confirmed by X-ray</t>
  </si>
  <si>
    <t>Dialysis Catheter Placement Confirmed by X-ray</t>
  </si>
  <si>
    <t>IABP Placement Confirmed by X-ray</t>
  </si>
  <si>
    <t>Midline Placement Confirmed by X-ray</t>
  </si>
  <si>
    <t>Multi Lumen Placement Confirmed by X-ray</t>
  </si>
  <si>
    <t>PA Catheter Placement Confirmed by X-ray</t>
  </si>
  <si>
    <t>Pheresis Catheter Placement Confirmed by X-ray</t>
  </si>
  <si>
    <t>PICC Line Placement Confirmed by X-ray</t>
  </si>
  <si>
    <t>Presep Catheter Placement Confirmed by X-ray</t>
  </si>
  <si>
    <t>Sheath Placement Confirmed by X-ray</t>
  </si>
  <si>
    <t>Trauma Line Placement Confirmed by X-ray</t>
  </si>
  <si>
    <t>Triple Introducer Placement Confirmed by X-ray</t>
  </si>
  <si>
    <t>Tunneled (Hickman) Placement Confirmed by X-ray</t>
  </si>
  <si>
    <t>Traction/Immobile #1</t>
  </si>
  <si>
    <t>Traction/Immobile #2</t>
  </si>
  <si>
    <t>Traction/Immobile #3</t>
  </si>
  <si>
    <t>Traction/Immobile #4</t>
  </si>
  <si>
    <t>Skeletal Traction #1 - Pounds</t>
  </si>
  <si>
    <t>lbs</t>
  </si>
  <si>
    <t>Skeletal Traction #2 - Pounds</t>
  </si>
  <si>
    <t>Skeletal Traction #3 - Pounds</t>
  </si>
  <si>
    <t>Skeletal Traction #4 - Pounds</t>
  </si>
  <si>
    <t>Impaired Skin  - Dressing Change #1</t>
  </si>
  <si>
    <t>Impaired Skin  - Dressing Change #2</t>
  </si>
  <si>
    <t>Impaired Skin  - Dressing Change #3</t>
  </si>
  <si>
    <t>Impaired Skin  - Dressing Change #4</t>
  </si>
  <si>
    <t>Impaired Skin  - Dressing Change #5</t>
  </si>
  <si>
    <t>Impaired Skin  - Dressing Change #6</t>
  </si>
  <si>
    <t>Impaired Skin  - Dressing Change #7</t>
  </si>
  <si>
    <t>Impaired Skin  - Dressing Change #8</t>
  </si>
  <si>
    <t>Impaired Skin  - Dressing Change #9</t>
  </si>
  <si>
    <t>Impaired Skin  - Dressing Change #10</t>
  </si>
  <si>
    <t>Stool Guaiac QC</t>
  </si>
  <si>
    <t>In-line Suction Catheter Changed</t>
  </si>
  <si>
    <t>In-line Suction Changed</t>
  </si>
  <si>
    <t>Heliox</t>
  </si>
  <si>
    <t>ETT Position Change</t>
  </si>
  <si>
    <t>ETT Re-taped</t>
  </si>
  <si>
    <t>Referral Date</t>
  </si>
  <si>
    <t>LE Bathing</t>
  </si>
  <si>
    <t>UE Dressing</t>
  </si>
  <si>
    <t>LE Dressing</t>
  </si>
  <si>
    <t>Toileting</t>
  </si>
  <si>
    <t>Home Management</t>
  </si>
  <si>
    <t>Money Management</t>
  </si>
  <si>
    <t>Community Integration</t>
  </si>
  <si>
    <t>Rolling</t>
  </si>
  <si>
    <t>Supine / Side-lying to Sit</t>
  </si>
  <si>
    <t>Sit to Stand</t>
  </si>
  <si>
    <t>Transfer</t>
  </si>
  <si>
    <t>Toilet</t>
  </si>
  <si>
    <t>Commode</t>
  </si>
  <si>
    <t>Shower / Tub</t>
  </si>
  <si>
    <t>Other (Activity); Specify</t>
  </si>
  <si>
    <t>Weight Bearing Status</t>
  </si>
  <si>
    <t>Assistive Device</t>
  </si>
  <si>
    <t>Rest HR - Aerobic Capacity</t>
  </si>
  <si>
    <t>Rest RR - Aerobic Capacity</t>
  </si>
  <si>
    <t>Rest O2 Sat - Aerobic Capacity</t>
  </si>
  <si>
    <t>Activity HR - Aerobic Capacity</t>
  </si>
  <si>
    <t>Activity RR - Aerobic Capacity</t>
  </si>
  <si>
    <t>Activity O2 Sat - Aerobic Capacity</t>
  </si>
  <si>
    <t>Recovery HR - Aerobic Capacity</t>
  </si>
  <si>
    <t>Recovery RR - Aerobic Capacity</t>
  </si>
  <si>
    <t>Recovery O2 Sat - Aerobic Capacity</t>
  </si>
  <si>
    <t>Pain (0-10)</t>
  </si>
  <si>
    <t>Patient agrees with the above goals and is willing to participate in the rehabilitation program</t>
  </si>
  <si>
    <t>Patient agrees with the above goals and is willing</t>
  </si>
  <si>
    <t>Date - Student</t>
  </si>
  <si>
    <t>Date - Therapist</t>
  </si>
  <si>
    <t>Position - Rest - Aerobic Activity Response</t>
  </si>
  <si>
    <t>Rest HR -  Aerobic Activity Response</t>
  </si>
  <si>
    <t>Rest RR - Aerobic Activity Response</t>
  </si>
  <si>
    <t>Rest O2 Sat - Aerobic Activity Response</t>
  </si>
  <si>
    <t>Position - Activity - Aerobic Activity Response</t>
  </si>
  <si>
    <t>Activity HR - Aerobic Activity Response</t>
  </si>
  <si>
    <t>Activity RR - Aerobic Activity Response</t>
  </si>
  <si>
    <t>Activity O2 sat - Aerobic Activity Response</t>
  </si>
  <si>
    <t>Position - Recovery - Aerobic Activity Response</t>
  </si>
  <si>
    <t>Recovery HR - Aerobic Activity Response</t>
  </si>
  <si>
    <t>Recovery RR - Aerobic Activity Response</t>
  </si>
  <si>
    <t>Recovery O2 sat - Aerobic Activity Response</t>
  </si>
  <si>
    <t>Anticipated Discharge</t>
  </si>
  <si>
    <t>Side Rails</t>
  </si>
  <si>
    <t>Restraint (Non-violent)</t>
  </si>
  <si>
    <t>Restraint Ordered (Non-violent)</t>
  </si>
  <si>
    <t>Reason for Restraint (Non-violent)</t>
  </si>
  <si>
    <t>Restraint Device (Non-violent)</t>
  </si>
  <si>
    <t>Restraint Location</t>
  </si>
  <si>
    <t>Circulation/Skin Integrity</t>
  </si>
  <si>
    <t>Position Change</t>
  </si>
  <si>
    <t>Range of Motion</t>
  </si>
  <si>
    <t>Status and Comfort</t>
  </si>
  <si>
    <t>Food and Fluid</t>
  </si>
  <si>
    <t>Urinal/Bedpan</t>
  </si>
  <si>
    <t>Signs of Injury from Intervention</t>
  </si>
  <si>
    <t>Less Restrictive Measures</t>
  </si>
  <si>
    <t>Restraints Evaluated</t>
  </si>
  <si>
    <t>Patient/Family Informed</t>
  </si>
  <si>
    <t>Side  Rails</t>
  </si>
  <si>
    <t>Restraints (Violent)</t>
  </si>
  <si>
    <t>Restraints Ordered (Violent)</t>
  </si>
  <si>
    <t>Reason for Restraint (Violent)</t>
  </si>
  <si>
    <t>Restraint Device (Violent)</t>
  </si>
  <si>
    <t>Restraint/Seclusion Observer Sheet</t>
  </si>
  <si>
    <t>All Medications Tolerated without Adverse Side Effects</t>
  </si>
  <si>
    <t>All Medications Tolerated</t>
  </si>
  <si>
    <t>Safety Measures</t>
  </si>
  <si>
    <t>NovaSource Renal (Full)</t>
  </si>
  <si>
    <t>Boost Glucose Control (Full)</t>
  </si>
  <si>
    <t>Intra Aortic Balloon Pump Setting</t>
  </si>
  <si>
    <t>IABP Setting</t>
  </si>
  <si>
    <t>Neuro Drain #2 Type</t>
  </si>
  <si>
    <t>Neuro Drain #2 Status</t>
  </si>
  <si>
    <t>Neuro Drain #2 Drainage</t>
  </si>
  <si>
    <t>Neuro Drain #2 Level</t>
  </si>
  <si>
    <t>Neuro Drain #1 Landmark</t>
  </si>
  <si>
    <t>Neuro Drain #2 Landmark</t>
  </si>
  <si>
    <t>Intra Cranial Pressure #2</t>
  </si>
  <si>
    <t>IC2</t>
  </si>
  <si>
    <t>Intra Cranial Pressure #2 Alarm - High</t>
  </si>
  <si>
    <t>IC2 Alarm - High</t>
  </si>
  <si>
    <t>Intra Cranial Pressure #2 Alarm - Low</t>
  </si>
  <si>
    <t>IC2 Alarm - Low</t>
  </si>
  <si>
    <t>Tamiflu</t>
  </si>
  <si>
    <t>Citrate (ACD-A)</t>
  </si>
  <si>
    <t>PBP (Prefilter) Replacement Rate</t>
  </si>
  <si>
    <t>Post Filter Replacement Rate</t>
  </si>
  <si>
    <t>14 G Phlebitis Scale</t>
  </si>
  <si>
    <t>14 G Infiltration Scale</t>
  </si>
  <si>
    <t>16 G Phlebitis Scale</t>
  </si>
  <si>
    <t>16 G Infiltration Scale</t>
  </si>
  <si>
    <t>18 G Phlebitis Scale</t>
  </si>
  <si>
    <t>18 G Infiltration Scale</t>
  </si>
  <si>
    <t>20 G Phlebitis Scale</t>
  </si>
  <si>
    <t>20 G Infiltration Scale</t>
  </si>
  <si>
    <t>22 G Phlebitis Scale</t>
  </si>
  <si>
    <t>22 G Infiltration Scale</t>
  </si>
  <si>
    <t>RIC Phlebitis Scale</t>
  </si>
  <si>
    <t>RIC Infiltration Scale</t>
  </si>
  <si>
    <t>TFCd (NICOM)</t>
  </si>
  <si>
    <t>NICOM</t>
  </si>
  <si>
    <t>Insertion kit used (A-Line)</t>
  </si>
  <si>
    <t>Hand cleansing prior to procedure (A-Line)</t>
  </si>
  <si>
    <t>Site cleaned with ChloraPrep(TM) (A-Line)</t>
  </si>
  <si>
    <t>Replaced previous Arterial line over wire</t>
  </si>
  <si>
    <t>Arterial line sutured</t>
  </si>
  <si>
    <t>Sterile field maintained throughout procedure (A-Line)</t>
  </si>
  <si>
    <t>Sterile field maintained (A-Line)</t>
  </si>
  <si>
    <t>Transparent dressing applied and dated (A-Line)_New</t>
  </si>
  <si>
    <t>Transparent dressing applied and dated (A-Line)New</t>
  </si>
  <si>
    <t>Arterial Line ordered on POE</t>
  </si>
  <si>
    <t>The Attending /Supervisor is the Clinician Operator (Aline)</t>
  </si>
  <si>
    <t>The Attending/Supervisor (A-Line)</t>
  </si>
  <si>
    <t>I was present during the above procedure and agree with the chacklist (A-Line)</t>
  </si>
  <si>
    <t>I was present during the procedure (A-Line)</t>
  </si>
  <si>
    <t>Is alternative vascular access present (CVL)</t>
  </si>
  <si>
    <t>Insertion kit used (CVL)</t>
  </si>
  <si>
    <t>Hand cleansing prior to procedure (CVL)</t>
  </si>
  <si>
    <t>Site cleaned with ChloraPrep(TM) (CVL)</t>
  </si>
  <si>
    <t>Sterile field maintained throughout procedure (CVL)</t>
  </si>
  <si>
    <t>Sterile field throughout procedure (CVL)</t>
  </si>
  <si>
    <t>Transparent dressing applied and dated (CVL)</t>
  </si>
  <si>
    <t>Central Line ordered on POE</t>
  </si>
  <si>
    <t>Follow-up chest X-RAY ordered (CVL)</t>
  </si>
  <si>
    <t>Immediate complications (CVL)</t>
  </si>
  <si>
    <t>The Attending/Supervisor is the Clinician Operator (CVL)</t>
  </si>
  <si>
    <t>The Attending/Supervisor is the Operator (CVL)</t>
  </si>
  <si>
    <t>I was present during the above procedure and agree with the checklist (CVL)</t>
  </si>
  <si>
    <t>I was present during the above procedure (CVL)</t>
  </si>
  <si>
    <t>Insertion kit used (PICC Line)</t>
  </si>
  <si>
    <t>Hand Cleansing Prior to Procedure (PICC)</t>
  </si>
  <si>
    <t>Site cleaned with ChloraPrep(TM) (PICC)</t>
  </si>
  <si>
    <t>Sterile field maintained throughout procedure (PICC)</t>
  </si>
  <si>
    <t>Sterile field throughout procedure (PICC)</t>
  </si>
  <si>
    <t>Transparent dressing applied and dated (PICC)</t>
  </si>
  <si>
    <t>PICC Ordered on POE</t>
  </si>
  <si>
    <t>Follow-up X-RAY Ordered (PICC)</t>
  </si>
  <si>
    <t>Immediate complications (PICC)</t>
  </si>
  <si>
    <t>Attending/Supervisor is the Clinical Operator (PICC)_New</t>
  </si>
  <si>
    <t>Attending/Supervisor is Clinical Operator (PICC)_N</t>
  </si>
  <si>
    <t>I was present during the above procedure and agree with the checklist (PICC)</t>
  </si>
  <si>
    <t>I was present during the procedure (PICC)</t>
  </si>
  <si>
    <t>Hand cleansing prior to procedure (Bronch)</t>
  </si>
  <si>
    <t>Topical Lidocaine used (Bronch)</t>
  </si>
  <si>
    <t>Topical Cetacaine used (Bronch)</t>
  </si>
  <si>
    <t>Bronchoalveolar lavage (BAL) / washing (Bronch</t>
  </si>
  <si>
    <t>Bronchoalveolar lavage (BAL) / wash (Bronch)</t>
  </si>
  <si>
    <t>Endobronchial ultrasound (EBUS) (Bronch)</t>
  </si>
  <si>
    <t>Brushings (Bronch)</t>
  </si>
  <si>
    <t>Transbronchial biopsy (Bronch)</t>
  </si>
  <si>
    <t>Transbronchial needle aspirate (Bronch)</t>
  </si>
  <si>
    <t>Conscious sedation used (Bronch)</t>
  </si>
  <si>
    <t>Photodynamic therapy PDT (Bronch)</t>
  </si>
  <si>
    <t>Autofluorescence AF (Bronch)</t>
  </si>
  <si>
    <t>The Attending/Supervisor is the Clinician Operator (Bronch)</t>
  </si>
  <si>
    <t>The Attending/Supervisor (Bronch)</t>
  </si>
  <si>
    <t>I was present during the above procedure and agree with the checklist (Bronch)</t>
  </si>
  <si>
    <t>I was present during the above procedure (Bronch)</t>
  </si>
  <si>
    <t>Hand Cleansing prior to procedure (Intubation)</t>
  </si>
  <si>
    <t>Unable to complete Airway Assessment (Intubation)</t>
  </si>
  <si>
    <t>Unable to complete  Assessment (Intubation)</t>
  </si>
  <si>
    <t>Stylette (Intubation)</t>
  </si>
  <si>
    <t>Bougie (Intubation)</t>
  </si>
  <si>
    <t>Tube Secured (Intubation)</t>
  </si>
  <si>
    <t>The Attending/Supervisor is the Clinical Operator (Intubation)</t>
  </si>
  <si>
    <t>The Attending/Supervisor (Intubation)</t>
  </si>
  <si>
    <t>I was present during the above procedure and agree with the checklist (Intubation)</t>
  </si>
  <si>
    <t>I was present during the procedure (Intubation)</t>
  </si>
  <si>
    <t>Hand cleansing prior to procedure (LP)</t>
  </si>
  <si>
    <t>Site cleansed with Providone Iodine (LP)</t>
  </si>
  <si>
    <t>Number of attempts to perform (LP)</t>
  </si>
  <si>
    <t>Number of operators (LP)</t>
  </si>
  <si>
    <t>Dressing applied and dated (LP)</t>
  </si>
  <si>
    <t>The Attending/Supervisor is the Clinician Operator (LP)</t>
  </si>
  <si>
    <t>The Attending/Supervisor (LP)</t>
  </si>
  <si>
    <t>I was present during the above procedure and agree with the checklist (LP)</t>
  </si>
  <si>
    <t>I was present during the above procedure (LP)</t>
  </si>
  <si>
    <t>Insertion kit used (PACEN)</t>
  </si>
  <si>
    <t>Hand cleansing prior to procedure (PACEN)</t>
  </si>
  <si>
    <t>Site cleaned with ChloraPrep (PACEN)</t>
  </si>
  <si>
    <t>Dressing applied and dated (PACEN)</t>
  </si>
  <si>
    <t>The Attending/Supervisor is the Clinical Operator (PACEN)</t>
  </si>
  <si>
    <t>The Attending/Supervisor (PACEN)</t>
  </si>
  <si>
    <t>I was present during the above procedure and agree with the checklist (PACEN)</t>
  </si>
  <si>
    <t>I was present during the above procedure (PACEN)</t>
  </si>
  <si>
    <t>Insertion kit used (THCEN)</t>
  </si>
  <si>
    <t>Hand cleansing prior to procedure (THCEN)</t>
  </si>
  <si>
    <t>Site cleansed with ChloraPrep (THCEN)</t>
  </si>
  <si>
    <t>Number of attempts (THCEN)</t>
  </si>
  <si>
    <t>Number of operators (THCEN)</t>
  </si>
  <si>
    <t>Dressing applied and dated (THCEN)</t>
  </si>
  <si>
    <t>Follow-up X-RAY Ordered (THCEN)</t>
  </si>
  <si>
    <t>The Attending/Supervisor is the Clinician Operator (THCEN)</t>
  </si>
  <si>
    <t>The Attending/Supervisor (THCEN)</t>
  </si>
  <si>
    <t>I was present during the above procedure and agree with the checklist (THCEN)</t>
  </si>
  <si>
    <t>I was present during the above procedure (THCEN)</t>
  </si>
  <si>
    <t>Richmond-RAS Scale</t>
  </si>
  <si>
    <t>14 Gauge placed in the field</t>
  </si>
  <si>
    <t>16 Gauge placed in the field</t>
  </si>
  <si>
    <t>18 Gauge placed in the field</t>
  </si>
  <si>
    <t>20 Gauge placed in the field</t>
  </si>
  <si>
    <t>22 Gauge placed in the field</t>
  </si>
  <si>
    <t>Enema administration</t>
  </si>
  <si>
    <t>NonOperative Diagnoses</t>
  </si>
  <si>
    <t>ApacheII Parameters</t>
  </si>
  <si>
    <t>Elective Postoperative Diagnoses</t>
  </si>
  <si>
    <t>Emergency Postoperative Diagnoses</t>
  </si>
  <si>
    <t>APACHE IV diagnoses</t>
  </si>
  <si>
    <t>ApacheIV Parameters</t>
  </si>
  <si>
    <t>APACHE IV diagnoses-2</t>
  </si>
  <si>
    <t>Readmission</t>
  </si>
  <si>
    <t>GCSVerbalApacheIIValue (intubated)</t>
  </si>
  <si>
    <t>Insertion kit used (PA line)</t>
  </si>
  <si>
    <t>Hand cleansing prior to procedure (PA Line)</t>
  </si>
  <si>
    <t>Site cleansed with ChloraPrep(TM) (PA line)</t>
  </si>
  <si>
    <t>Sterile field maintained throughout procedure (PA line)</t>
  </si>
  <si>
    <t>Sterile field throughout procedure (PALine)</t>
  </si>
  <si>
    <t>Thermodilution (PA line)</t>
  </si>
  <si>
    <t>Fick (PA line)</t>
  </si>
  <si>
    <t>Depth at which wedge obtained (PA Line)</t>
  </si>
  <si>
    <t>Transparent dressing applied and dated (PA line)</t>
  </si>
  <si>
    <t>Transparent dressing  (PA line)</t>
  </si>
  <si>
    <t>PA line ordered on POE</t>
  </si>
  <si>
    <t>Follow-up X-RAYordered (PA Line)</t>
  </si>
  <si>
    <t>The Attending/Supervisor is the Clinical Operator (PA Line)</t>
  </si>
  <si>
    <t>The Attending/Supervisor (PA Line)</t>
  </si>
  <si>
    <t>I was present during the above procedure and agree with the checklist (PA Line)</t>
  </si>
  <si>
    <t>I was present for procedure (PA Line)</t>
  </si>
  <si>
    <t>Family meeting held</t>
  </si>
  <si>
    <t>7-Communication</t>
  </si>
  <si>
    <t>Family met with Case Manager</t>
  </si>
  <si>
    <t>Family met with Social Worker</t>
  </si>
  <si>
    <t>Family updated by MD</t>
  </si>
  <si>
    <t>Family updated by RN</t>
  </si>
  <si>
    <t>NEOB notified</t>
  </si>
  <si>
    <t>Family notified of transfer</t>
  </si>
  <si>
    <t>Dextrose 20%</t>
  </si>
  <si>
    <t>Dextrose 30%</t>
  </si>
  <si>
    <t>Dextrose 40%</t>
  </si>
  <si>
    <t>ABI Ankle BP L</t>
  </si>
  <si>
    <t xml:space="preserve">ABI Ankle BP L </t>
  </si>
  <si>
    <t>ABI Brachial BP R</t>
  </si>
  <si>
    <t xml:space="preserve">ABI Brachial BP R </t>
  </si>
  <si>
    <t>ABI Ankle BP R (Impella)</t>
  </si>
  <si>
    <t>ABI Brachial BP L (Impella)</t>
  </si>
  <si>
    <t>Aortic Pressure Signal - Diastolic</t>
  </si>
  <si>
    <t>mmHg.</t>
  </si>
  <si>
    <t>Aortic Pressure Signal - Systolic</t>
  </si>
  <si>
    <t>Dual Signal Screen</t>
  </si>
  <si>
    <t>Flow Rate (Impella)</t>
  </si>
  <si>
    <t>Performance Level</t>
  </si>
  <si>
    <t>Placement Monitoring Screen</t>
  </si>
  <si>
    <t>Purge Pressure</t>
  </si>
  <si>
    <t>Purge Solution Flow Rate</t>
  </si>
  <si>
    <t>Impella Aortic Pressure Tubing Change</t>
  </si>
  <si>
    <t>Impella Catheter Position</t>
  </si>
  <si>
    <t>Impella Catheter Repositioned</t>
  </si>
  <si>
    <t>Impella Catheter Site</t>
  </si>
  <si>
    <t>Impella Daily Tubing Change</t>
  </si>
  <si>
    <t>Impella Dressing Change</t>
  </si>
  <si>
    <t>Impella Insertion Date</t>
  </si>
  <si>
    <t>Impella Line</t>
  </si>
  <si>
    <t>Impella Line Discontinued</t>
  </si>
  <si>
    <t>Impella Placement Confirmed</t>
  </si>
  <si>
    <t>Impella Postion Confirmed</t>
  </si>
  <si>
    <t>Impella Position Confirmed</t>
  </si>
  <si>
    <t>Impella Position</t>
  </si>
  <si>
    <t>Impella Line Site Appear</t>
  </si>
  <si>
    <t>SVRI (PiCCO)_OLD_1</t>
  </si>
  <si>
    <t>PiCCO</t>
  </si>
  <si>
    <t>dynes.sec.cm-5/m2</t>
  </si>
  <si>
    <t>Access Site Observed (Tandem Heart)</t>
  </si>
  <si>
    <t>Tandem Heart</t>
  </si>
  <si>
    <t>Cannulas Visible</t>
  </si>
  <si>
    <t>Change in Blood Color</t>
  </si>
  <si>
    <t>CO-Tandem Heart Flow</t>
  </si>
  <si>
    <t>Infusate Drops/Minute</t>
  </si>
  <si>
    <t>Infusion Pressure of Line</t>
  </si>
  <si>
    <t>Oxygenator Sweep Rate</t>
  </si>
  <si>
    <t>Oxygenator/ECMO</t>
  </si>
  <si>
    <t>Peripheral Pulses (Tandem Heart)</t>
  </si>
  <si>
    <t>Pump Speed</t>
  </si>
  <si>
    <t>Return Site Observed (Tandem Heart)</t>
  </si>
  <si>
    <t>Tandem Heart Flow</t>
  </si>
  <si>
    <t>Type (Tandem Heart)</t>
  </si>
  <si>
    <t>Vibration in Line</t>
  </si>
  <si>
    <t>Tandem Heart Inflow Line</t>
  </si>
  <si>
    <t>Tandem Heart Outflow Line</t>
  </si>
  <si>
    <t>Tandem Heart Access Line Cannula Site</t>
  </si>
  <si>
    <t>Tandem Heart Access Line Catheter Length</t>
  </si>
  <si>
    <t>Tandem Heart Access Line Discontinued</t>
  </si>
  <si>
    <t>Tandem Heart Access Line Dressing Change</t>
  </si>
  <si>
    <t>Tandem Heart Access Line Insertion Date</t>
  </si>
  <si>
    <t>Tandem Heart Access Line Position</t>
  </si>
  <si>
    <t>Tandem Heart Access Line Postion Confirmed</t>
  </si>
  <si>
    <t>Tandem Heart Access Line Position Confirmed</t>
  </si>
  <si>
    <t>Tandem Heart Access Line Pump Housing Checked</t>
  </si>
  <si>
    <t>Tandem Heart Access Line Repositioned</t>
  </si>
  <si>
    <t>Tandem Heart Access Line Site Appear</t>
  </si>
  <si>
    <t>Tandem Heart Access Line Tubing Change</t>
  </si>
  <si>
    <t>Tandem Heart Access Line Type</t>
  </si>
  <si>
    <t>Tandem Heart Return Cannula Discontinued</t>
  </si>
  <si>
    <t>Tandem Heart Return Cannula Dressing Change</t>
  </si>
  <si>
    <t>Tandem Heart Return Cannula Insertion Date</t>
  </si>
  <si>
    <t>Tandem Heart Return Cannula Migration</t>
  </si>
  <si>
    <t>Tandem Heart Return Cannula Position</t>
  </si>
  <si>
    <t>Tandem Heart Return Cannula Repositioned</t>
  </si>
  <si>
    <t>Tandem Heart Return Cannula Site</t>
  </si>
  <si>
    <t>Tandem Heart Return Cannula Site Appear</t>
  </si>
  <si>
    <t>Tandem Heart Return Cannula Size</t>
  </si>
  <si>
    <t>Family meeting attempted, unable</t>
  </si>
  <si>
    <t>PAR-Activity</t>
  </si>
  <si>
    <t>PAR-Circulation</t>
  </si>
  <si>
    <t>PAR-Consciousness</t>
  </si>
  <si>
    <t>PAR-Oxygen saturation</t>
  </si>
  <si>
    <t>PAR-Remain sedated</t>
  </si>
  <si>
    <t>PAR-Respiration</t>
  </si>
  <si>
    <t>Insulin pump</t>
  </si>
  <si>
    <t>Phenytoin (Free) (SOFT)</t>
  </si>
  <si>
    <t>D-Dimer (SOFT)</t>
  </si>
  <si>
    <t>Ammonia (Soft)_OLD_1</t>
  </si>
  <si>
    <t>Pt. Temperature (BG) (SOFT)</t>
  </si>
  <si>
    <t>PH (SOFT)</t>
  </si>
  <si>
    <t>FM Pt Preferences</t>
  </si>
  <si>
    <t>Family Mtg Note</t>
  </si>
  <si>
    <t>FM CM Consult</t>
  </si>
  <si>
    <t>FM Concerns elicited</t>
  </si>
  <si>
    <t>FM Condition Rev</t>
  </si>
  <si>
    <t>FM Prehuddle</t>
  </si>
  <si>
    <t>FM Date/Time</t>
  </si>
  <si>
    <t>FM Discord noted</t>
  </si>
  <si>
    <t>FM Dx reviewed</t>
  </si>
  <si>
    <t>FM ICU-Hosp duration</t>
  </si>
  <si>
    <t>FM Intepreter present</t>
  </si>
  <si>
    <t>FM Location</t>
  </si>
  <si>
    <t>FM Measures</t>
  </si>
  <si>
    <t>FM Prognosis reviewed</t>
  </si>
  <si>
    <t>FM Pt present</t>
  </si>
  <si>
    <t>FM Spirit/cultural</t>
  </si>
  <si>
    <t>FM SW consult</t>
  </si>
  <si>
    <t>FM Sx controlled</t>
  </si>
  <si>
    <t>FM Time spent</t>
  </si>
  <si>
    <t>FM Tx/goals</t>
  </si>
  <si>
    <t>Intraosseous Device</t>
  </si>
  <si>
    <t>IO Device</t>
  </si>
  <si>
    <t>IO Dressing</t>
  </si>
  <si>
    <t>IO Insertion Date</t>
  </si>
  <si>
    <t>IO Placed in outside facility</t>
  </si>
  <si>
    <t>IO Site Appearance</t>
  </si>
  <si>
    <t>IO Wristband in place</t>
  </si>
  <si>
    <t>PCA concentrations</t>
  </si>
  <si>
    <t>Daily Wake Up Deferred</t>
  </si>
  <si>
    <t>Daily Wake Up</t>
  </si>
  <si>
    <t>Goal Richmond-RAS Scale</t>
  </si>
  <si>
    <t>ST Segment Monitoring On</t>
  </si>
  <si>
    <t>GI #1 Tube Place Check</t>
  </si>
  <si>
    <t>GI #1 Tube Place Method</t>
  </si>
  <si>
    <t>GI #2 Tube Place Check</t>
  </si>
  <si>
    <t>GI #2 Tube Place Method</t>
  </si>
  <si>
    <t>GI #3 Tube Place Check</t>
  </si>
  <si>
    <t>GI #3 Tube Place Method</t>
  </si>
  <si>
    <t>Acetaminophen-IV</t>
  </si>
  <si>
    <t>Levetiracetam (Keppra)</t>
  </si>
  <si>
    <t>TFCd0 (NICOM)</t>
  </si>
  <si>
    <t>Calcium Gluconate (Bolus)_OLD_1</t>
  </si>
  <si>
    <t>Shivering Assessment</t>
  </si>
  <si>
    <t>PC Assessment of spiritual issues</t>
  </si>
  <si>
    <t>Pastoral Care Note</t>
  </si>
  <si>
    <t>PC Date</t>
  </si>
  <si>
    <t>PC Interpreter present</t>
  </si>
  <si>
    <t>PC Ministries offered</t>
  </si>
  <si>
    <t>PC Ministries offered / requested</t>
  </si>
  <si>
    <t>PC Spiritual interventions</t>
  </si>
  <si>
    <t>PC Sacrament of the Sick</t>
  </si>
  <si>
    <t>PC Reason for visit</t>
  </si>
  <si>
    <t>PC Source of assessment data</t>
  </si>
  <si>
    <t>PC Time of visit</t>
  </si>
  <si>
    <t>Delirium assessment</t>
  </si>
  <si>
    <t>CAM-ICU Altered LOC</t>
  </si>
  <si>
    <t>Amiodarone 600/500</t>
  </si>
  <si>
    <t>Furosemide (Lasix) 250/50</t>
  </si>
  <si>
    <t>NaCl 23.4%</t>
  </si>
  <si>
    <t>OCAT - Lips Tongue Gums Palate</t>
  </si>
  <si>
    <t>OCAT - LTGP</t>
  </si>
  <si>
    <t>OCAT - Saliva secretions, Voice quality</t>
  </si>
  <si>
    <t>OCAT - SSVQ</t>
  </si>
  <si>
    <t>OCAT - Swallow</t>
  </si>
  <si>
    <t>OCAT - Teeth</t>
  </si>
  <si>
    <t>Nepro (Full)</t>
  </si>
  <si>
    <t>Pulmocare (Full)</t>
  </si>
  <si>
    <t>Two Cal HN (Full)</t>
  </si>
  <si>
    <t>Cardiac Index (CI NICOM)</t>
  </si>
  <si>
    <t>Cardiac Output (CO NICOM)</t>
  </si>
  <si>
    <t>CO / CI Change</t>
  </si>
  <si>
    <t>DO2I (NICOM)</t>
  </si>
  <si>
    <t>mL/min/m2</t>
  </si>
  <si>
    <t>Leg Raise Result (NICOM)</t>
  </si>
  <si>
    <t>Passive Leg Raise Performed</t>
  </si>
  <si>
    <t>Stroke Volume (SV NICOM)</t>
  </si>
  <si>
    <t>mL/beat</t>
  </si>
  <si>
    <t>Stroke Volume Index (SVI NICOM)</t>
  </si>
  <si>
    <t>Stroke Volume Variation (SVV NICOM)</t>
  </si>
  <si>
    <t>Stroke Volume Variation (SVI NICOM)</t>
  </si>
  <si>
    <t>SVI Change</t>
  </si>
  <si>
    <t>Thoracic Fluid Content (TFC) (NICOM)</t>
  </si>
  <si>
    <t>TFC (NICOM)</t>
  </si>
  <si>
    <t>Total Peripheral Resistance (TPR) (NICOM)</t>
  </si>
  <si>
    <t>TPR (NICOM)</t>
  </si>
  <si>
    <t>Total Peripheral Resistance Index (TPRI) (NICOM)</t>
  </si>
  <si>
    <t>TPRI (NICOM)</t>
  </si>
  <si>
    <t>dynes*sec/cm5/m2</t>
  </si>
  <si>
    <t>Number of days (CVL)</t>
  </si>
  <si>
    <t>Chloride (serum) (soft)</t>
  </si>
  <si>
    <t>Chloride (whole blood) (soft)</t>
  </si>
  <si>
    <t>Glucose (whole blood) (soft)</t>
  </si>
  <si>
    <t>Sodium (serum) (soft)</t>
  </si>
  <si>
    <t>Sodium (whole blood) (soft)</t>
  </si>
  <si>
    <t>Ammonia (SOFT)</t>
  </si>
  <si>
    <t>Alsius Bath Temp</t>
  </si>
  <si>
    <t>Bath</t>
  </si>
  <si>
    <t>Commands Response</t>
  </si>
  <si>
    <t>Commands</t>
  </si>
  <si>
    <t>Facial Droop</t>
  </si>
  <si>
    <t>Visual Field Cut</t>
  </si>
  <si>
    <t>Pronator Drift</t>
  </si>
  <si>
    <t>Neurological Symptoms</t>
  </si>
  <si>
    <t>Motor L Arm</t>
  </si>
  <si>
    <t>Motor L Leg</t>
  </si>
  <si>
    <t>Motor R Arm</t>
  </si>
  <si>
    <t>Motor R Leg</t>
  </si>
  <si>
    <t>Strength L Arm</t>
  </si>
  <si>
    <t>Strength L Leg</t>
  </si>
  <si>
    <t>Strength R Leg</t>
  </si>
  <si>
    <t>Strength R Arm</t>
  </si>
  <si>
    <t>Seizure Activity</t>
  </si>
  <si>
    <t>Speech</t>
  </si>
  <si>
    <t>Corneal Reflex Left</t>
  </si>
  <si>
    <t>Corneal Reflex Right</t>
  </si>
  <si>
    <t>Compression device # 1</t>
  </si>
  <si>
    <t>Compression device # 2</t>
  </si>
  <si>
    <t>Complications (MBAL)</t>
  </si>
  <si>
    <t>Complications - bleeding (MBAL)</t>
  </si>
  <si>
    <t>Contraindications (MBAL)</t>
  </si>
  <si>
    <t>Critical Proc Steps (MBAL)</t>
  </si>
  <si>
    <t>Indications (MBAL)</t>
  </si>
  <si>
    <t>Route (MBAL)</t>
  </si>
  <si>
    <t>Volume instilled (MBAL)</t>
  </si>
  <si>
    <t>Volume obtained (MBAL)</t>
  </si>
  <si>
    <t>Hand cleansing prior to procedure (MBAL)</t>
  </si>
  <si>
    <t>Timeout performed by (MBAL)</t>
  </si>
  <si>
    <t>Patient identified correctly (MBAL)</t>
  </si>
  <si>
    <t>Verification of (MBAL)</t>
  </si>
  <si>
    <t>Barrier precautions in place (MBAL)</t>
  </si>
  <si>
    <t>BIS - EMG</t>
  </si>
  <si>
    <t>BIS - SQI</t>
  </si>
  <si>
    <t>BIS Index Range</t>
  </si>
  <si>
    <t>Angio Appearance # 3</t>
  </si>
  <si>
    <t>Angio Appearance # 4</t>
  </si>
  <si>
    <t>Angio Dressing # 3</t>
  </si>
  <si>
    <t>Angio Dressing # 4</t>
  </si>
  <si>
    <t>Angio Site # 3</t>
  </si>
  <si>
    <t>Angio Site # 4</t>
  </si>
  <si>
    <t>Compression device # 3</t>
  </si>
  <si>
    <t>Compression device # 4</t>
  </si>
  <si>
    <t>Location (Gen Proc)</t>
  </si>
  <si>
    <t>Generic Proc Note</t>
  </si>
  <si>
    <t>Indication (Gen Proc)</t>
  </si>
  <si>
    <t>Patient (Gen Proc)</t>
  </si>
  <si>
    <t>Acuity (Gen Proc)</t>
  </si>
  <si>
    <t>Timeout Performed By (Gen Proc)</t>
  </si>
  <si>
    <t>Patient Identified Correctly (Gen Proc)</t>
  </si>
  <si>
    <t>Verification (Gen Proc)</t>
  </si>
  <si>
    <t>Hand Cleansing (Gen Proc)</t>
  </si>
  <si>
    <t>Site Cleansed With ChloraPrep (Gen Proc)</t>
  </si>
  <si>
    <t>Barrier Precautions (Gen Proc)</t>
  </si>
  <si>
    <t>Conscious Sedation (Gen Proc)</t>
  </si>
  <si>
    <t>Patient Position (Gen Proc)</t>
  </si>
  <si>
    <t>Side (Gen Proc)</t>
  </si>
  <si>
    <t>With Ultrasound (Gen Proc)</t>
  </si>
  <si>
    <t>Number of Attempts (Gen Proc)</t>
  </si>
  <si>
    <t>Number of Operators (Gen Proc)</t>
  </si>
  <si>
    <t>Dressing Applied (Gen Proc)</t>
  </si>
  <si>
    <t>Follow Up Xray (Gen Proc)</t>
  </si>
  <si>
    <t>Complications (Gen Proc)</t>
  </si>
  <si>
    <t>Clinical Operator (Gen Proc)</t>
  </si>
  <si>
    <t>Present and Agree (Gen Proc)</t>
  </si>
  <si>
    <t>Skin Location</t>
  </si>
  <si>
    <t>Impaired Skin #1- Location</t>
  </si>
  <si>
    <t>Impaired Skin #2- Location</t>
  </si>
  <si>
    <t>Impaired Skin #3- Location</t>
  </si>
  <si>
    <t>Impaired Skin #4- Location</t>
  </si>
  <si>
    <t>Impaired Skin #5- Location</t>
  </si>
  <si>
    <t>Impaired Skin #6- Location</t>
  </si>
  <si>
    <t>Impaired Skin #7- Location</t>
  </si>
  <si>
    <t>Impaired Skin #8- Location</t>
  </si>
  <si>
    <t>Impaired Skin #9- Location</t>
  </si>
  <si>
    <t>Impaired Skin #10- Location</t>
  </si>
  <si>
    <t>Pressure Ulcer #1- Location</t>
  </si>
  <si>
    <t>Pressure Ulcer #2- Location</t>
  </si>
  <si>
    <t>Pressure Ulcer #3- Location</t>
  </si>
  <si>
    <t>Pressure Ulcer #4- Location</t>
  </si>
  <si>
    <t>Pressure Ulcer #5- Location</t>
  </si>
  <si>
    <t>Pressure Ulcer #6- Location</t>
  </si>
  <si>
    <t>Pressure Ulcer #7- Location</t>
  </si>
  <si>
    <t>Pressure Ulcer #8- Location</t>
  </si>
  <si>
    <t>Pressure Ulcer #9- Location</t>
  </si>
  <si>
    <t>Pressure Ulcer #10- Location</t>
  </si>
  <si>
    <t>Skin Cleanse</t>
  </si>
  <si>
    <t>Impaired Skin #1- Cleanse</t>
  </si>
  <si>
    <t>Impaired Skin #2- Cleanse</t>
  </si>
  <si>
    <t>Impaired Skin #3- Cleanse</t>
  </si>
  <si>
    <t>Impaired Skin #4- Cleanse</t>
  </si>
  <si>
    <t>Impaired Skin #5- Cleanse</t>
  </si>
  <si>
    <t>Impaired Skin #6- Cleanse</t>
  </si>
  <si>
    <t>Impaired Skin #7- Cleanse</t>
  </si>
  <si>
    <t>Impaired Skin #8- Cleanse</t>
  </si>
  <si>
    <t>Impaired Skin #9- Cleanse</t>
  </si>
  <si>
    <t>Impaired Skin #10- Cleanse</t>
  </si>
  <si>
    <t>Skin Treatment</t>
  </si>
  <si>
    <t>Impaired Skin #1- Treatment</t>
  </si>
  <si>
    <t>Impaired Skin #2- Treatment</t>
  </si>
  <si>
    <t>Impaired Skin #3- Treatment</t>
  </si>
  <si>
    <t>Impaired Skin #4- Treatment</t>
  </si>
  <si>
    <t>Impaired Skin #5- Treatment</t>
  </si>
  <si>
    <t>Impaired Skin #6- Treatment</t>
  </si>
  <si>
    <t>Impaired Skin #7- Treatment</t>
  </si>
  <si>
    <t>Impaired Skin #8- Treatment</t>
  </si>
  <si>
    <t>Impaired Skin #9- Treatment</t>
  </si>
  <si>
    <t>Impaired Skin #10- Treatment</t>
  </si>
  <si>
    <t>Pressure Ulcer #1- Treatment</t>
  </si>
  <si>
    <t>Pressure Ulcer #2- Treatment</t>
  </si>
  <si>
    <t>Pressure Ulcer #3- Treatment</t>
  </si>
  <si>
    <t>Pressure Ulcer #4- Treatment</t>
  </si>
  <si>
    <t>Pressure Ulcer #5- Treatment</t>
  </si>
  <si>
    <t>Pressure Ulcer #6- Treatment</t>
  </si>
  <si>
    <t>Pressure Ulcer #7- Treatment</t>
  </si>
  <si>
    <t>Pressure Ulcer #8- Treatment</t>
  </si>
  <si>
    <t>Pressure Ulcer #9- Treatment</t>
  </si>
  <si>
    <t>Pressure Ulcer #10- Treatment</t>
  </si>
  <si>
    <t>Pressure Ulcer #1- Type</t>
  </si>
  <si>
    <t>Pressure Ulcer #2- Type</t>
  </si>
  <si>
    <t>Pressure Ulcer #3- Type</t>
  </si>
  <si>
    <t>Pressure Ulcer #4- Type</t>
  </si>
  <si>
    <t>Pressure Ulcer #5- Type</t>
  </si>
  <si>
    <t>Pressure Ulcer #6- Type</t>
  </si>
  <si>
    <t>Pressure Ulcer #7- Type</t>
  </si>
  <si>
    <t>Pressure Ulcer #8- Type</t>
  </si>
  <si>
    <t>Pressure Ulcer #9- Type</t>
  </si>
  <si>
    <t>Pressure Ulcer #10- Type</t>
  </si>
  <si>
    <t>Incision #1- Location</t>
  </si>
  <si>
    <t>Incision #2- Location</t>
  </si>
  <si>
    <t>Incision #3- Location</t>
  </si>
  <si>
    <t>Incision #4- Location</t>
  </si>
  <si>
    <t>Incision #5- Location</t>
  </si>
  <si>
    <t>Incision #6- Location</t>
  </si>
  <si>
    <t>Incision #1- Cleanse</t>
  </si>
  <si>
    <t>Incision #2- Cleanse</t>
  </si>
  <si>
    <t>Incision #3- Cleanse</t>
  </si>
  <si>
    <t>Incision #4- Cleanse</t>
  </si>
  <si>
    <t>Incision #5- Cleanse</t>
  </si>
  <si>
    <t>Incision #6- Cleanse</t>
  </si>
  <si>
    <t>Incision #1- Treatment</t>
  </si>
  <si>
    <t>Incision #2- Treatment</t>
  </si>
  <si>
    <t>Incision #3- Treatment</t>
  </si>
  <si>
    <t>Incision #4- Treatment</t>
  </si>
  <si>
    <t>Incision #5- Treatment</t>
  </si>
  <si>
    <t>Incision #6- Treatment</t>
  </si>
  <si>
    <t>Speed (ECMO)</t>
  </si>
  <si>
    <t>RPM</t>
  </si>
  <si>
    <t>Dressing Status</t>
  </si>
  <si>
    <t>Incision #1- Dressing Status</t>
  </si>
  <si>
    <t>Incision #2- Dressing Status</t>
  </si>
  <si>
    <t>Incision #3- Dressing Status</t>
  </si>
  <si>
    <t>Incision #4- Dressing Status</t>
  </si>
  <si>
    <t>Incision #5- Dressing Status</t>
  </si>
  <si>
    <t>Incision #6- Dressing Status</t>
  </si>
  <si>
    <t>Impaired Skin #1- Dressing Status</t>
  </si>
  <si>
    <t>Impaired Skin #2- Dressing Status</t>
  </si>
  <si>
    <t>Impaired Skin #3- Dressing Status</t>
  </si>
  <si>
    <t>Impaired Skin #4- Dressing Status</t>
  </si>
  <si>
    <t>Impaired Skin #5- Dressing Status</t>
  </si>
  <si>
    <t>Impaired Skin #6- Dressing Status</t>
  </si>
  <si>
    <t>Impaired Skin #7- Dressing Status</t>
  </si>
  <si>
    <t>Impaired Skin #8- Dressing Status</t>
  </si>
  <si>
    <t>Impaired Skin #9- Dressing Status</t>
  </si>
  <si>
    <t>Impaired Skin #10- Dressing Status</t>
  </si>
  <si>
    <t>Pressure Ulcer #1- Depth</t>
  </si>
  <si>
    <t>Pressure Ulcer #2- Depth</t>
  </si>
  <si>
    <t>Pressure Ulcer #3- Depth</t>
  </si>
  <si>
    <t>Pressure Ulcer #4- Depth</t>
  </si>
  <si>
    <t>Pressure Ulcer #5- Depth</t>
  </si>
  <si>
    <t>Pressure Ulcer #6- Depth</t>
  </si>
  <si>
    <t>Pressure Ulcer #7- Depth</t>
  </si>
  <si>
    <t>Pressure Ulcer #8- Depth</t>
  </si>
  <si>
    <t>Pressure Ulcer #9- Depth</t>
  </si>
  <si>
    <t>Pressure Ulcer #10- Depth</t>
  </si>
  <si>
    <t>Pressure Ulcer #1- Width</t>
  </si>
  <si>
    <t>Pressure Ulcer #1-  Width</t>
  </si>
  <si>
    <t>Pressure Ulcer #2- Width</t>
  </si>
  <si>
    <t>Pressure Ulcer #2-  Width</t>
  </si>
  <si>
    <t>Pressure Ulcer #3- Width</t>
  </si>
  <si>
    <t>Pressure Ulcer #3-  Width</t>
  </si>
  <si>
    <t>Pressure Ulcer #4- Width</t>
  </si>
  <si>
    <t>Pressure Ulcer #4-  Width</t>
  </si>
  <si>
    <t>Pressure Ulcer #5- Width</t>
  </si>
  <si>
    <t>Pressure Ulcer #5-  Width</t>
  </si>
  <si>
    <t>Pressure Ulcer #6- Width</t>
  </si>
  <si>
    <t>Pressure Ulcer #6-  Width</t>
  </si>
  <si>
    <t>Pressure Ulcer #7- Width</t>
  </si>
  <si>
    <t>Pressure Ulcer #7-  Width</t>
  </si>
  <si>
    <t>Pressure Ulcer #8- Width</t>
  </si>
  <si>
    <t>Pressure Ulcer #8-  Width</t>
  </si>
  <si>
    <t>ROS-GU</t>
  </si>
  <si>
    <t>MD Progress Note</t>
  </si>
  <si>
    <t>Pressure Ulcer #9- Width</t>
  </si>
  <si>
    <t>Pressure Ulcer #9-  Width</t>
  </si>
  <si>
    <t>Pressure Ulcer #10- Width</t>
  </si>
  <si>
    <t>Pressure Ulcer #10-  Width</t>
  </si>
  <si>
    <t>Date signed</t>
  </si>
  <si>
    <t>Research Enrollment Note</t>
  </si>
  <si>
    <t>EtCO2</t>
  </si>
  <si>
    <t>EtCO2 Clinical indication</t>
  </si>
  <si>
    <t>Barrier precautions in place (Bronch)</t>
  </si>
  <si>
    <t>Barrier precautions in place (Intubation)</t>
  </si>
  <si>
    <t>Barrier precautions in place (LP)</t>
  </si>
  <si>
    <t>Barrier precautions in place (PACEN)</t>
  </si>
  <si>
    <t>Barrier precautions in place (THCEN)</t>
  </si>
  <si>
    <t>Barrier precautions in place (A-Line)</t>
  </si>
  <si>
    <t>Home TF</t>
  </si>
  <si>
    <t>Pressure Ulcer Present</t>
  </si>
  <si>
    <t>Abdominal - (GI / Hepatic)_OLD_1</t>
  </si>
  <si>
    <t>Admission type</t>
  </si>
  <si>
    <t>Cardiovascular_OLD_1</t>
  </si>
  <si>
    <t>Code Status.</t>
  </si>
  <si>
    <t>Delirium</t>
  </si>
  <si>
    <t>Discharge from ICU</t>
  </si>
  <si>
    <t>DVT Prophy_OLD_1</t>
  </si>
  <si>
    <t>Febrile last 24 hours</t>
  </si>
  <si>
    <t>Glucose Control - Prophy</t>
  </si>
  <si>
    <t>Hematological_OLD_1</t>
  </si>
  <si>
    <t>ICU Consent</t>
  </si>
  <si>
    <t>Lines/Tubes_OLD_1</t>
  </si>
  <si>
    <t>Mobilization Plan</t>
  </si>
  <si>
    <t>Abdominal - (GI / Hepatic / Renal)</t>
  </si>
  <si>
    <t>DVT Prophy</t>
  </si>
  <si>
    <t>Hematological / Skin</t>
  </si>
  <si>
    <t>Lines/Tubes</t>
  </si>
  <si>
    <t>Musculoskeletal</t>
  </si>
  <si>
    <t>Pain control old</t>
  </si>
  <si>
    <t>Progress</t>
  </si>
  <si>
    <t>Renal</t>
  </si>
  <si>
    <t>Sedation goal</t>
  </si>
  <si>
    <t>Time spent</t>
  </si>
  <si>
    <t>VAP - Prophy</t>
  </si>
  <si>
    <t>Vascular</t>
  </si>
  <si>
    <t>Transcranial Doppler</t>
  </si>
  <si>
    <t>Trascranial Doppler</t>
  </si>
  <si>
    <t>Billing Diagnosis</t>
  </si>
  <si>
    <t>Vented</t>
  </si>
  <si>
    <t>Pressure ulcer #1- Length</t>
  </si>
  <si>
    <t>Pressure ulcer #2- Length</t>
  </si>
  <si>
    <t>Pressure ulcer #3- Length</t>
  </si>
  <si>
    <t>Pressure ulcer #4- Length</t>
  </si>
  <si>
    <t>Pressure ulcer #5- Length</t>
  </si>
  <si>
    <t>Pressure ulcer #6- Length</t>
  </si>
  <si>
    <t>Pressure ulcer #7- Length</t>
  </si>
  <si>
    <t>Pressure ulcer #8- Length</t>
  </si>
  <si>
    <t>Pressure ulcer #9- Length</t>
  </si>
  <si>
    <t>Pressure ulcer #10- Length</t>
  </si>
  <si>
    <t>Pressure ulcer #1- Wound Base</t>
  </si>
  <si>
    <t>Pressure ulcer #2- Wound Base</t>
  </si>
  <si>
    <t>Pressure ulcer #3- Wound Base</t>
  </si>
  <si>
    <t>Pressure ulcer #4- Wound Base</t>
  </si>
  <si>
    <t>Pressure ulcer #5- Wound Base</t>
  </si>
  <si>
    <t>Pressure ulcer #6- Wound Base</t>
  </si>
  <si>
    <t>Pressure ulcer #7- Wound Base</t>
  </si>
  <si>
    <t>Pressure ulcer #8- Wound Base</t>
  </si>
  <si>
    <t>Pressure ulcer #9- Wound Base</t>
  </si>
  <si>
    <t>Pressure ulcer #10- Wound Base</t>
  </si>
  <si>
    <t>Pressure ulcer #1- Surrounding tissue</t>
  </si>
  <si>
    <t>Pressure ulcer #2- Surrounding tissue</t>
  </si>
  <si>
    <t>Pressure ulcer #3- Surrounding tissue</t>
  </si>
  <si>
    <t>Pressure ulcer #4- Surrounding tissue</t>
  </si>
  <si>
    <t>Pressure ulcer #5- Surrounding tissue</t>
  </si>
  <si>
    <t>Pressure ulcer #6- Surrounding tissue</t>
  </si>
  <si>
    <t>Pressure ulcer #7- Surrounding tissue</t>
  </si>
  <si>
    <t>Pressure ulcer #8- Surrounding tissue</t>
  </si>
  <si>
    <t>Pressure ulcer #9- Surrounding tissue</t>
  </si>
  <si>
    <t>Pressure ulcer #10- Surrounding tissue</t>
  </si>
  <si>
    <t>Pressure ulcer #1- Drainage</t>
  </si>
  <si>
    <t>Pressure ulcer #2- Drainage</t>
  </si>
  <si>
    <t>Pressure ulcer #3- Drainage</t>
  </si>
  <si>
    <t>Pressure ulcer #4- Drainage</t>
  </si>
  <si>
    <t>Pressure ulcer #5- Drainage</t>
  </si>
  <si>
    <t>Pressure ulcer #6- Drainage</t>
  </si>
  <si>
    <t>Pressure ulcer #7- Drainage</t>
  </si>
  <si>
    <t>Pressure ulcer #8- Drainage</t>
  </si>
  <si>
    <t>Pressure ulcer #9- Drainage</t>
  </si>
  <si>
    <t>Pressure ulcer #10- Drainage</t>
  </si>
  <si>
    <t>Pressure ulcer #1- Drainage amount</t>
  </si>
  <si>
    <t>Pressure ulcer #2- Drainage amount</t>
  </si>
  <si>
    <t>Pressure ulcer #3- Drainage amount</t>
  </si>
  <si>
    <t>Pressure ulcer #4- Drainage amount</t>
  </si>
  <si>
    <t>Pressure ulcer #5- Drainage amount</t>
  </si>
  <si>
    <t>Pressure ulcer #6- Drainage amount</t>
  </si>
  <si>
    <t>Pressure ulcer #7- Drainage amount</t>
  </si>
  <si>
    <t>Pressure ulcer #8- Drainage amount</t>
  </si>
  <si>
    <t>Pressure ulcer #9- Drainage amount</t>
  </si>
  <si>
    <t>Pressure ulcer #10- Drainage amount</t>
  </si>
  <si>
    <t>Pressure ulcer #1- Odor</t>
  </si>
  <si>
    <t>Pressure ulcer #2- Odor</t>
  </si>
  <si>
    <t>Pressure ulcer #3- Odor</t>
  </si>
  <si>
    <t>Pressure ulcer #4- Odor</t>
  </si>
  <si>
    <t>Pressure ulcer #5- Odor</t>
  </si>
  <si>
    <t>Pressure ulcer #6- Odor</t>
  </si>
  <si>
    <t>Pressure ulcer #7- Odor</t>
  </si>
  <si>
    <t>Pressure ulcer #8- Odor</t>
  </si>
  <si>
    <t>Pressure ulcer #9- Odor</t>
  </si>
  <si>
    <t>Pressure ulcer #10- Odor</t>
  </si>
  <si>
    <t>Pressure ulcer #1- Cleanse</t>
  </si>
  <si>
    <t>Pressure ulcer #2- Cleanse</t>
  </si>
  <si>
    <t>Pressure ulcer #3- Cleanse</t>
  </si>
  <si>
    <t>Pressure ulcer #4- Cleanse</t>
  </si>
  <si>
    <t>Pressure ulcer #5- Cleanse</t>
  </si>
  <si>
    <t>Pressure ulcer #6- Cleanse</t>
  </si>
  <si>
    <t>Pressure ulcer #7- Cleanse</t>
  </si>
  <si>
    <t>Pressure ulcer #8- Cleanse</t>
  </si>
  <si>
    <t>Pressure ulcer #9- Cleanse</t>
  </si>
  <si>
    <t>Pressure ulcer #10- Cleanse</t>
  </si>
  <si>
    <t>Pressure ulcer #1- Dressing change</t>
  </si>
  <si>
    <t>Pressure ulcer #2- Dressing change</t>
  </si>
  <si>
    <t>Pressure ulcer #3- Dressing change</t>
  </si>
  <si>
    <t>Pressure ulcer #4- Dressing change</t>
  </si>
  <si>
    <t>Pressure ulcer #5- Dressing change</t>
  </si>
  <si>
    <t>Pressure ulcer #6- Dressing change</t>
  </si>
  <si>
    <t>Pressure ulcer #7- Dressing change</t>
  </si>
  <si>
    <t>Pressure ulcer #8- Dressing change</t>
  </si>
  <si>
    <t>Pressure ulcer #9- Dressing change</t>
  </si>
  <si>
    <t>Pressure ulcer #10- Dressing change</t>
  </si>
  <si>
    <t>Pressure ulcer #1- Dressing status</t>
  </si>
  <si>
    <t>Pressure ulcer #2- Dressing status</t>
  </si>
  <si>
    <t>Pressure ulcer #3- Dressing status</t>
  </si>
  <si>
    <t>Pressure ulcer #4- Dressing status</t>
  </si>
  <si>
    <t>Pressure ulcer #5- Dressing status</t>
  </si>
  <si>
    <t>Pressure ulcer #6- Dressing status</t>
  </si>
  <si>
    <t>Pressure ulcer #7- Dressing status</t>
  </si>
  <si>
    <t>Pressure ulcer #8- Dressing status</t>
  </si>
  <si>
    <t>Pressure ulcer #9- Dressing status</t>
  </si>
  <si>
    <t>Pressure ulcer #10- Dressing status</t>
  </si>
  <si>
    <t>Pressure ulcer #1- Stage</t>
  </si>
  <si>
    <t>Pressure ulcer #2- Stage</t>
  </si>
  <si>
    <t>Pressure ulcer #3- Stage</t>
  </si>
  <si>
    <t>Pressure ulcer #4- Stage</t>
  </si>
  <si>
    <t>Pressure ulcer #5- Stage</t>
  </si>
  <si>
    <t>Pressure ulcer #6- Stage</t>
  </si>
  <si>
    <t>Pressure ulcer #7- Stage</t>
  </si>
  <si>
    <t>Pressure ulcer #8- Stage</t>
  </si>
  <si>
    <t>Pressure ulcer #9- Stage</t>
  </si>
  <si>
    <t>Pressure ulcer #10- Stage</t>
  </si>
  <si>
    <t>Pressure ulcer #1- Tunneling present</t>
  </si>
  <si>
    <t>Pressure ulcer #2- Tunneling present</t>
  </si>
  <si>
    <t>Pressure ulcer #3- Tunneling present</t>
  </si>
  <si>
    <t>Pressure ulcer #4- Tunneling present</t>
  </si>
  <si>
    <t>Pressure ulcer #5- Tunneling present</t>
  </si>
  <si>
    <t>Pressure ulcer #6- Tunneling present</t>
  </si>
  <si>
    <t>Pressure ulcer #7- Tunneling present</t>
  </si>
  <si>
    <t>Pressure ulcer #8- Tunneling present</t>
  </si>
  <si>
    <t>Pressure ulcer #9- Tunneling present</t>
  </si>
  <si>
    <t>Pressure ulcer #10- Tunneling present</t>
  </si>
  <si>
    <t>Pressure ulcer #1- Undermining present</t>
  </si>
  <si>
    <t>Pressure ulcer #2- Undermining present</t>
  </si>
  <si>
    <t>Pressure ulcer #3- Undermining present</t>
  </si>
  <si>
    <t>Pressure ulcer #4- Undermining present</t>
  </si>
  <si>
    <t>Pressure ulcer #5- Undermining present</t>
  </si>
  <si>
    <t>Pressure ulcer #6- Undermining present</t>
  </si>
  <si>
    <t>Pressure ulcer #7- Undermining present</t>
  </si>
  <si>
    <t>Pressure ulcer #8- Undermining present</t>
  </si>
  <si>
    <t>Pressure ulcer #9- Undermining present</t>
  </si>
  <si>
    <t>Pressure ulcer #10- Undermining present</t>
  </si>
  <si>
    <t>Impaired Skin #1- Type</t>
  </si>
  <si>
    <t>Impaired Skin #2- Type</t>
  </si>
  <si>
    <t>Impaired Skin #3- Type</t>
  </si>
  <si>
    <t>Impaired Skin #4- Type</t>
  </si>
  <si>
    <t>Impaired Skin #5- Type</t>
  </si>
  <si>
    <t>Impaired Skin #6- Type</t>
  </si>
  <si>
    <t>Impaired Skin #7- Type</t>
  </si>
  <si>
    <t>Impaired Skin #8- Type</t>
  </si>
  <si>
    <t>Impaired Skin #9- Type</t>
  </si>
  <si>
    <t>Impaired Skin #10- Type</t>
  </si>
  <si>
    <t>Plateau Pressure (IABP)</t>
  </si>
  <si>
    <t>Assistance</t>
  </si>
  <si>
    <t>PeCO2</t>
  </si>
  <si>
    <t>Education Readiness/Motivation</t>
  </si>
  <si>
    <t>Education Existing Knowledge</t>
  </si>
  <si>
    <t>Pain NCP - Expected outcomes</t>
  </si>
  <si>
    <t>Pain NCP - Outcomes met</t>
  </si>
  <si>
    <t>Pain NCP - Interventions</t>
  </si>
  <si>
    <t>Impaired Fluid Balance NCP - Expected outcomes</t>
  </si>
  <si>
    <t>IFB NCP - Expected outcomes</t>
  </si>
  <si>
    <t>Impaired Fluid Balance NCP - Goal</t>
  </si>
  <si>
    <t>IFB NCP - Goal</t>
  </si>
  <si>
    <t>Impaired Fluid Balance NCP - Outcomes met</t>
  </si>
  <si>
    <t>IFB NCP - Outcomes met</t>
  </si>
  <si>
    <t>Impaired Fluid Balance NCP - Interventions</t>
  </si>
  <si>
    <t>IFB NCP - Interventions</t>
  </si>
  <si>
    <t>Altered Respiratory Status NCP - Expected outcomes</t>
  </si>
  <si>
    <t>ARS NCP - Expected outcomes</t>
  </si>
  <si>
    <t>Altered Respiratory Status NCP - Goal</t>
  </si>
  <si>
    <t>ARS NCP - Goal</t>
  </si>
  <si>
    <t>Altered Respiratory Status NCP - Interventions</t>
  </si>
  <si>
    <t>ARS NCP - Interventions</t>
  </si>
  <si>
    <t>Altered Respiratory Status NCP - outcomes met</t>
  </si>
  <si>
    <t>ARS NCP - outcomes met</t>
  </si>
  <si>
    <t>Altered Skin Integrity NCP - Expected outcomes</t>
  </si>
  <si>
    <t>ASI NCP - Expected outcomes</t>
  </si>
  <si>
    <t>Altered Skin Integrity NCP - Goal</t>
  </si>
  <si>
    <t>ASI NCP - Goal</t>
  </si>
  <si>
    <t>Altered Skin Integrity NCP - Interventions</t>
  </si>
  <si>
    <t>ASI NCP - Interventions</t>
  </si>
  <si>
    <t>Altered Skin Integrity NCP - outcomes met</t>
  </si>
  <si>
    <t>ASI NCP - outcomes met</t>
  </si>
  <si>
    <t>Impaired Tissue Perfusion NCP - Expected outcomes</t>
  </si>
  <si>
    <t>ITP NCP - Expected outcomes</t>
  </si>
  <si>
    <t>Impaired Tissue Perfusion NCP - Goal</t>
  </si>
  <si>
    <t>ITP NCP - Goal</t>
  </si>
  <si>
    <t>Impaired Tissue Perfusion NCP - Interventions</t>
  </si>
  <si>
    <t>ITP NCP - Interventions</t>
  </si>
  <si>
    <t>Impaired Tissue Perfusion NCP - Outcomes met</t>
  </si>
  <si>
    <t>ITP NCP - Outcomes met</t>
  </si>
  <si>
    <t>Post-op Care NCP - Expected outcomes</t>
  </si>
  <si>
    <t>Post-op Care NCP - Goal</t>
  </si>
  <si>
    <t>Post-op Care NCP - Interventions</t>
  </si>
  <si>
    <t>Post-op Care NCP - Outcomes met</t>
  </si>
  <si>
    <t>Infection NCP - Expected outcomes</t>
  </si>
  <si>
    <t>Infection NCP - Goal</t>
  </si>
  <si>
    <t>Infection NCP - Interventions</t>
  </si>
  <si>
    <t>Infection NCP - outcomes met</t>
  </si>
  <si>
    <t>Coping/Knowledge Deficit  NCP - Expected outcomes</t>
  </si>
  <si>
    <t>CKD NCP - Expected outcomes</t>
  </si>
  <si>
    <t>Coping/Knowledge Deficit  NCP - Goal</t>
  </si>
  <si>
    <t>CKD NCP - Goal</t>
  </si>
  <si>
    <t>Coping/Knowledge Deficit  NCP - Interventions</t>
  </si>
  <si>
    <t>CKD NCP - Interventions</t>
  </si>
  <si>
    <t>Coping/Knowledge Deficit  NCP - outcomes met</t>
  </si>
  <si>
    <t>CKD NCP - outcomes met</t>
  </si>
  <si>
    <t>Nutrition  NCP - Expected outcomes</t>
  </si>
  <si>
    <t>Nutrition NCP - Expected outcomes</t>
  </si>
  <si>
    <t>Nutrition  NCP - Goal</t>
  </si>
  <si>
    <t>Nutrition NCP - Goal</t>
  </si>
  <si>
    <t>Nutrition  NCP - Interventions</t>
  </si>
  <si>
    <t>Nutrition NCP - Interventions</t>
  </si>
  <si>
    <t>Nutrition  NCP - outcomes met</t>
  </si>
  <si>
    <t>Nutrition NCP - outcomes met</t>
  </si>
  <si>
    <t>Nutrition NCP - Body needs</t>
  </si>
  <si>
    <t>Altered Mental Status  NCP - Expected outcomes</t>
  </si>
  <si>
    <t>AMS NCP - Expected outcomes</t>
  </si>
  <si>
    <t>Altered Mental Status  NCP - Goal</t>
  </si>
  <si>
    <t>AMS NCP - Goal</t>
  </si>
  <si>
    <t>Altered Mental Status  NCP - Interventions</t>
  </si>
  <si>
    <t>AMS NCP - Interventions</t>
  </si>
  <si>
    <t>Altered Mental Status  NCP - outcomes met</t>
  </si>
  <si>
    <t>AMS NCP - outcomes met</t>
  </si>
  <si>
    <t>Safety Restraints NCP - Expected outcomes</t>
  </si>
  <si>
    <t>Safety Restraints NCP - Goal</t>
  </si>
  <si>
    <t>Safety Restraints NCP - Interventions</t>
  </si>
  <si>
    <t>Safety Restraints NCP - Outcomes met</t>
  </si>
  <si>
    <t>Discharge NCP - Expected outcomes</t>
  </si>
  <si>
    <t>Discharge NCP - Goal</t>
  </si>
  <si>
    <t>Discharge NCP - Interventions</t>
  </si>
  <si>
    <t>Discharge NCP - Outcomes met</t>
  </si>
  <si>
    <t>Self harm NCP - Expected outcomes</t>
  </si>
  <si>
    <t>Self harm NCP - Interventions</t>
  </si>
  <si>
    <t>Self harm NCP - Outcomes met</t>
  </si>
  <si>
    <t>Promote (Full)</t>
  </si>
  <si>
    <t>Jevity 1.2 (Full)</t>
  </si>
  <si>
    <t>Jevity 1.5 (Full)</t>
  </si>
  <si>
    <t>Vital 1.5 (Full)</t>
  </si>
  <si>
    <t>Glucerna 1.2 (Full)</t>
  </si>
  <si>
    <t>Promote with Fiber (Full)</t>
  </si>
  <si>
    <t>Incision #7- Location</t>
  </si>
  <si>
    <t>Incision #8- Location</t>
  </si>
  <si>
    <t>Incision #9- Location</t>
  </si>
  <si>
    <t>Incision #10- Location</t>
  </si>
  <si>
    <t>Incision #7- Cleanse</t>
  </si>
  <si>
    <t>Incision #8- Cleanse</t>
  </si>
  <si>
    <t>Incision #9- Cleanse</t>
  </si>
  <si>
    <t>Incision #10- Cleanse</t>
  </si>
  <si>
    <t>Constitutional</t>
  </si>
  <si>
    <t>Incision #7- Treatment</t>
  </si>
  <si>
    <t>Incision #8- Treatment</t>
  </si>
  <si>
    <t>Incision #9- Treatment</t>
  </si>
  <si>
    <t>Incision #10- Treatment</t>
  </si>
  <si>
    <t>HEENT</t>
  </si>
  <si>
    <t>Incision Appearance #7</t>
  </si>
  <si>
    <t>Incision Appearance #8</t>
  </si>
  <si>
    <t>Incision Appearance #9</t>
  </si>
  <si>
    <t>Incision Appearance #10</t>
  </si>
  <si>
    <t>Incision #7- Dressing Status</t>
  </si>
  <si>
    <t>Incision #8- Dressing Status</t>
  </si>
  <si>
    <t>Incision #9- Dressing Status</t>
  </si>
  <si>
    <t>Incision #10- Dressing Status</t>
  </si>
  <si>
    <t>Incision Closure #7</t>
  </si>
  <si>
    <t>Incision Closure #8</t>
  </si>
  <si>
    <t>Incision Closure #9</t>
  </si>
  <si>
    <t>Incision Closure #10</t>
  </si>
  <si>
    <t>Incision Drainage #7</t>
  </si>
  <si>
    <t>Incision Drainage #8</t>
  </si>
  <si>
    <t>Incision Drainage #9</t>
  </si>
  <si>
    <t>Incision Drainage #10</t>
  </si>
  <si>
    <t>Incision Drainage Amount #7</t>
  </si>
  <si>
    <t>Incision Drainage Amount #8</t>
  </si>
  <si>
    <t>Incision Drainage Amount #9</t>
  </si>
  <si>
    <t>Incision Drainage Amount #10</t>
  </si>
  <si>
    <t>Acetylcysteine</t>
  </si>
  <si>
    <t>Aminocaproic acid (Amicar)</t>
  </si>
  <si>
    <t>Chloramphenicol</t>
  </si>
  <si>
    <t>Ertapenem sodium (Invanz)</t>
  </si>
  <si>
    <t>Mycophenolate mofetil (Cellcept)</t>
  </si>
  <si>
    <t>Pamidronate</t>
  </si>
  <si>
    <t>Tigecycline</t>
  </si>
  <si>
    <t>Treprostinil (Remodulin)</t>
  </si>
  <si>
    <t>Granulocytes</t>
  </si>
  <si>
    <t>Protamine sulfate</t>
  </si>
  <si>
    <t>Digoxin (Lanoxin)</t>
  </si>
  <si>
    <t>SpecrecPOE (PACEN)</t>
  </si>
  <si>
    <t>Glycopyrolate (Robinul)</t>
  </si>
  <si>
    <t>Neostigmine (Prostigmin)</t>
  </si>
  <si>
    <t>Ketorolac (Toradol)</t>
  </si>
  <si>
    <t>Pain Controlled</t>
  </si>
  <si>
    <t>Rounds included</t>
  </si>
  <si>
    <t>Critically ill</t>
  </si>
  <si>
    <t>Altered Mental Status  NCP - Plan revised</t>
  </si>
  <si>
    <t>AMS NCP - Plan revised</t>
  </si>
  <si>
    <t>Altered Mental Status  NCP - Problem resolved</t>
  </si>
  <si>
    <t>AMS NCP - Problem resolved</t>
  </si>
  <si>
    <t>Altered Respiratory Status NCP - Plan revised</t>
  </si>
  <si>
    <t>ARS NCP - Plan revised</t>
  </si>
  <si>
    <t>Altered Respiratory Status NCP - Problem resolved</t>
  </si>
  <si>
    <t>ARS NCP - Problem resolved</t>
  </si>
  <si>
    <t>Altered Skin Integrity NCP - Plan revised</t>
  </si>
  <si>
    <t>ASI NCP - Plan revised</t>
  </si>
  <si>
    <t>Altered Skin Integrity NCP - Problem resolved</t>
  </si>
  <si>
    <t>ASI NCP - Problem resolved</t>
  </si>
  <si>
    <t>Coping/Knowledge Deficit  NCP - Plan revised</t>
  </si>
  <si>
    <t>CKD NCP - Plan revised</t>
  </si>
  <si>
    <t>Coping/Knowledge Deficit  NCP - Problem resolved</t>
  </si>
  <si>
    <t>CKD NCP - Problem resolved</t>
  </si>
  <si>
    <t>Discharge NCP - Plan revised</t>
  </si>
  <si>
    <t>Discharge NCP - Problem resolved</t>
  </si>
  <si>
    <t>Impaired Fluid Balance NCP - Plan revised</t>
  </si>
  <si>
    <t>IFB NCP - Plan revised</t>
  </si>
  <si>
    <t>Impaired Fluid Balance NCP - Problem resolved</t>
  </si>
  <si>
    <t>IFB NCP - Problem resolved</t>
  </si>
  <si>
    <t>Impaired Tissue Perfusion NCP - Plan revised</t>
  </si>
  <si>
    <t>ITP NCP - Plan revised</t>
  </si>
  <si>
    <t>Impaired Tissue Perfusion NCP - Problem resolved</t>
  </si>
  <si>
    <t>ITP NCP - Problem resolved</t>
  </si>
  <si>
    <t>Infection NCP - Plan revised</t>
  </si>
  <si>
    <t>Infection NCP - Problem resolved</t>
  </si>
  <si>
    <t>Nutrition  NCP - Plan revised</t>
  </si>
  <si>
    <t>Nutrition NCP - Plan revised</t>
  </si>
  <si>
    <t>Nutrition  NCP - Problem resolved</t>
  </si>
  <si>
    <t>Nutrition NCP - Problem resolved</t>
  </si>
  <si>
    <t>Pain NCP - Plan revised</t>
  </si>
  <si>
    <t>Pain NCP - Problem resolved</t>
  </si>
  <si>
    <t>Post-op Care NCP - Plan revised</t>
  </si>
  <si>
    <t>Post-op Care NCP - Problem resolved</t>
  </si>
  <si>
    <t>Safety Restraints NCP - Plan revised</t>
  </si>
  <si>
    <t>Safety Restraints NCP - Problem resolved</t>
  </si>
  <si>
    <t>Self harm NCP - Plan revised</t>
  </si>
  <si>
    <t>Self harm NCP - Problem resolved</t>
  </si>
  <si>
    <t>Sensory disturbance NCP - Problem resolved</t>
  </si>
  <si>
    <t>Sensory disturbance NCP - Plan revised</t>
  </si>
  <si>
    <t>Sensory disturbance NCP - Interventions</t>
  </si>
  <si>
    <t>Sensory disturbance NCP - Expected outcomes</t>
  </si>
  <si>
    <t>Elimination NCP - Problem resolved</t>
  </si>
  <si>
    <t>Elimination NCP - Plan revised</t>
  </si>
  <si>
    <t>Altered Sensory Perception NCP - Expected Outcomes</t>
  </si>
  <si>
    <t>ASP NCP - Expected Outcomes</t>
  </si>
  <si>
    <t>Altered Sensory Perception NCP - Interventions</t>
  </si>
  <si>
    <t>ASP NCP - Interventions</t>
  </si>
  <si>
    <t>Altered Sensory Perception NCP - Plan revised</t>
  </si>
  <si>
    <t>ASP NCP - Plan revised</t>
  </si>
  <si>
    <t>Altered Sensory Perception NCP - Problem resolved</t>
  </si>
  <si>
    <t>ASP NCP - Problem resolved</t>
  </si>
  <si>
    <t>Elimination NCP - Expected outcomes</t>
  </si>
  <si>
    <t>Elimination NCP - Interventions</t>
  </si>
  <si>
    <t>Substance withdrawal NCP - Expected outcomes</t>
  </si>
  <si>
    <t>Substance withdrawal NCP - Interventions</t>
  </si>
  <si>
    <t>Substance withdrawal NCP - Plan revised</t>
  </si>
  <si>
    <t>Substance withdrawal NCP - Problem resolved</t>
  </si>
  <si>
    <t>Metabolic disturbance NCP - Expected outcomes</t>
  </si>
  <si>
    <t>Metabolic disturbance NCP - Interventions</t>
  </si>
  <si>
    <t>Metabolic disturbance NCP - Plan revised</t>
  </si>
  <si>
    <t>Metabolic disturbance NCP - Problem resolved</t>
  </si>
  <si>
    <t>Palliative Care NCP - Expected outcomes</t>
  </si>
  <si>
    <t>Palliative Care NCP - Interventions</t>
  </si>
  <si>
    <t>Palliative Care NCP - Plan revised</t>
  </si>
  <si>
    <t>Palliative Care NCP - Problem resolved</t>
  </si>
  <si>
    <t>Timespent</t>
  </si>
  <si>
    <t>Specrecbyhand (Bronch)</t>
  </si>
  <si>
    <t>Specreclabeled (Bronch)</t>
  </si>
  <si>
    <t>SpecrecPOE (Bronch)</t>
  </si>
  <si>
    <t>Specrectolabby (Bronch)</t>
  </si>
  <si>
    <t>Specrectolabbyother (Bronch)_OLD_1</t>
  </si>
  <si>
    <t>Specrecbyhand (MBAL)</t>
  </si>
  <si>
    <t>Specreclabeled (MBAL)</t>
  </si>
  <si>
    <t>SpecrecPOE (MBAL)</t>
  </si>
  <si>
    <t>Specrectolabby (MBAL)</t>
  </si>
  <si>
    <t>Specrectolabbyother (MBAL)old</t>
  </si>
  <si>
    <t>Specrecbyhand (PACEN)</t>
  </si>
  <si>
    <t>Specreclabeled (PACEN)</t>
  </si>
  <si>
    <t>Specrectolabby (PACEN)</t>
  </si>
  <si>
    <t>Specrectolabbyother (PACEN)_OLD_1</t>
  </si>
  <si>
    <t>Specrecbyhand (THCEN)</t>
  </si>
  <si>
    <t>Sweep (ECMO)</t>
  </si>
  <si>
    <t>Specreclabeled (THCEN)</t>
  </si>
  <si>
    <t>SpecrecPOE (THCEN)</t>
  </si>
  <si>
    <t>Specrectolabby (THCEN)</t>
  </si>
  <si>
    <t>Specrectolabbyother (THCEN)_OLD_1</t>
  </si>
  <si>
    <t>Specrecbyhand (LP)</t>
  </si>
  <si>
    <t>Specreclabeled (LP)</t>
  </si>
  <si>
    <t>SpecrecPOE (LP)</t>
  </si>
  <si>
    <t>Specrectolabby (LP)</t>
  </si>
  <si>
    <t>Specrectolabbyother (LP)_OLD_1</t>
  </si>
  <si>
    <t>ROS-Skin</t>
  </si>
  <si>
    <t>Specrecbyhand (Gen Proc)</t>
  </si>
  <si>
    <t>Specreclabeled (Gen Proc)</t>
  </si>
  <si>
    <t>SpecrecPOE (Gen Proc)</t>
  </si>
  <si>
    <t>Specrectolabby (Gen Proc)</t>
  </si>
  <si>
    <t>Specrectolabbyother (Gen Proc)old</t>
  </si>
  <si>
    <t>Rocuronium</t>
  </si>
  <si>
    <t>Clevidipine (Cleviprex)</t>
  </si>
  <si>
    <t>Brain Tissue Oxygenation</t>
  </si>
  <si>
    <t>PbtO2</t>
  </si>
  <si>
    <t>Cerebral Temperature (C)</t>
  </si>
  <si>
    <t>Cerebral T (C)</t>
  </si>
  <si>
    <t>FiO2 Challenge</t>
  </si>
  <si>
    <t>FiO2 Challenge Result</t>
  </si>
  <si>
    <t>P1 Alarm - High</t>
  </si>
  <si>
    <t>P1 Alarm - Low</t>
  </si>
  <si>
    <t>Neuro Mon Line Type</t>
  </si>
  <si>
    <t>Humidifier Water Changed</t>
  </si>
  <si>
    <t>Humidifier Water % Fill Level</t>
  </si>
  <si>
    <t>Trans Membrane Pressure</t>
  </si>
  <si>
    <t>TMP</t>
  </si>
  <si>
    <t>Pressure Drop</t>
  </si>
  <si>
    <t>Cannula sites visually inspected (LVAD)</t>
  </si>
  <si>
    <t>Centrimag</t>
  </si>
  <si>
    <t>Cannula sites visually inspected (RVAD)</t>
  </si>
  <si>
    <t>Emergency Equipment at bedside (LVAD)</t>
  </si>
  <si>
    <t>Emergency Equipment at bedside (RVAD)</t>
  </si>
  <si>
    <t>Flow (LVAD)</t>
  </si>
  <si>
    <t>Flow (RVAD)</t>
  </si>
  <si>
    <t>Flow Alarm (Hi) (LVAD)</t>
  </si>
  <si>
    <t>Flow Alarm (Hi) (RVAD)</t>
  </si>
  <si>
    <t>Flow Alarm (Lo) (LVAD)</t>
  </si>
  <si>
    <t>Flow Alarm (Lo) (RVAD)</t>
  </si>
  <si>
    <t>Flow Sensor repositioned (LVAD)</t>
  </si>
  <si>
    <t>Flow Sensor repositioned (RVAD)</t>
  </si>
  <si>
    <t>Speed (LVAD)</t>
  </si>
  <si>
    <t>Speed (RVAD)</t>
  </si>
  <si>
    <t>Suction events (LVAD)</t>
  </si>
  <si>
    <t>Suction events (RVAD)</t>
  </si>
  <si>
    <t>Cannula sites visually inspected (ECMO)</t>
  </si>
  <si>
    <t>Emergency Equipment at bedside (ECMO)</t>
  </si>
  <si>
    <t>Circuit Configuration (ECMO)</t>
  </si>
  <si>
    <t>Circuit inspected for clot (ECMO)</t>
  </si>
  <si>
    <t>Flow (ECMO)</t>
  </si>
  <si>
    <t>Flow Alarm (Hi) (ECMO)</t>
  </si>
  <si>
    <t>Flow Alarm (Lo) (ECMO)</t>
  </si>
  <si>
    <t>Flow Sensor repositioned (ECMO)</t>
  </si>
  <si>
    <t>Oxygenator visible (ECMO)</t>
  </si>
  <si>
    <t>Pump plugged into RED outlet (ECMO)</t>
  </si>
  <si>
    <t>Suction events (ECMO)</t>
  </si>
  <si>
    <t>FiO2 (ECMO)</t>
  </si>
  <si>
    <t>Prophylaxisold</t>
  </si>
  <si>
    <t>Nutrition</t>
  </si>
  <si>
    <t>Prophylaxis</t>
  </si>
  <si>
    <t>GI Prophy</t>
  </si>
  <si>
    <t>Pain Control</t>
  </si>
  <si>
    <t>Ensure Clear (Full)</t>
  </si>
  <si>
    <t>Glucerna 1.5 (Full)</t>
  </si>
  <si>
    <t>Vital High Protein (Full)</t>
  </si>
  <si>
    <t>Osmolite 1.5 (Full)</t>
  </si>
  <si>
    <t>Speech and Swallow Evaluation</t>
  </si>
  <si>
    <t>Insulin - Novolog</t>
  </si>
  <si>
    <t>GI #1 Tube Mark (CM)</t>
  </si>
  <si>
    <t>GI #2 Tube Mark (CM)</t>
  </si>
  <si>
    <t>GI #3 Tube Mark (CM)</t>
  </si>
  <si>
    <t>Motor Current (mA) High</t>
  </si>
  <si>
    <t>Motor Current (mA) Low</t>
  </si>
  <si>
    <t>Ventilator Mode (Hamilton)</t>
  </si>
  <si>
    <t>TOF Twitch</t>
  </si>
  <si>
    <t>StO2</t>
  </si>
  <si>
    <t>Activity / Mobility (JH-HLM)</t>
  </si>
  <si>
    <t>Breathing pattern/effort</t>
  </si>
  <si>
    <t>Lacrimation</t>
  </si>
  <si>
    <t>Current Dyspnea Assessment</t>
  </si>
  <si>
    <t>CAM-ICU Disorganized thinking</t>
  </si>
  <si>
    <t>CAM-ICU Inattention</t>
  </si>
  <si>
    <t>CAM-ICU MS Change</t>
  </si>
  <si>
    <t>Activity Intolerance  NCP - Expected outcomes</t>
  </si>
  <si>
    <t>AI NCP - Expected outcomes</t>
  </si>
  <si>
    <t>Activity Intolerance  NCP - Interventions</t>
  </si>
  <si>
    <t>AI NCP - Interventions</t>
  </si>
  <si>
    <t>Activity Intolerance  NCP - outcomes met</t>
  </si>
  <si>
    <t>AI NCP - outcomes met</t>
  </si>
  <si>
    <t>Activity Intolerance NCP - Plan revised</t>
  </si>
  <si>
    <t>AI NCP - Plan revised</t>
  </si>
  <si>
    <t>Activity Intolerance  NCP - Problem resolved</t>
  </si>
  <si>
    <t>AI NCP - Problem resolved</t>
  </si>
  <si>
    <t>Activity Intolerance NCP - Goal</t>
  </si>
  <si>
    <t>AI NCP - Goal</t>
  </si>
  <si>
    <t>Domestic Violence NCP - Expected outcomes</t>
  </si>
  <si>
    <t>DV NCP - Expected outcomes</t>
  </si>
  <si>
    <t>Domestic Violence NCP - Interventions</t>
  </si>
  <si>
    <t>DV NCP - Interventions</t>
  </si>
  <si>
    <t>Domestic Violence NCP - outcomes met</t>
  </si>
  <si>
    <t>DV NCP - outcomes met</t>
  </si>
  <si>
    <t>Domestic Violence NCP - Problem resolved</t>
  </si>
  <si>
    <t>DV NCP - Problem resolved</t>
  </si>
  <si>
    <t>Domestic Violence NCP - Plan revised</t>
  </si>
  <si>
    <t>DV NCP - Plan revised</t>
  </si>
  <si>
    <t>Impaired Mobility NCP - Expected outcomes</t>
  </si>
  <si>
    <t>IM NCP - Expected outcomes</t>
  </si>
  <si>
    <t>Impaired Mobility  NCP - Interventions</t>
  </si>
  <si>
    <t>IM NCP - Interventions</t>
  </si>
  <si>
    <t>Impaired Mobility NCP - Problem resolved</t>
  </si>
  <si>
    <t>IM NCP - Problem resolved</t>
  </si>
  <si>
    <t>Impaired Mobility NCP - Plan revised</t>
  </si>
  <si>
    <t>IM NCP - Plan revised</t>
  </si>
  <si>
    <t>Foley Catheter</t>
  </si>
  <si>
    <t>Indwelling Urinary Catheter</t>
  </si>
  <si>
    <t>Foley Cath Insertion Date</t>
  </si>
  <si>
    <t>Indwelling Urinary Cath Insertion Date</t>
  </si>
  <si>
    <t>Foley Cath Insertion Location</t>
  </si>
  <si>
    <t>Indwelling Urinary Cath Insertion Location</t>
  </si>
  <si>
    <t>Differential - Immature Granulocytes</t>
  </si>
  <si>
    <t>Absolute Count - Neuts</t>
  </si>
  <si>
    <t>Absolute Count - Lymphs</t>
  </si>
  <si>
    <t>Absolute Count - Monos</t>
  </si>
  <si>
    <t>Absolute Count - Eos</t>
  </si>
  <si>
    <t>Absolute Count - Basos</t>
  </si>
  <si>
    <t>Absolute Count - Retic</t>
  </si>
  <si>
    <t>P1 (ECMO)</t>
  </si>
  <si>
    <t>P2 (ECMO)</t>
  </si>
  <si>
    <t>P1 - P2 (ECMO)</t>
  </si>
  <si>
    <t>Epoprostenol (Inhaled)</t>
  </si>
  <si>
    <t>Acuity Workload Question 1</t>
  </si>
  <si>
    <t>Acuity Workload Question 2</t>
  </si>
  <si>
    <t>Bladder Scan Estimate</t>
  </si>
  <si>
    <t>AT ( Antithrombin funct)</t>
  </si>
  <si>
    <t>UF Heparin (Anti-Xa)_U_1</t>
  </si>
  <si>
    <t>AT (Antithrombin funct)</t>
  </si>
  <si>
    <t>UF Heparin (Anti-Xa)</t>
  </si>
  <si>
    <t>Part 1 Question</t>
  </si>
  <si>
    <t>Swallow Evaluation</t>
  </si>
  <si>
    <t>Part 2 Question</t>
  </si>
  <si>
    <t>Swallow Eval</t>
  </si>
  <si>
    <t>Nsg Swallow Eval</t>
  </si>
  <si>
    <t>Nursing Water Swallow Screening</t>
  </si>
  <si>
    <t>Orientation</t>
  </si>
  <si>
    <t>Orientation Score (new)_OLD_1</t>
  </si>
  <si>
    <t>Extraocular Movements</t>
  </si>
  <si>
    <t>EOMs</t>
  </si>
  <si>
    <t>Tongue</t>
  </si>
  <si>
    <t>Shoulder Shrug</t>
  </si>
  <si>
    <t>Should Shrug</t>
  </si>
  <si>
    <t>Cerebellar - Finger -&gt; Nose</t>
  </si>
  <si>
    <t>Cerebellar - Heel -&gt; Shin</t>
  </si>
  <si>
    <t>PF Ratio Value</t>
  </si>
  <si>
    <t>SF Ratio Value</t>
  </si>
  <si>
    <t>PF Value</t>
  </si>
  <si>
    <t>PFImputedValue</t>
  </si>
  <si>
    <t>PFRatio_Value</t>
  </si>
  <si>
    <t>PFImputedRatio_Value</t>
  </si>
  <si>
    <t>Chest Tube #3</t>
  </si>
  <si>
    <t>Chest Tube #4</t>
  </si>
  <si>
    <t>Disposition</t>
  </si>
  <si>
    <t>MyICU Reviewed</t>
  </si>
  <si>
    <t>My ICU Reviewed</t>
  </si>
  <si>
    <t>Dexmedetomidine (Precedex)</t>
  </si>
  <si>
    <t>ROS-General</t>
  </si>
  <si>
    <t>ROS-HEENT</t>
  </si>
  <si>
    <t>ROS-Neuro</t>
  </si>
  <si>
    <t>ROS-Cardiac</t>
  </si>
  <si>
    <t>ROS-Respiratory</t>
  </si>
  <si>
    <t>ROS-GI</t>
  </si>
  <si>
    <t>ROS-Heme / Lymph</t>
  </si>
  <si>
    <t>ROS-Endocrine</t>
  </si>
  <si>
    <t>ROS-Extremeties / MSK</t>
  </si>
  <si>
    <t>ROS-Psych</t>
  </si>
  <si>
    <t>Systems reviewed</t>
  </si>
  <si>
    <t>Unable to obtain</t>
  </si>
  <si>
    <t>See eMAR for meds</t>
  </si>
  <si>
    <t>Exam-Neuro</t>
  </si>
  <si>
    <t>Exam-Ext/MSK</t>
  </si>
  <si>
    <t>Exam-Skin</t>
  </si>
  <si>
    <t>Discussed on Rounds</t>
  </si>
  <si>
    <t>24 G Infiltration Scale</t>
  </si>
  <si>
    <t>24 G Phlebitis Scale</t>
  </si>
  <si>
    <t>24 Gauge</t>
  </si>
  <si>
    <t>24 Gauge Dressing Occlusive</t>
  </si>
  <si>
    <t>24 Gauge Insertion Date</t>
  </si>
  <si>
    <t>24 Gauge placed in outside facility</t>
  </si>
  <si>
    <t>24 Gauge placed in the field</t>
  </si>
  <si>
    <t>24 Gauge Reason Discontinued</t>
  </si>
  <si>
    <t>Indwelling Port (PortaCath) Power Port</t>
  </si>
  <si>
    <t>PICC Line Power PICC</t>
  </si>
  <si>
    <t>Indications (SBNET)</t>
  </si>
  <si>
    <t>Indications  (SBNET)</t>
  </si>
  <si>
    <t>SBNET</t>
  </si>
  <si>
    <t>Timeout performed by  (SBNET)</t>
  </si>
  <si>
    <t>Patient identified correctly  (SBNET)</t>
  </si>
  <si>
    <t>Verification of  (SBNET)</t>
  </si>
  <si>
    <t>Hand cleansing prior to procedure  (SBNET)</t>
  </si>
  <si>
    <t>Barrier precautions in place  (SBNET)</t>
  </si>
  <si>
    <t>Route  (SBNET)</t>
  </si>
  <si>
    <t>Topical Lidocaine used (SBNET)</t>
  </si>
  <si>
    <t>2 Stage CXR Insertion Technique (SBNET)</t>
  </si>
  <si>
    <t>Complications (SBNET)</t>
  </si>
  <si>
    <t>The Attending/Supervisor is the Clinician Operator (SBNET)</t>
  </si>
  <si>
    <t>The Attending/Supervisor (SBNET)</t>
  </si>
  <si>
    <t>I was present during the above procedure and agree with the checklist (SBNET)</t>
  </si>
  <si>
    <t>I was present during the above procedure (SBNET)</t>
  </si>
  <si>
    <t>Final Position confirmed (SBNET)</t>
  </si>
  <si>
    <t>Guidewire removed (SBNET)</t>
  </si>
  <si>
    <t>Order to use in POE (SBNET)</t>
  </si>
  <si>
    <t>Small Bore Nasal Enteral Tube Placement</t>
  </si>
  <si>
    <t>SBNET Placement (Dobhoff)</t>
  </si>
  <si>
    <t>MDnoteConsent</t>
  </si>
  <si>
    <t>Trendelenburg position during insertion (CVL)</t>
  </si>
  <si>
    <t>Inner Cannula Change</t>
  </si>
  <si>
    <t>Surgibra</t>
  </si>
  <si>
    <t>EKOS</t>
  </si>
  <si>
    <t>Avalon/Protek Duo</t>
  </si>
  <si>
    <t>Single Lumen</t>
  </si>
  <si>
    <t>Multi Lumen Cooling Catheter</t>
  </si>
  <si>
    <t>ICP - Camino</t>
  </si>
  <si>
    <t>EVD #1</t>
  </si>
  <si>
    <t>EVD #2</t>
  </si>
  <si>
    <t>ICP - PbtO2</t>
  </si>
  <si>
    <t>SEPS (Subdural Evacuating Port System)</t>
  </si>
  <si>
    <t>SEPS</t>
  </si>
  <si>
    <t>Subdural Drain</t>
  </si>
  <si>
    <t>Lumbar Drain</t>
  </si>
  <si>
    <t>Sheath (Arterial)</t>
  </si>
  <si>
    <t>MAC</t>
  </si>
  <si>
    <t>Centrimag Inflow Line</t>
  </si>
  <si>
    <t>Centrimag Outflow Line</t>
  </si>
  <si>
    <t>ECMO Inflow Line</t>
  </si>
  <si>
    <t>ECMO Outflow Line</t>
  </si>
  <si>
    <t>Tunneled Access Line</t>
  </si>
  <si>
    <t>Indwelling Port</t>
  </si>
  <si>
    <t>Camino</t>
  </si>
  <si>
    <t>Multi Lumen - Obturator in place</t>
  </si>
  <si>
    <t>Line Type</t>
  </si>
  <si>
    <t>Dialysis Catheter Type</t>
  </si>
  <si>
    <t>Pheresis Catheter Type</t>
  </si>
  <si>
    <t>PICC - Heparin Dependent</t>
  </si>
  <si>
    <t>ICP - Camino marked</t>
  </si>
  <si>
    <t>Sheath Type</t>
  </si>
  <si>
    <t>EKOS Insertion Date</t>
  </si>
  <si>
    <t>EKOS Dressing Change</t>
  </si>
  <si>
    <t>EKOS Line Discontinued</t>
  </si>
  <si>
    <t>EKOS Line Site Appear</t>
  </si>
  <si>
    <t>EKOS US</t>
  </si>
  <si>
    <t>EKOS site</t>
  </si>
  <si>
    <t>EKOS Position</t>
  </si>
  <si>
    <t>Avalon Dressing Change</t>
  </si>
  <si>
    <t>Avalon Insertion Date</t>
  </si>
  <si>
    <t>Avalon Line Discontinued</t>
  </si>
  <si>
    <t>Avalon Line Site Appear</t>
  </si>
  <si>
    <t>Avalon Position</t>
  </si>
  <si>
    <t>Cardiac Assist Cannula Change</t>
  </si>
  <si>
    <t>Cardiac Assist Cannula Date</t>
  </si>
  <si>
    <t>Cardiac Assist Cannula Discontinued</t>
  </si>
  <si>
    <t>Cardiac Assist Cannula Site Appear</t>
  </si>
  <si>
    <t>Cardiac Assist Cannula Position</t>
  </si>
  <si>
    <t>Plan-Cardiac</t>
  </si>
  <si>
    <t>Plan-Neuro</t>
  </si>
  <si>
    <t>Plan-Respiratory</t>
  </si>
  <si>
    <t>Plan-Abdominal/GI</t>
  </si>
  <si>
    <t>Plan-Nutritional</t>
  </si>
  <si>
    <t>Plan-Renal/GU</t>
  </si>
  <si>
    <t>Plan-Hematology</t>
  </si>
  <si>
    <t>Plan-Endocrine</t>
  </si>
  <si>
    <t>Plan-ID</t>
  </si>
  <si>
    <t>Plan-MSK/Skin/Wound</t>
  </si>
  <si>
    <t>Fiber Supplement (i.e. Banana Flakes)</t>
  </si>
  <si>
    <t>Fiber Supplement</t>
  </si>
  <si>
    <t>Travel to Radiology</t>
  </si>
  <si>
    <t>ERCP (Done in unit)</t>
  </si>
  <si>
    <t>Cath Lab (Received)</t>
  </si>
  <si>
    <t>Cath Lab (Sent)</t>
  </si>
  <si>
    <t>Transfer Intercampus by Ambulance</t>
  </si>
  <si>
    <t>Line Placement at Bedside</t>
  </si>
  <si>
    <t>Portable Chest X-Ray</t>
  </si>
  <si>
    <t>Portable CT scan</t>
  </si>
  <si>
    <t>Beneprotein.</t>
  </si>
  <si>
    <t>EMG</t>
  </si>
  <si>
    <t>Surgical Procedure at Bedside</t>
  </si>
  <si>
    <t>VAC Change</t>
  </si>
  <si>
    <t>Ceftaroline</t>
  </si>
  <si>
    <t>Ultrasound Images Interpreted and Stored (CVL)</t>
  </si>
  <si>
    <t>Ultrasound Images Interpreted and Stored (A-Line)</t>
  </si>
  <si>
    <t>Exam-GU</t>
  </si>
  <si>
    <t>Exam-GI/GU</t>
  </si>
  <si>
    <t>Heparin Sodium (Impella)</t>
  </si>
  <si>
    <t>CAUTI Info Given</t>
  </si>
  <si>
    <t>Arm Immobilizer</t>
  </si>
  <si>
    <t>Manometry</t>
  </si>
  <si>
    <t>Manometry Performed</t>
  </si>
  <si>
    <t>Manometry Method</t>
  </si>
  <si>
    <t>Method</t>
  </si>
  <si>
    <t>Ultrasound Images used for preproc assess (CVL)</t>
  </si>
  <si>
    <t>Ultrasound Images probe covered (CVL)</t>
  </si>
  <si>
    <t>Ultrasound Images stored (CVL)</t>
  </si>
  <si>
    <t>Ultrasound Images printed (CVL)</t>
  </si>
  <si>
    <t>Ultrasound Images uploaded (CVL)</t>
  </si>
  <si>
    <t>Ultrasound Images interpreted (CVL)</t>
  </si>
  <si>
    <t>EEG (Continuous)</t>
  </si>
  <si>
    <t>Esomeprazole (Nexium)</t>
  </si>
  <si>
    <t>Ondansetron (Zofran)</t>
  </si>
  <si>
    <t>Epinephrine.</t>
  </si>
  <si>
    <t>Calcium Chloride</t>
  </si>
  <si>
    <t>Insulin - U500</t>
  </si>
  <si>
    <t>Massive Transfusion</t>
  </si>
  <si>
    <t>Nicardipine 40mg/200</t>
  </si>
  <si>
    <t>Patient on Veletri</t>
  </si>
  <si>
    <t>Pulmonary Artery Pressure Alarm - High (Veletri)</t>
  </si>
  <si>
    <t>PAP Alarm - High (Veletri)</t>
  </si>
  <si>
    <t>Pulmonary Artery Pressure Alarm - Low (Veletri)</t>
  </si>
  <si>
    <t>PAP Alarm - Low (Veletri)</t>
  </si>
  <si>
    <t>PAP Alarm Source (Veletri)</t>
  </si>
  <si>
    <t>Phenylephrine (50/250)</t>
  </si>
  <si>
    <t>Phenylephrine (200/250)_OLD_1</t>
  </si>
  <si>
    <t>Phenylephrine (200/250)</t>
  </si>
  <si>
    <t>Basic Mobility (AM-PAC)</t>
  </si>
  <si>
    <t>Daily Activity (AM-PAC)</t>
  </si>
  <si>
    <t>Applied Cognitive (AM-PAC)</t>
  </si>
  <si>
    <t>Test Performed (AM-PAC)</t>
  </si>
  <si>
    <t>Treatments (AM-PAC)</t>
  </si>
  <si>
    <t>Discharge Recommendations (AM-PAC)</t>
  </si>
  <si>
    <t>Bumetanide (Bumex)</t>
  </si>
  <si>
    <t>Calcium Gluconate (Bolus)</t>
  </si>
  <si>
    <t>Stroke NCP - Consults</t>
  </si>
  <si>
    <t>Stroke NCP - Ed Given Date</t>
  </si>
  <si>
    <t>Stroke NCP - Expected outcomes</t>
  </si>
  <si>
    <t>Stroke NCP - Plan revised</t>
  </si>
  <si>
    <t>Stroke NCP - Problem</t>
  </si>
  <si>
    <t>Stroke NCP - Problem resolved</t>
  </si>
  <si>
    <t>Stroke NCP - Type</t>
  </si>
  <si>
    <t>Stroke NCP - Water Swallow</t>
  </si>
  <si>
    <t>Stroke NCP - Water Swallow Date</t>
  </si>
  <si>
    <t>Stroke NCP - Interventions</t>
  </si>
  <si>
    <t>Amiodarone 450/250</t>
  </si>
  <si>
    <t>Stroke NCP -  Fam Ed Given Date</t>
  </si>
  <si>
    <t>Stroke NCP - Fam Ed Given Date</t>
  </si>
  <si>
    <t>Stroke NCP - Water Swallow Deferred</t>
  </si>
  <si>
    <t>% Minute Volume</t>
  </si>
  <si>
    <t>RCexp (Measured Time Constant)</t>
  </si>
  <si>
    <t>Compliance</t>
  </si>
  <si>
    <t>Pminimum</t>
  </si>
  <si>
    <t>Pinsp (Hamilton)</t>
  </si>
  <si>
    <t>Resistance Exp</t>
  </si>
  <si>
    <t>Resistance Insp</t>
  </si>
  <si>
    <t>Pulmonary Artery Pressure Signal - Diastolic</t>
  </si>
  <si>
    <t>Pulmonary Atrtery Pressure Signal - Systolic</t>
  </si>
  <si>
    <t>Pulmonary Artery Pressure Signal - Systolic</t>
  </si>
  <si>
    <t>Dual Signal Screen (R)</t>
  </si>
  <si>
    <t>Flow Rate (Impella) (R)</t>
  </si>
  <si>
    <t>Motor Current (mA) High (R)</t>
  </si>
  <si>
    <t>Motor Current (mA) Low (R)</t>
  </si>
  <si>
    <t>Performance Level (R)</t>
  </si>
  <si>
    <t>Placement Monitoring Screen (R)</t>
  </si>
  <si>
    <t>Purge Pressure (R)</t>
  </si>
  <si>
    <t>Purge Solution Flow Rate (R)</t>
  </si>
  <si>
    <t>Type of Catheter (Impella)</t>
  </si>
  <si>
    <t>Impella Line Type</t>
  </si>
  <si>
    <t>Indwelling Urinary Catheter Care</t>
  </si>
  <si>
    <t>Vaulables Checklist</t>
  </si>
  <si>
    <t>Valuables Checklist</t>
  </si>
  <si>
    <t>Warming Device</t>
  </si>
  <si>
    <t>Pain Assessment Method</t>
  </si>
  <si>
    <t>Pain Assessment Method (BIS)</t>
  </si>
  <si>
    <t>CPOT-Pain Assessment Method</t>
  </si>
  <si>
    <t>CPOT-Pain Assessment Method-Post</t>
  </si>
  <si>
    <t>Pain Assessment Method-Post</t>
  </si>
  <si>
    <t>CPOT-Muscle Tension (CPOTb)</t>
  </si>
  <si>
    <t>Muscle Tension</t>
  </si>
  <si>
    <t>CPOT-Muscle Tension (CPOTa)</t>
  </si>
  <si>
    <t>Muscle Tension-Post</t>
  </si>
  <si>
    <t>Vocalization (CPOTb)_OLD_1</t>
  </si>
  <si>
    <t>CPOT-Vocalization (CPOTa)</t>
  </si>
  <si>
    <t>Vocalization-Post</t>
  </si>
  <si>
    <t>CPOT-Vocalization (CPOTb)</t>
  </si>
  <si>
    <t>Vocalization</t>
  </si>
  <si>
    <t>Pupils</t>
  </si>
  <si>
    <t>CPOT-Body Movements (CPOTb)</t>
  </si>
  <si>
    <t>Body Movements</t>
  </si>
  <si>
    <t>CPOT-Body Movements (CPOTa)</t>
  </si>
  <si>
    <t>Body Movements-Post</t>
  </si>
  <si>
    <t>CPOT-Facial Expression (CPOTb)</t>
  </si>
  <si>
    <t>Facial Expression</t>
  </si>
  <si>
    <t>CPOT-Facial Expression (CPOTa)</t>
  </si>
  <si>
    <t>Facial Expression-Post</t>
  </si>
  <si>
    <t>Pain Level Response-b</t>
  </si>
  <si>
    <t>CPOT-Pain Management</t>
  </si>
  <si>
    <t>CP-Pain Management</t>
  </si>
  <si>
    <t>CP-Pain Assessment Method</t>
  </si>
  <si>
    <t>CP-Pain Assessment Method-Post</t>
  </si>
  <si>
    <t>Ultrasound (Aline)</t>
  </si>
  <si>
    <t>Ultrasound Images interpreted (Aline)</t>
  </si>
  <si>
    <t>Ultrasound Images printed (Aline)</t>
  </si>
  <si>
    <t>Ultrasound Images probe covered (Aline)</t>
  </si>
  <si>
    <t>Yawning (COWS)</t>
  </si>
  <si>
    <t>Yawning</t>
  </si>
  <si>
    <t>Ultrasound Images stored (Aline)</t>
  </si>
  <si>
    <t>Ultrasound Images uploaded (Aline)</t>
  </si>
  <si>
    <t>Ultrasound Images used for preproc assess (Aline)</t>
  </si>
  <si>
    <t>Manometry (PACath)</t>
  </si>
  <si>
    <t>Manometry Performed (PACath)</t>
  </si>
  <si>
    <t>Manometry Method (PACath)</t>
  </si>
  <si>
    <t>Method (PACath)</t>
  </si>
  <si>
    <t>Ultrasound (PACath)</t>
  </si>
  <si>
    <t>Ultrasound Images interpreted (PACath)</t>
  </si>
  <si>
    <t>Ultrasound Images printed (PACath)</t>
  </si>
  <si>
    <t>Ultrasound Images probe covered (PACath)</t>
  </si>
  <si>
    <t>Ultrasound Images stored (PACath)</t>
  </si>
  <si>
    <t>Ultrasound Images uploaded (PACath)</t>
  </si>
  <si>
    <t>Reason for Trigger (RN)</t>
  </si>
  <si>
    <t>RNTriggerNote</t>
  </si>
  <si>
    <t>Ultrasound Images used for preproc assess (PACath)</t>
  </si>
  <si>
    <t>18 Gauge Dressing Change</t>
  </si>
  <si>
    <t>18 Gauge Cap Change</t>
  </si>
  <si>
    <t>14 Gauge Dressing Change</t>
  </si>
  <si>
    <t>16 Gauge Dressing Change</t>
  </si>
  <si>
    <t>20 Gauge Dressing Change</t>
  </si>
  <si>
    <t>22 Gauge Dressing Change</t>
  </si>
  <si>
    <t>24 Gauge Dressing Change</t>
  </si>
  <si>
    <t>RIC Dressing Change</t>
  </si>
  <si>
    <t>14 Gauge Cap Change</t>
  </si>
  <si>
    <t>16 Gauge Cap Change</t>
  </si>
  <si>
    <t>20 Gauge Cap Change</t>
  </si>
  <si>
    <t>22 Gauge Cap Change</t>
  </si>
  <si>
    <t>24 Gauge Cap Change</t>
  </si>
  <si>
    <t>RIC Cap Change</t>
  </si>
  <si>
    <t>Activity / Mobility (RN Daily Mobility Goal)</t>
  </si>
  <si>
    <t>RN Daily Mobility Goal</t>
  </si>
  <si>
    <t>Trigger Initiated by</t>
  </si>
  <si>
    <t>Triggers Note</t>
  </si>
  <si>
    <t>Reason for Trigger</t>
  </si>
  <si>
    <t>Cognitive Aid Card</t>
  </si>
  <si>
    <t>Card Used</t>
  </si>
  <si>
    <t>Attending Notified</t>
  </si>
  <si>
    <t>Team members at bedside</t>
  </si>
  <si>
    <t>Trigger Initiated</t>
  </si>
  <si>
    <t>Epoprostenol (Veletri)</t>
  </si>
  <si>
    <t>ng</t>
  </si>
  <si>
    <t>Creatinine (whole blood)</t>
  </si>
  <si>
    <t>Angiotensin II (Giapreza)</t>
  </si>
  <si>
    <t>Anxiety/Irritability (COWS)</t>
  </si>
  <si>
    <t>Anxiety/Irritability</t>
  </si>
  <si>
    <t>Bone/Joint Aches (COWS)</t>
  </si>
  <si>
    <t>Bone/Joint Aches</t>
  </si>
  <si>
    <t>GI Upset (COWS)</t>
  </si>
  <si>
    <t>GI Upset</t>
  </si>
  <si>
    <t>Gooseflesh Skin (COWS)</t>
  </si>
  <si>
    <t>Gooseflesh Skin</t>
  </si>
  <si>
    <t>Pupil Size (COWS)</t>
  </si>
  <si>
    <t>Pupil Size</t>
  </si>
  <si>
    <t>Resting Pulse Rate (COWS)</t>
  </si>
  <si>
    <t>Resting Pulse Rate</t>
  </si>
  <si>
    <t>Restlessness (COWS)</t>
  </si>
  <si>
    <t>Restlessness</t>
  </si>
  <si>
    <t>Runny Nose/Tearing (COWS)</t>
  </si>
  <si>
    <t>Runny Nose/Tearing</t>
  </si>
  <si>
    <t>Sweating (COWS)</t>
  </si>
  <si>
    <t>Sweating</t>
  </si>
  <si>
    <t>Tremor (COWS)</t>
  </si>
  <si>
    <t>Tremor.</t>
  </si>
  <si>
    <t>Bivalirudin (Angiomax) (Impella)</t>
  </si>
  <si>
    <t>Estimated Blood Loss (CVL)</t>
  </si>
  <si>
    <t>EBL (CVL)</t>
  </si>
  <si>
    <t>Estimated Blood Loss (A-line)</t>
  </si>
  <si>
    <t>EBL (A-line)</t>
  </si>
  <si>
    <t>Code Status (Intubation)</t>
  </si>
  <si>
    <t>Preoxygenation (Intubation)</t>
  </si>
  <si>
    <t>Rigid Stylette (Intubation)</t>
  </si>
  <si>
    <t>Rocuronium (Intubation)</t>
  </si>
  <si>
    <t>Phenylephrine (Intubation)</t>
  </si>
  <si>
    <t>Estimated Blood Loss (Bronch)</t>
  </si>
  <si>
    <t>EBL (Bronch)</t>
  </si>
  <si>
    <t>Estimated Blood Loss (GenProc)</t>
  </si>
  <si>
    <t>EBL (GenProc)</t>
  </si>
  <si>
    <t>Estimated Blood Loss (Intub)</t>
  </si>
  <si>
    <t>EBL (Intub)</t>
  </si>
  <si>
    <t>Estimated Blood Loss (LP)</t>
  </si>
  <si>
    <t>EBL (LP)</t>
  </si>
  <si>
    <t>Estimated Blood Loss (MBAL)</t>
  </si>
  <si>
    <t>EBL (MBAL)</t>
  </si>
  <si>
    <t>Estimated Blood Loss (Para)</t>
  </si>
  <si>
    <t>EBL (Para)</t>
  </si>
  <si>
    <t>Estimated Blood Loss (PACath)</t>
  </si>
  <si>
    <t>EBL (PACath)</t>
  </si>
  <si>
    <t>Estimated Blood Loss (PICC)</t>
  </si>
  <si>
    <t>EBL (PICC)</t>
  </si>
  <si>
    <t>Estimated Blood Loss (Thora)</t>
  </si>
  <si>
    <t>EBL (Thora)</t>
  </si>
  <si>
    <t>Backup Controller (VAD)</t>
  </si>
  <si>
    <t>Durable VAD</t>
  </si>
  <si>
    <t>Device (VAD)</t>
  </si>
  <si>
    <t>Driveline Lock Engaged (VAD)</t>
  </si>
  <si>
    <t>Flow (VAD)</t>
  </si>
  <si>
    <t>HCT (VAD)</t>
  </si>
  <si>
    <t>High Watts Alarm (VAD)</t>
  </si>
  <si>
    <t>Low Flow Alarm (VAD)</t>
  </si>
  <si>
    <t>Mean BP (VAD)</t>
  </si>
  <si>
    <t>Pulsatility Index (VAD)</t>
  </si>
  <si>
    <t>Speed (VAD)</t>
  </si>
  <si>
    <t>System controller in primary mode (VAD)</t>
  </si>
  <si>
    <t>System power module and self test (VAD)</t>
  </si>
  <si>
    <t>ZzWaveform Variability (VAD)old</t>
  </si>
  <si>
    <t>ZzWaveform Variability (VAD)</t>
  </si>
  <si>
    <t>Waveform Peak (VAD)</t>
  </si>
  <si>
    <t>Waveform Trough (VAD)</t>
  </si>
  <si>
    <t>Other Imaging Reviewed in OMR</t>
  </si>
  <si>
    <t>Other Labs Reviewed in OMR</t>
  </si>
  <si>
    <t>Other Micro / Path Reviewed in OMR</t>
  </si>
  <si>
    <t>Circuit Configuration (CH)</t>
  </si>
  <si>
    <t>FiO2 (CH)</t>
  </si>
  <si>
    <t>Flow (CH)</t>
  </si>
  <si>
    <t>Flow Alarm (Hi) (CH)</t>
  </si>
  <si>
    <t>Flow Alarm (Lo) (CH)</t>
  </si>
  <si>
    <t>Speed (CH)</t>
  </si>
  <si>
    <t>Sweep (CH)</t>
  </si>
  <si>
    <t>SvO2 Alarm (Lo) (CH)</t>
  </si>
  <si>
    <t>Pven Alarm (Lo) (CH)</t>
  </si>
  <si>
    <t>Part Alarm (Hi) (CH)</t>
  </si>
  <si>
    <t>Pven (CH)</t>
  </si>
  <si>
    <t>Part (CH)</t>
  </si>
  <si>
    <t>Delta P (CH)</t>
  </si>
  <si>
    <t>Art Bubble On (CH)</t>
  </si>
  <si>
    <t>Pressures Off (CH)</t>
  </si>
  <si>
    <t>Delta P Alarm (CH)</t>
  </si>
  <si>
    <t>Therapeutic Bed</t>
  </si>
  <si>
    <t>Power (Watts) (VAD)</t>
  </si>
  <si>
    <t>Sodium Acetate.</t>
  </si>
  <si>
    <t>Forehead SpO2 Sensor in Place</t>
  </si>
  <si>
    <t>Forehead Sensor Position Changed</t>
  </si>
  <si>
    <t>Pressure Injury Location</t>
  </si>
  <si>
    <t>No Pressure Injury Present</t>
  </si>
  <si>
    <t>Checklist</t>
  </si>
  <si>
    <t>Risk Factors for Pressure Injury</t>
  </si>
  <si>
    <t>Pressure Injury Prevention Interventions</t>
  </si>
  <si>
    <t>Flutter Valve</t>
  </si>
  <si>
    <t>Emergency Equipment at bedside (CH)</t>
  </si>
  <si>
    <t>Flow Sensor repositioned (CH)</t>
  </si>
  <si>
    <t>Oxygenator visible (CH)</t>
  </si>
  <si>
    <t>Pump plugged into RED outlet (CH)</t>
  </si>
  <si>
    <t>Suction events (CH)</t>
  </si>
  <si>
    <t>Circuit inspected for clot (CH)</t>
  </si>
  <si>
    <t>Cannula sites visually inspected (CH)</t>
  </si>
  <si>
    <t>PICC Biopatch</t>
  </si>
  <si>
    <t>Dialysis/Pheresis Biopatch</t>
  </si>
  <si>
    <t>CVL Biopatch</t>
  </si>
  <si>
    <t>Pressure ulcer #1- Date Indentified_OLD_1</t>
  </si>
  <si>
    <t>Pressure Ulcer #1- Date Indentified</t>
  </si>
  <si>
    <t>Pressure Ulcer #2- Date Indentified</t>
  </si>
  <si>
    <t>Pressure Ulcer #3- Date Indentified</t>
  </si>
  <si>
    <t>Pressure Ulcer #4- Date Indentified</t>
  </si>
  <si>
    <t>Pressure Ulcer #5- Date Indentified</t>
  </si>
  <si>
    <t>Pressure Ulcer #6- Date Indentified</t>
  </si>
  <si>
    <t>Pressure Ulcer #7- Date Indentified</t>
  </si>
  <si>
    <t>Pressure Ulcer #8- Date Indentified</t>
  </si>
  <si>
    <t>Pressure Ulcer #9- Date Indentified</t>
  </si>
  <si>
    <t>Pressure Ulcer #10- Date Indentified</t>
  </si>
  <si>
    <t>NPT 30 mattress pump in use</t>
  </si>
  <si>
    <t>Low Speed Limit (VAD)</t>
  </si>
  <si>
    <t>Cardiac Power Output (CPO)</t>
  </si>
  <si>
    <t>CPO</t>
  </si>
  <si>
    <t>Watts</t>
  </si>
  <si>
    <t>Cardiac Output (CO) (Impella)</t>
  </si>
  <si>
    <t>CO (Impella)</t>
  </si>
  <si>
    <t>LVEDP (Impella)</t>
  </si>
  <si>
    <t>Left Ventricular Pressure Signal - Systolic</t>
  </si>
  <si>
    <t>Left Ventricular Pressure Signal - Diastolic</t>
  </si>
  <si>
    <t>COVID NCP - Problem</t>
  </si>
  <si>
    <t>COVID NCP - Expected outcomes</t>
  </si>
  <si>
    <t>COVID NCP - Interventions</t>
  </si>
  <si>
    <t>COVID NCP - Plan revised</t>
  </si>
  <si>
    <t>COVID NCP - Problem resolved</t>
  </si>
  <si>
    <t>Isoflurane (Inhaled)</t>
  </si>
  <si>
    <t>Sevoflurane (Inhaled)</t>
  </si>
  <si>
    <t>Machine checked (Anes)</t>
  </si>
  <si>
    <t>Leak test done (Anes)</t>
  </si>
  <si>
    <t>Filters checked</t>
  </si>
  <si>
    <t>Circuit changed (Anes)</t>
  </si>
  <si>
    <t>Filters checked (Anes)</t>
  </si>
  <si>
    <t>Absorbent changed (Anes)</t>
  </si>
  <si>
    <t>Absorbent changed (Ans)</t>
  </si>
  <si>
    <t>Filters changed (Anes)</t>
  </si>
  <si>
    <t>Vaporizer filled (Anes)</t>
  </si>
  <si>
    <t>Vaporizer checked (Anes)</t>
  </si>
  <si>
    <t>Amsorb changed (Anes)</t>
  </si>
  <si>
    <t>Nitrous Oxide (Inhaled)</t>
  </si>
  <si>
    <t>Flow Sensor repositioned (Tandem)</t>
  </si>
  <si>
    <t>Stool Management</t>
  </si>
  <si>
    <t>Amiodarone 150/100</t>
  </si>
  <si>
    <t>Accessory muscle use.</t>
  </si>
  <si>
    <t>RDOS</t>
  </si>
  <si>
    <t>Grunting</t>
  </si>
  <si>
    <t>Grunting at end-expiration</t>
  </si>
  <si>
    <t>HR per min</t>
  </si>
  <si>
    <t>Look of fear</t>
  </si>
  <si>
    <t>Nasal flaring.</t>
  </si>
  <si>
    <t>Paradoxical breathing</t>
  </si>
  <si>
    <t>Restlessness.</t>
  </si>
  <si>
    <t>RR per min</t>
  </si>
  <si>
    <t>Heparin Sodium (CRRT-Prefilter)</t>
  </si>
  <si>
    <t>Intellivent (Hamilton Vent Mode)</t>
  </si>
  <si>
    <t>Intra Aortic Ballon Pump Setting</t>
  </si>
  <si>
    <t>Indwelling Port (PortaCath) Line Tip Cultured</t>
  </si>
  <si>
    <t>Indwelling Port (PortaCath) Line Tip Cultured_2016</t>
  </si>
  <si>
    <t>Indwelling Port (PortaCath) Dressing Occlusive</t>
  </si>
  <si>
    <t>Indwelling Port (PortaCath) Dressing Occlusive_201</t>
  </si>
  <si>
    <t>Tandem Heart Access Line Dressing Occlusive</t>
  </si>
  <si>
    <t>Tandem Heart Access Line Dressing Occlusive_201612</t>
  </si>
  <si>
    <t>Tandem Heart Return Cannula Dressing Occlusive</t>
  </si>
  <si>
    <t>Tandem Heart Return Cannula Dressing Occlusive_201</t>
  </si>
  <si>
    <t>HM II- Backup Cont in room with pt settings</t>
  </si>
  <si>
    <t>HM II- Backup Cont in room with pt settings_201904</t>
  </si>
  <si>
    <t>Vital Capacity</t>
  </si>
  <si>
    <t>VC</t>
  </si>
  <si>
    <t>Impact (Full)</t>
  </si>
  <si>
    <t>Drotrecogin (Xigris)</t>
  </si>
  <si>
    <t>Riker-SAS Scale</t>
  </si>
  <si>
    <t>Risk for Falls</t>
  </si>
  <si>
    <t>Sensory Level</t>
  </si>
  <si>
    <t>Communication</t>
  </si>
  <si>
    <t>Follows Commands</t>
  </si>
  <si>
    <t>Spontaneous Movement</t>
  </si>
  <si>
    <t>Response to Stimuli (Type)</t>
  </si>
  <si>
    <t>RU Strength/Movement</t>
  </si>
  <si>
    <t>RL Strength/Movement</t>
  </si>
  <si>
    <t>LU Strength/Movement</t>
  </si>
  <si>
    <t>LL Strength/Movement</t>
  </si>
  <si>
    <t>Neuro Symptoms</t>
  </si>
  <si>
    <t>Respiratory Pattern</t>
  </si>
  <si>
    <t>Respiratory Effort</t>
  </si>
  <si>
    <t>Impaired Skin Site #1</t>
  </si>
  <si>
    <t>Site #1</t>
  </si>
  <si>
    <t>Impaired Skin Cleanse #1</t>
  </si>
  <si>
    <t>Site Cleanse #1</t>
  </si>
  <si>
    <t>Impaired Skin Treatment #1</t>
  </si>
  <si>
    <t>Site Treatment #1</t>
  </si>
  <si>
    <t>Incision Dressing #1</t>
  </si>
  <si>
    <t>Incision Cleansing #1</t>
  </si>
  <si>
    <t>Incision Packing #1</t>
  </si>
  <si>
    <t>Reason for Restraint (Behavioral)_V1</t>
  </si>
  <si>
    <t>Less Restrictive Measures (Acute Med/Surgical)</t>
  </si>
  <si>
    <t>Less Restrictive Measures (Acute M/S)</t>
  </si>
  <si>
    <t>Restraint Type</t>
  </si>
  <si>
    <t>Restraint Location_V1</t>
  </si>
  <si>
    <t>Restraints Evaluated_V1</t>
  </si>
  <si>
    <t>Side Rails_V1</t>
  </si>
  <si>
    <t>Sitter</t>
  </si>
  <si>
    <t>Education Readiness</t>
  </si>
  <si>
    <t>Activity</t>
  </si>
  <si>
    <t xml:space="preserve">Activity </t>
  </si>
  <si>
    <t>Assistance Device</t>
  </si>
  <si>
    <t>Continuous Pressure Machine Status</t>
  </si>
  <si>
    <t>CPM Status</t>
  </si>
  <si>
    <t>22 Gauge Site Appear</t>
  </si>
  <si>
    <t>Small Volume Neb Drug #1</t>
  </si>
  <si>
    <t>SV Neb Drug #1</t>
  </si>
  <si>
    <t>Family Meeting</t>
  </si>
  <si>
    <t>Site cleansed with ChloraPrep(TM) (LP)</t>
  </si>
  <si>
    <t>Impaired Skin Type #1</t>
  </si>
  <si>
    <t>Type #1</t>
  </si>
  <si>
    <t>Pressure Ulcer Stage #1</t>
  </si>
  <si>
    <t>Tunneling Present #1</t>
  </si>
  <si>
    <t>Undermining Present #1</t>
  </si>
  <si>
    <t>Nasal Congestion</t>
  </si>
  <si>
    <t>Goose Flesh</t>
  </si>
  <si>
    <t>Abdominal Changes: Observation</t>
  </si>
  <si>
    <t>Changes in Temperature</t>
  </si>
  <si>
    <t>Muscle Aches</t>
  </si>
  <si>
    <t>Nausea and Vomiting (CINA)</t>
  </si>
  <si>
    <t>Tremor (CINA)</t>
  </si>
  <si>
    <t>Response</t>
  </si>
  <si>
    <t>Dressing Status #1</t>
  </si>
  <si>
    <t>Reason for Restraint (Acute Medical/Surgical)_V1</t>
  </si>
  <si>
    <t>Reason for Restraint (Acute M/S)_V1</t>
  </si>
  <si>
    <t>Patient/Family Informed_V1</t>
  </si>
  <si>
    <t>Restraints Ordered</t>
  </si>
  <si>
    <t>Less Restrictive Measures (Behavioral)</t>
  </si>
  <si>
    <t>Status and Comfort (Behavioral)</t>
  </si>
  <si>
    <t>GU Catheter Insertion Date</t>
  </si>
  <si>
    <t>Impaired Skin Cleanse #2</t>
  </si>
  <si>
    <t>Site Cleanse #2</t>
  </si>
  <si>
    <t>Impaired Skin Cleanse #3</t>
  </si>
  <si>
    <t>Site Cleanse #3</t>
  </si>
  <si>
    <t>Impaired Skin Cleanse #4</t>
  </si>
  <si>
    <t>Site Cleanse #4</t>
  </si>
  <si>
    <t>Impaired Skin Cleanse #5</t>
  </si>
  <si>
    <t>Site Cleanse #5</t>
  </si>
  <si>
    <t>Impaired Skin Cleanse #6</t>
  </si>
  <si>
    <t>Site Cleanse #6</t>
  </si>
  <si>
    <t>Impaired Skin Cleanse #7</t>
  </si>
  <si>
    <t>Site Cleanse #7</t>
  </si>
  <si>
    <t>Impaired Skin Cleanse #8</t>
  </si>
  <si>
    <t>Site Cleanse #8</t>
  </si>
  <si>
    <t>Impaired Skin Site #2</t>
  </si>
  <si>
    <t>Site #2</t>
  </si>
  <si>
    <t>Impaired Skin Site #3</t>
  </si>
  <si>
    <t>Site #3</t>
  </si>
  <si>
    <t>Impaired Skin Site #4</t>
  </si>
  <si>
    <t>Site #4</t>
  </si>
  <si>
    <t>Impaired Skin Site #5</t>
  </si>
  <si>
    <t>Site #5</t>
  </si>
  <si>
    <t>Impaired Skin Site #6</t>
  </si>
  <si>
    <t>Site #6</t>
  </si>
  <si>
    <t>Impaired Skin Site #7</t>
  </si>
  <si>
    <t>Site #7</t>
  </si>
  <si>
    <t>Impaired Skin Site #8</t>
  </si>
  <si>
    <t>Site #8</t>
  </si>
  <si>
    <t>Impaired Skin Treatment #2</t>
  </si>
  <si>
    <t>Site Treatment #2</t>
  </si>
  <si>
    <t>Impaired Skin Treatment #3</t>
  </si>
  <si>
    <t>Site Treatment #3</t>
  </si>
  <si>
    <t>Impaired Skin Treatment #4</t>
  </si>
  <si>
    <t>Site Treatment #4</t>
  </si>
  <si>
    <t>Impaired Skin Treatment #5</t>
  </si>
  <si>
    <t>Site Treatment #5</t>
  </si>
  <si>
    <t>Impaired Skin Treatment #6</t>
  </si>
  <si>
    <t>Site Treatment #6</t>
  </si>
  <si>
    <t>Impaired Skin Treatment #7</t>
  </si>
  <si>
    <t>Site Treatment #7</t>
  </si>
  <si>
    <t>Impaired Skin Treatment #8</t>
  </si>
  <si>
    <t>Site Treatment #8</t>
  </si>
  <si>
    <t>Impaired Skin Type #2</t>
  </si>
  <si>
    <t>Type #2</t>
  </si>
  <si>
    <t>Impaired Skin Type #3</t>
  </si>
  <si>
    <t>Type #3</t>
  </si>
  <si>
    <t>Impaired Skin Type #4</t>
  </si>
  <si>
    <t>Type #4</t>
  </si>
  <si>
    <t>Impaired Skin Type #5</t>
  </si>
  <si>
    <t>Type #5</t>
  </si>
  <si>
    <t>Impaired Skin Type #6</t>
  </si>
  <si>
    <t>Type #6</t>
  </si>
  <si>
    <t>Impaired Skin Type #7</t>
  </si>
  <si>
    <t>Type #7</t>
  </si>
  <si>
    <t>Impaired Skin Type #8</t>
  </si>
  <si>
    <t>Type #8</t>
  </si>
  <si>
    <t>Pressure Ulcer Stage #2</t>
  </si>
  <si>
    <t>Pressure Ulcer Stage #3</t>
  </si>
  <si>
    <t>Pressure Ulcer Stage #4</t>
  </si>
  <si>
    <t>Pressure Ulcer Stage #5</t>
  </si>
  <si>
    <t>Pressure Ulcer Stage #6</t>
  </si>
  <si>
    <t>Pressure Ulcer Stage #7</t>
  </si>
  <si>
    <t>Pressure Ulcer Stage #8</t>
  </si>
  <si>
    <t>Tunneling Present #2</t>
  </si>
  <si>
    <t>Tunneling Present #3</t>
  </si>
  <si>
    <t>Tunneling Present #4</t>
  </si>
  <si>
    <t>Tunneling Present #5</t>
  </si>
  <si>
    <t>Tunneling Present #6</t>
  </si>
  <si>
    <t>Tunneling Present #7</t>
  </si>
  <si>
    <t>Tunneling Present #8</t>
  </si>
  <si>
    <t>Undermining Present #2</t>
  </si>
  <si>
    <t>Undermining Present #3</t>
  </si>
  <si>
    <t>Undermining Present #4</t>
  </si>
  <si>
    <t>Undermining Present #5</t>
  </si>
  <si>
    <t>Undermining Present #6</t>
  </si>
  <si>
    <t>Undermining Present #7</t>
  </si>
  <si>
    <t>Undermining Present #8</t>
  </si>
  <si>
    <t>Incision Cleansing #2</t>
  </si>
  <si>
    <t>Incision Cleansing #3</t>
  </si>
  <si>
    <t>Incision Cleansing #4</t>
  </si>
  <si>
    <t>Incision Cleansing #5</t>
  </si>
  <si>
    <t>Incision Cleansing #6</t>
  </si>
  <si>
    <t>Incision Dressing #2</t>
  </si>
  <si>
    <t>Incision Dressing #3</t>
  </si>
  <si>
    <t>Incision Dressing #4</t>
  </si>
  <si>
    <t>Incision Dressing #5</t>
  </si>
  <si>
    <t>Incision Dressing #6</t>
  </si>
  <si>
    <t>Dressing Status #2</t>
  </si>
  <si>
    <t>Dressing Status #3</t>
  </si>
  <si>
    <t>Dressing Status #4</t>
  </si>
  <si>
    <t>Dressing Status #5</t>
  </si>
  <si>
    <t>Dressing Status #6</t>
  </si>
  <si>
    <t>Incision Packing #2</t>
  </si>
  <si>
    <t>Incision Packing #3</t>
  </si>
  <si>
    <t>Incision Packing #4</t>
  </si>
  <si>
    <t>Incision Packing #5</t>
  </si>
  <si>
    <t>Incision Packing #6</t>
  </si>
  <si>
    <t>Past medical history</t>
  </si>
  <si>
    <t>PMH</t>
  </si>
  <si>
    <t>Tobacco use</t>
  </si>
  <si>
    <t>Skin Care</t>
  </si>
  <si>
    <t>Back Care</t>
  </si>
  <si>
    <t>20 Gauge Site Appear</t>
  </si>
  <si>
    <t>18 Gauge Site Appear</t>
  </si>
  <si>
    <t>16 Gauge Site Appear</t>
  </si>
  <si>
    <t>14 Gauge Site Appear</t>
  </si>
  <si>
    <t>Transparent dressing applied (PICC)</t>
  </si>
  <si>
    <t>Unable to complete Airway (Intubation)</t>
  </si>
  <si>
    <t>Bed Bath</t>
  </si>
  <si>
    <t>SVI (PiCCO)</t>
  </si>
  <si>
    <t>mL/m2</t>
  </si>
  <si>
    <t>Bronchoalveolar lavage (BAL) / washing (Bronch)</t>
  </si>
  <si>
    <t>Bronchoalveolar lavage (BAL) / (Bronch)</t>
  </si>
  <si>
    <t>Hand cleansing prior to procedure(Bronch)</t>
  </si>
  <si>
    <t>Replaced previous Arterial line</t>
  </si>
  <si>
    <t>Hand cleansing prior to procedure(A-Line)</t>
  </si>
  <si>
    <t>Transparent dressing applied and dated (A-Line)</t>
  </si>
  <si>
    <t>Transparent dressing applied (A-Line)</t>
  </si>
  <si>
    <t>Is alternative vascular access (CVL)</t>
  </si>
  <si>
    <t>Hand cleansing prior (PA Line)</t>
  </si>
  <si>
    <t>Site cleaned with ChloraPrep(TM) (PA line)</t>
  </si>
  <si>
    <t>Site cleaned ChloraPrep(TM) (PA line)</t>
  </si>
  <si>
    <t>Transparent dressing applied  (PA line)</t>
  </si>
  <si>
    <t>Follow-up X-RAY ordered (PA Line)</t>
  </si>
  <si>
    <t>Total Granulocyte Count (TGC)</t>
  </si>
  <si>
    <t>Transparent dressing applied  (CVL)</t>
  </si>
  <si>
    <t>Arterial Line Tip Cultured</t>
  </si>
  <si>
    <t>CCO PAC Line Tip Cultured</t>
  </si>
  <si>
    <t>Cordis/Introducer Line Tip Cultured</t>
  </si>
  <si>
    <t>Dialysis Catheter Tip Cultured</t>
  </si>
  <si>
    <t>Tunneled (Hickman) Line Tip Cultured</t>
  </si>
  <si>
    <t>IABP Line Tip Cultured</t>
  </si>
  <si>
    <t>Midline Tip Cultured</t>
  </si>
  <si>
    <t>Multi Lumen Line Tip Cultured</t>
  </si>
  <si>
    <t>PA Catheter Line Tip Cultured</t>
  </si>
  <si>
    <t>Pheresis Catheter Line Tip Cultured</t>
  </si>
  <si>
    <t>PICC Line Tip Cultured</t>
  </si>
  <si>
    <t>Presep Catheter Line Tip Cultured</t>
  </si>
  <si>
    <t>Trauma Line Tip Cultured</t>
  </si>
  <si>
    <t>Triple Introducer Line Tip Cultured</t>
  </si>
  <si>
    <t>RIC Site Appear</t>
  </si>
  <si>
    <t>Sheath Line Tip Cultured</t>
  </si>
  <si>
    <t>CV - past medical history</t>
  </si>
  <si>
    <t>CV - PMH</t>
  </si>
  <si>
    <t>Impact with Fiber (Full)</t>
  </si>
  <si>
    <t>Peptamen 1.5 (Full)</t>
  </si>
  <si>
    <t>Replete (Full)</t>
  </si>
  <si>
    <t>Replete with Fiber (Full)</t>
  </si>
  <si>
    <t>Heparin Concentration (units/mL)</t>
  </si>
  <si>
    <t>Heparin Concentration  (units/mL)</t>
  </si>
  <si>
    <t>Nutren 2.0 (1/4)</t>
  </si>
  <si>
    <t>Nutren 2.0 (2/3)</t>
  </si>
  <si>
    <t>Nutren 2.0 (3/4)</t>
  </si>
  <si>
    <t>Nutren 2.0 (1/2)</t>
  </si>
  <si>
    <t>Impact (1/4)</t>
  </si>
  <si>
    <t>Impact (2/3)</t>
  </si>
  <si>
    <t>Impact (3/4)</t>
  </si>
  <si>
    <t>Impact (1/2)</t>
  </si>
  <si>
    <t>Impact with Fiber (1/4)</t>
  </si>
  <si>
    <t>Impact with Fiber (2/3)</t>
  </si>
  <si>
    <t>Impact with Fiber (3/4)</t>
  </si>
  <si>
    <t>Impact with Fiber (1/2)</t>
  </si>
  <si>
    <t>Nutren Renal (1/4)</t>
  </si>
  <si>
    <t>Nutren Renal (2/3)</t>
  </si>
  <si>
    <t>Nutren Renal (3/4)</t>
  </si>
  <si>
    <t>Nutren Renal (1/2)</t>
  </si>
  <si>
    <t>Peptamen 1.5 (1/4)</t>
  </si>
  <si>
    <t>Peptamen 1.5 (2/3)</t>
  </si>
  <si>
    <t>Peptamen 1.5 (3/4)</t>
  </si>
  <si>
    <t>Peptamen 1.5 (1/2)</t>
  </si>
  <si>
    <t>ProBalance (1/4)</t>
  </si>
  <si>
    <t>ProBalance (2/3)</t>
  </si>
  <si>
    <t>ProBalance (3/4)</t>
  </si>
  <si>
    <t>ProBalance (1/2)</t>
  </si>
  <si>
    <t>Replete (1/4)</t>
  </si>
  <si>
    <t>Replete (2/3)</t>
  </si>
  <si>
    <t>Replete (3/4)</t>
  </si>
  <si>
    <t>Replete (1/2)</t>
  </si>
  <si>
    <t>Replete with Fiber (1/4)</t>
  </si>
  <si>
    <t>Replete with Fiber (2/3)</t>
  </si>
  <si>
    <t>Replete with Fiber (3/4)</t>
  </si>
  <si>
    <t>Replete with Fiber (1/2)</t>
  </si>
  <si>
    <t>Vivonex (1/4)</t>
  </si>
  <si>
    <t>Vivonex (2/3)</t>
  </si>
  <si>
    <t>Vivonex (3/4)</t>
  </si>
  <si>
    <t>Vivonex (1/2)</t>
  </si>
  <si>
    <t>Level of Consciousness</t>
  </si>
  <si>
    <t>Behavior</t>
  </si>
  <si>
    <t>ICP Line Tip Cultured</t>
  </si>
  <si>
    <t>Sterile field through procedure (PAline)</t>
  </si>
  <si>
    <t>Hand Cleansing prior to (Intubation)</t>
  </si>
  <si>
    <t>Ensure (3/4)</t>
  </si>
  <si>
    <t>Ensure (1/2)</t>
  </si>
  <si>
    <t>Ensure Plus (3/4)</t>
  </si>
  <si>
    <t>Ensure Plus (1/2)</t>
  </si>
  <si>
    <t>Nutren Pulmonary (3/4)</t>
  </si>
  <si>
    <t>Nutren Pulmonary (1/2)</t>
  </si>
  <si>
    <t>Ensure (1/4)</t>
  </si>
  <si>
    <t>Ensure Plus (1/4)</t>
  </si>
  <si>
    <t>Neuro Drain Landmark</t>
  </si>
  <si>
    <t>Arterial Line Dressing Occlusive</t>
  </si>
  <si>
    <t>Multi Lumen Dressing Occlusive</t>
  </si>
  <si>
    <t>Low risk (25-50) interventions</t>
  </si>
  <si>
    <t>Cordis/Introducer Dressing Occlusive</t>
  </si>
  <si>
    <t>PA Catheter Dressing Occlusive</t>
  </si>
  <si>
    <t>CCO PAC Dressing Occlusive</t>
  </si>
  <si>
    <t>Trauma Line Dressing Occlusive</t>
  </si>
  <si>
    <t>Triple Introducer Dressing Occlusive</t>
  </si>
  <si>
    <t>IABP Dressing Occlusive</t>
  </si>
  <si>
    <t>Sheath Line Dressing Occlusive</t>
  </si>
  <si>
    <t>Dialysis Catheter Dressing Occlusive</t>
  </si>
  <si>
    <t>PICC Line Dressing Occlusive</t>
  </si>
  <si>
    <t>Tunneled (Hickman) Dressing Occlusive</t>
  </si>
  <si>
    <t>Pheresis Catheter Dressing Occlusive</t>
  </si>
  <si>
    <t>Peptamen VHP (3/4)</t>
  </si>
  <si>
    <t>Peptamen VHP (2/3)</t>
  </si>
  <si>
    <t>Peptamen VHP (1/4)</t>
  </si>
  <si>
    <t>Peptamen VHP (1/2)</t>
  </si>
  <si>
    <t>Midline Dressing Occlusive</t>
  </si>
  <si>
    <t>Presep Catheter Dressing Occlusive</t>
  </si>
  <si>
    <t>Incision Site #1</t>
  </si>
  <si>
    <t>Incision Site #2</t>
  </si>
  <si>
    <t>Incision Site #3</t>
  </si>
  <si>
    <t>Incision Site #4</t>
  </si>
  <si>
    <t>Incision Site #5</t>
  </si>
  <si>
    <t>Incision Site #6</t>
  </si>
  <si>
    <t>KCL Bolus)</t>
  </si>
  <si>
    <t>ADA-A (500ml)</t>
  </si>
  <si>
    <t>ScvO2 (Presep) Calibrated</t>
  </si>
  <si>
    <t>CO (Arterial)</t>
  </si>
  <si>
    <t>SVV (Arterial)</t>
  </si>
  <si>
    <t>SV (Arterial)</t>
  </si>
  <si>
    <t>ScvO2 (Presep)</t>
  </si>
  <si>
    <t>GU Catheter D/C Date</t>
  </si>
  <si>
    <t>Impaired Skin Cleanse #9</t>
  </si>
  <si>
    <t>Site Cleanse #9</t>
  </si>
  <si>
    <t>Impaired Skin Cleanse #10</t>
  </si>
  <si>
    <t>Site Cleanse #10</t>
  </si>
  <si>
    <t>Impaired Skin Site #9</t>
  </si>
  <si>
    <t>Site #9</t>
  </si>
  <si>
    <t>Impaired Skin Site #10</t>
  </si>
  <si>
    <t>Site #10</t>
  </si>
  <si>
    <t>Impaired Skin Treatment #9</t>
  </si>
  <si>
    <t>Site Treatment #9</t>
  </si>
  <si>
    <t>Impaired Skin Treatment #10</t>
  </si>
  <si>
    <t>Site Treatment #10</t>
  </si>
  <si>
    <t>Impaired Skin Type #9</t>
  </si>
  <si>
    <t>Type #9</t>
  </si>
  <si>
    <t>Impaired Skin Type #10</t>
  </si>
  <si>
    <t>Type #10</t>
  </si>
  <si>
    <t>Pressure Ulcer Stage #9</t>
  </si>
  <si>
    <t>Pressure Ulcer Stage #10</t>
  </si>
  <si>
    <t>Tunneling Present #9</t>
  </si>
  <si>
    <t>Tunneling Present #10</t>
  </si>
  <si>
    <t>Undermining Present #9</t>
  </si>
  <si>
    <t>Undermining Present #10</t>
  </si>
  <si>
    <t>Shivering</t>
  </si>
  <si>
    <t>Knee Location - CPM</t>
  </si>
  <si>
    <t>Patient/Family Informed_V2</t>
  </si>
  <si>
    <t>Immobilizer</t>
  </si>
  <si>
    <t>Immobilizer Device</t>
  </si>
  <si>
    <t>Immobilizer Evaluated</t>
  </si>
  <si>
    <t>Immobilizer Location</t>
  </si>
  <si>
    <t>Reason for Immobilizer</t>
  </si>
  <si>
    <t>Side Rails_V2</t>
  </si>
  <si>
    <t>Side Rails (Restraint)</t>
  </si>
  <si>
    <t>Violent Restraints</t>
  </si>
  <si>
    <t>Non-Violent Restraints</t>
  </si>
  <si>
    <t>Violent Restraints Ordered</t>
  </si>
  <si>
    <t>Non-Violent Restraints Ordered</t>
  </si>
  <si>
    <t>Face to Face Eval (Non-Violent)</t>
  </si>
  <si>
    <t>Face to Face Eval (Violent)</t>
  </si>
  <si>
    <t>Reason for Restraints (Non-Violent)</t>
  </si>
  <si>
    <t>Reason for Restraint/Seclusion (Violent)</t>
  </si>
  <si>
    <t>Restraint Device (Non-Violent)</t>
  </si>
  <si>
    <t>Restraint Location_V2</t>
  </si>
  <si>
    <t>Less Restrictive Measures_V1</t>
  </si>
  <si>
    <t>Restraints Evaluated_V2</t>
  </si>
  <si>
    <t>Restraints Evaluated_V2_</t>
  </si>
  <si>
    <t>Fibersource HN (Full)</t>
  </si>
  <si>
    <t>Fibersource HN (3/4)</t>
  </si>
  <si>
    <t>Fibersource HN (2/3)</t>
  </si>
  <si>
    <t>Fibersource HN (1/2)</t>
  </si>
  <si>
    <t>Fibersource HN (1/4)</t>
  </si>
  <si>
    <t>AVA Dressing Occlusive</t>
  </si>
  <si>
    <t>AVA Line Tip Cultured</t>
  </si>
  <si>
    <t>Impaired Skin  - Dressing Status #1</t>
  </si>
  <si>
    <t>Impaired Skin  - Dressing Status #2</t>
  </si>
  <si>
    <t>Impaired Skin  - Dressing Status #3</t>
  </si>
  <si>
    <t>Impaired Skin - Dressing Status  #4</t>
  </si>
  <si>
    <t>Impaired Skin  - Dressing Status  #4</t>
  </si>
  <si>
    <t>Impaired Skin  - Dressing Status #5</t>
  </si>
  <si>
    <t>Impaired Skin  - Dressing Status #6</t>
  </si>
  <si>
    <t>Impaired Skin  - Dressing Status #7</t>
  </si>
  <si>
    <t>Impaired Skin  - Dressing Status  #8</t>
  </si>
  <si>
    <t>Impaired Skin - Dressing Status  #8</t>
  </si>
  <si>
    <t>Impaired Skin  - Dressing Status #9</t>
  </si>
  <si>
    <t>Glucerna (3/4)</t>
  </si>
  <si>
    <t>Impaired Skin  - Dressing Status #10</t>
  </si>
  <si>
    <t>ScvO2 (Presep) SQI</t>
  </si>
  <si>
    <t>Medication Infusion Rate - Adjunctive Pain Management</t>
  </si>
  <si>
    <t>Medication Infusion Rate</t>
  </si>
  <si>
    <t>Medication Bolus - Adjunctive Pain Management</t>
  </si>
  <si>
    <t>Medication Bolus</t>
  </si>
  <si>
    <t>Site Appearance - Adjunctive Pain Management</t>
  </si>
  <si>
    <t>Site Appearance</t>
  </si>
  <si>
    <t>Face to Face Eval (Non-violent)</t>
  </si>
  <si>
    <t>NovaSource Renal (1/4)</t>
  </si>
  <si>
    <t>NovaSource Renal (1/2)</t>
  </si>
  <si>
    <t>NovaSource Renal (3/4)</t>
  </si>
  <si>
    <t>Boost Glucose Control (1/4)</t>
  </si>
  <si>
    <t>Boost Glucose Control (1/2)</t>
  </si>
  <si>
    <t>Boost Glucose Control (3/4)</t>
  </si>
  <si>
    <t>Pronator drift present</t>
  </si>
  <si>
    <t>Stool containment device placed</t>
  </si>
  <si>
    <t>Isosource 1.5 (1/2)</t>
  </si>
  <si>
    <t>Isosource 1.5 (1/4)</t>
  </si>
  <si>
    <t>Isosource 1.5 (2/3)</t>
  </si>
  <si>
    <t>Isosource 1.5 (3/4)</t>
  </si>
  <si>
    <t>Isosource 1.5 (Full)</t>
  </si>
  <si>
    <t>CHG Bath</t>
  </si>
  <si>
    <t>Impella Dressing Occlusive</t>
  </si>
  <si>
    <t>Calibrated (PiCCO)</t>
  </si>
  <si>
    <t>CFI (PiCCO)</t>
  </si>
  <si>
    <t>CI (PiCCO)</t>
  </si>
  <si>
    <t>CO (PiCCO)</t>
  </si>
  <si>
    <t>ELWI (PiCCO)</t>
  </si>
  <si>
    <t>ml/kg</t>
  </si>
  <si>
    <t>GEDI (PiCCO)</t>
  </si>
  <si>
    <t>ITBVI (PiCCO)</t>
  </si>
  <si>
    <t>SVV (PiCCO)</t>
  </si>
  <si>
    <t>SVRI (PiCCO)</t>
  </si>
  <si>
    <t>CAM-ICU MS change</t>
  </si>
  <si>
    <t>CAM-ICU RASS LOC</t>
  </si>
  <si>
    <t>Nepro (1/2)</t>
  </si>
  <si>
    <t>Nepro (1/4)</t>
  </si>
  <si>
    <t>Nepro (3/4)</t>
  </si>
  <si>
    <t>Enlive (1/2)</t>
  </si>
  <si>
    <t>Enlive (1/4)</t>
  </si>
  <si>
    <t>Enlive (3/4)</t>
  </si>
  <si>
    <t>Enlive (Full)</t>
  </si>
  <si>
    <t>Glucerna (1/2)</t>
  </si>
  <si>
    <t>Glucerna (1/4)</t>
  </si>
  <si>
    <t>Glucerna (Full)</t>
  </si>
  <si>
    <t>Pulmocare (1/2)</t>
  </si>
  <si>
    <t>Pulmocare (1/4)</t>
  </si>
  <si>
    <t>Pulmocare (3/4)</t>
  </si>
  <si>
    <t>Two Cal HN (1/2)</t>
  </si>
  <si>
    <t>Two Cal HN (1/4)</t>
  </si>
  <si>
    <t>Two Cal HN (3/4)</t>
  </si>
  <si>
    <t>Peptamen Bariatric (Full)</t>
  </si>
  <si>
    <t>Orientation to Person</t>
  </si>
  <si>
    <t>Orientation to Place</t>
  </si>
  <si>
    <t>Orientation to Time</t>
  </si>
  <si>
    <t>Bladder scanned</t>
  </si>
  <si>
    <t>Assist Device</t>
  </si>
  <si>
    <t>HM II- Perc Lock fully engaged</t>
  </si>
  <si>
    <t>HM II- Sys Cont in Prim Mode</t>
  </si>
  <si>
    <t>HM II- Mean BP</t>
  </si>
  <si>
    <t>HM II- Flow</t>
  </si>
  <si>
    <t>HM II- Speed (RPM)</t>
  </si>
  <si>
    <t>HM II- PI</t>
  </si>
  <si>
    <t>HM II- Power</t>
  </si>
  <si>
    <t>Speed (RPM) (HeartWare)</t>
  </si>
  <si>
    <t>Heartware</t>
  </si>
  <si>
    <t>Flow (L/min) (HeartWare)</t>
  </si>
  <si>
    <t>Power (Watts) (HeartWare)</t>
  </si>
  <si>
    <t>HCT (HeartWare)</t>
  </si>
  <si>
    <t>Low Flow Alarm (HeartWare)</t>
  </si>
  <si>
    <t>High Power Alarm (HeartWare)</t>
  </si>
  <si>
    <t>Backup Controller (HeartWare)</t>
  </si>
  <si>
    <t>Foley Cath Removal Date</t>
  </si>
  <si>
    <t>Absolute Neutrophil Count</t>
  </si>
  <si>
    <t>fluid</t>
  </si>
  <si>
    <t>loinc_code</t>
  </si>
  <si>
    <t xml:space="preserve"> </t>
  </si>
  <si>
    <t>Other Body Fluid</t>
  </si>
  <si>
    <t>Chemistry</t>
  </si>
  <si>
    <t>11-Deoxycorticosterone</t>
  </si>
  <si>
    <t>Blood</t>
  </si>
  <si>
    <t>17-Hydroxycorticosteroids</t>
  </si>
  <si>
    <t>Urine</t>
  </si>
  <si>
    <t>17-Ketosteroids, Urine</t>
  </si>
  <si>
    <t>24 Hr</t>
  </si>
  <si>
    <t>Hematology</t>
  </si>
  <si>
    <t>24 hr Calcium</t>
  </si>
  <si>
    <t>24 hr Creatinine</t>
  </si>
  <si>
    <t>24 hr Protein</t>
  </si>
  <si>
    <t>25-OH Vitamin D</t>
  </si>
  <si>
    <t>3t</t>
  </si>
  <si>
    <t>4t</t>
  </si>
  <si>
    <t>5-HIAA, Urine</t>
  </si>
  <si>
    <t>5' Nucleotidase</t>
  </si>
  <si>
    <t>1690-7</t>
  </si>
  <si>
    <t>72 Hr Fat</t>
  </si>
  <si>
    <t>AbnLymp</t>
  </si>
  <si>
    <t>Absolute A1c</t>
  </si>
  <si>
    <t>Absolute Basophil Count</t>
  </si>
  <si>
    <t>704-7</t>
  </si>
  <si>
    <t>Absolute CD19 Count</t>
  </si>
  <si>
    <t>Absolute CD20 Count</t>
  </si>
  <si>
    <t>Absolute CD3 Count</t>
  </si>
  <si>
    <t>8124-0</t>
  </si>
  <si>
    <t>Absolute CD4 Count</t>
  </si>
  <si>
    <t>Absolute CD56 Count</t>
  </si>
  <si>
    <t>Absolute CD8 Count</t>
  </si>
  <si>
    <t>8138-0</t>
  </si>
  <si>
    <t>Absolute Eosinophil Count</t>
  </si>
  <si>
    <t>711-2</t>
  </si>
  <si>
    <t>Absolute Hemoglobin</t>
  </si>
  <si>
    <t>Absolute Lymphocyte Count</t>
  </si>
  <si>
    <t>731-0</t>
  </si>
  <si>
    <t>Absolute Monocyte Count</t>
  </si>
  <si>
    <t>742-7</t>
  </si>
  <si>
    <t>Absolute Neutrophil</t>
  </si>
  <si>
    <t>751-8</t>
  </si>
  <si>
    <t>Absolute Other WBC</t>
  </si>
  <si>
    <t>Abz</t>
  </si>
  <si>
    <t>Blood Gas</t>
  </si>
  <si>
    <t>Acanthocytes</t>
  </si>
  <si>
    <t>Acetaminophen</t>
  </si>
  <si>
    <t>Acetone</t>
  </si>
  <si>
    <t>Acid BAO</t>
  </si>
  <si>
    <t>Acid MAO</t>
  </si>
  <si>
    <t>Acid Phosphatase</t>
  </si>
  <si>
    <t>1715-2</t>
  </si>
  <si>
    <t>Acid Phosphatase, Non-Prostatic</t>
  </si>
  <si>
    <t>Acid Phosphatase, Prostatic Fraction</t>
  </si>
  <si>
    <t>1714-5</t>
  </si>
  <si>
    <t>Acid Phosphatase Stain</t>
  </si>
  <si>
    <t>Bone Marrow</t>
  </si>
  <si>
    <t>Acidserum</t>
  </si>
  <si>
    <t>Adenovirus</t>
  </si>
  <si>
    <t>ADP</t>
  </si>
  <si>
    <t>Adrenocorticotrophic Hormone</t>
  </si>
  <si>
    <t>6016-0</t>
  </si>
  <si>
    <t>AFP, Amniotic Fluid</t>
  </si>
  <si>
    <t>AFP, Body Fluid</t>
  </si>
  <si>
    <t>AFP, Maternal Screen</t>
  </si>
  <si>
    <t>Afp Mom</t>
  </si>
  <si>
    <t>Alanine Aminotransferase (ALT)</t>
  </si>
  <si>
    <t>1742-6</t>
  </si>
  <si>
    <t>(Albumi</t>
  </si>
  <si>
    <t>(Albumin)</t>
  </si>
  <si>
    <t>Ascites</t>
  </si>
  <si>
    <t>Cerebrospinal Fluid</t>
  </si>
  <si>
    <t>Joint Fluid</t>
  </si>
  <si>
    <t>Pleural</t>
  </si>
  <si>
    <t>&lt;Albumin&gt;</t>
  </si>
  <si>
    <t>1751-7</t>
  </si>
  <si>
    <t>Albumin, Ascites</t>
  </si>
  <si>
    <t>Albumin, Blood</t>
  </si>
  <si>
    <t>Albumin, Body Fluid</t>
  </si>
  <si>
    <t>Albumin/Creatinine, Urine</t>
  </si>
  <si>
    <t>14958-3</t>
  </si>
  <si>
    <t>Albumin, CSF</t>
  </si>
  <si>
    <t>Albumin, Joint Fluid</t>
  </si>
  <si>
    <t>Albumin, Pleural</t>
  </si>
  <si>
    <t>Albumin, Stool</t>
  </si>
  <si>
    <t>Albumin, Urine</t>
  </si>
  <si>
    <t>Aldolase</t>
  </si>
  <si>
    <t>Aldosterone</t>
  </si>
  <si>
    <t>1763-2</t>
  </si>
  <si>
    <t>Alkaline Phosphatase</t>
  </si>
  <si>
    <t>Alpha-1</t>
  </si>
  <si>
    <t>Alpha-1-antitrypsin</t>
  </si>
  <si>
    <t>Alpha-2</t>
  </si>
  <si>
    <t>Alpha Antiplasmin</t>
  </si>
  <si>
    <t>Alpha-Fetoprotein</t>
  </si>
  <si>
    <t>1834-1</t>
  </si>
  <si>
    <t>Alveolar-arterial Gradient</t>
  </si>
  <si>
    <t>Ammonium Biurate</t>
  </si>
  <si>
    <t>Amorphous Crystals</t>
  </si>
  <si>
    <t>Amphetamine Screen, Urine</t>
  </si>
  <si>
    <t>Amylase, Ascites</t>
  </si>
  <si>
    <t>Amylase, Body Fluid</t>
  </si>
  <si>
    <t>Amylase/Creatinine Clearance</t>
  </si>
  <si>
    <t>Amylase/Creatinine Ratio, Urine</t>
  </si>
  <si>
    <t>Amylase, CSF</t>
  </si>
  <si>
    <t>Amylase, Joint Fluid</t>
  </si>
  <si>
    <t>Amylase, Pleural</t>
  </si>
  <si>
    <t>Amylase, Serum</t>
  </si>
  <si>
    <t>Amylase, Stool</t>
  </si>
  <si>
    <t>Amylase, Urine</t>
  </si>
  <si>
    <t>Anat Path Hold</t>
  </si>
  <si>
    <t>ANCA Titer</t>
  </si>
  <si>
    <t>Anion Gap</t>
  </si>
  <si>
    <t>1863-0</t>
  </si>
  <si>
    <t>Anisocytosis</t>
  </si>
  <si>
    <t>702-1</t>
  </si>
  <si>
    <t>Anticardiolipin Antibody IgG</t>
  </si>
  <si>
    <t>Anticardiolipin Antibody IgM</t>
  </si>
  <si>
    <t>Anti-DGP (IgA/IgG)</t>
  </si>
  <si>
    <t>Anti-GBM Antibody</t>
  </si>
  <si>
    <t>Anti-Gliadin Antibody, IgA</t>
  </si>
  <si>
    <t>Anti Hav</t>
  </si>
  <si>
    <t>Anti Hbc</t>
  </si>
  <si>
    <t>Anti Hbe</t>
  </si>
  <si>
    <t>Anti-hbs</t>
  </si>
  <si>
    <t>Anti Hbs</t>
  </si>
  <si>
    <t>Anti-la</t>
  </si>
  <si>
    <t>Anti-Microsomal Antibodies</t>
  </si>
  <si>
    <t>Anti-Microsomal Antibody</t>
  </si>
  <si>
    <t>8077-0</t>
  </si>
  <si>
    <t>Anti-Mitochondrial Antibody</t>
  </si>
  <si>
    <t>Anti-Neutrophil Cytoplasmic Antibody</t>
  </si>
  <si>
    <t>Anti-Nuclear Antibody</t>
  </si>
  <si>
    <t>Anti-Nuclear Antibody, Titer</t>
  </si>
  <si>
    <t>Anti-Parietal Cell Antibody</t>
  </si>
  <si>
    <t>Antirnp</t>
  </si>
  <si>
    <t>Anti-ro</t>
  </si>
  <si>
    <t>Anti-SARS-CoV-2 IgA</t>
  </si>
  <si>
    <t>Anti-SARS-CoV-2 IgG</t>
  </si>
  <si>
    <t>Anti-Skin Antibody</t>
  </si>
  <si>
    <t>Anti-sm</t>
  </si>
  <si>
    <t>Anti-Smooth Muscle Antibody</t>
  </si>
  <si>
    <t>Antithrombin</t>
  </si>
  <si>
    <t>Antithrombin III</t>
  </si>
  <si>
    <t>Anti-Thyroglobulin Antibodies</t>
  </si>
  <si>
    <t>APT Test</t>
  </si>
  <si>
    <t>Arachadonic Acid</t>
  </si>
  <si>
    <t>ARCH-1</t>
  </si>
  <si>
    <t>Argon</t>
  </si>
  <si>
    <t>ASA Tol</t>
  </si>
  <si>
    <t>Asd</t>
  </si>
  <si>
    <t>Asd&amp;na-f</t>
  </si>
  <si>
    <t>ASD &amp; NA-F</t>
  </si>
  <si>
    <t>Asparate Aminotransferase (AST)</t>
  </si>
  <si>
    <t>Aspirin Reactivity</t>
  </si>
  <si>
    <t>Assist/Control</t>
  </si>
  <si>
    <t>ATLFlg</t>
  </si>
  <si>
    <t>Atypical Lymphocytes</t>
  </si>
  <si>
    <t>733-6</t>
  </si>
  <si>
    <t>Atyps#</t>
  </si>
  <si>
    <t>Autohem+g</t>
  </si>
  <si>
    <t>Autohem-g</t>
  </si>
  <si>
    <t>Bacteria</t>
  </si>
  <si>
    <t>Bacturia</t>
  </si>
  <si>
    <t>Bands</t>
  </si>
  <si>
    <t>763-3</t>
  </si>
  <si>
    <t>Bands#</t>
  </si>
  <si>
    <t>Barbiturate Screen</t>
  </si>
  <si>
    <t>Barbiturate Screen, Urine</t>
  </si>
  <si>
    <t>Base Excess</t>
  </si>
  <si>
    <t>Fluid</t>
  </si>
  <si>
    <t>BasoFlg</t>
  </si>
  <si>
    <t>Basophilic Stippling</t>
  </si>
  <si>
    <t>703-9</t>
  </si>
  <si>
    <t>Basophils</t>
  </si>
  <si>
    <t>Basos#</t>
  </si>
  <si>
    <t>Benzodiazepine Screen</t>
  </si>
  <si>
    <t>Benzodiazepine Screen, Urine</t>
  </si>
  <si>
    <t>Beta</t>
  </si>
  <si>
    <t>Beta-2 Microglobulin</t>
  </si>
  <si>
    <t>Beta Hydroxybutyrate</t>
  </si>
  <si>
    <t>Bicarbonate</t>
  </si>
  <si>
    <t>Bicarbonate, Ascites</t>
  </si>
  <si>
    <t>Bicarbonate, CSF</t>
  </si>
  <si>
    <t>Bicarbonate,Joint Fluid</t>
  </si>
  <si>
    <t>Bicarbonate, Other Fluid</t>
  </si>
  <si>
    <t>Bicarbonate, Pleural</t>
  </si>
  <si>
    <t>Bicarbonate, Stool</t>
  </si>
  <si>
    <t>Bicarbonate, Urine</t>
  </si>
  <si>
    <t>Bile</t>
  </si>
  <si>
    <t>Bilirubin</t>
  </si>
  <si>
    <t>Bilirubin Crystals</t>
  </si>
  <si>
    <t>Bilirubin, Direct</t>
  </si>
  <si>
    <t>Bilirubin, Indirect</t>
  </si>
  <si>
    <t>Bilirubin, Neonatal</t>
  </si>
  <si>
    <t>Bilirubin, Neonatal, Direct</t>
  </si>
  <si>
    <t>Bilirubin, Neonatal, Indirect</t>
  </si>
  <si>
    <t>Bilirubin, Total</t>
  </si>
  <si>
    <t>Bilirubin, Total, Ascites</t>
  </si>
  <si>
    <t>Bilirubin, Total, Body Fluid</t>
  </si>
  <si>
    <t>Bilirubin, Total, CSF</t>
  </si>
  <si>
    <t>Bilirubin, Total, Joint Fluid</t>
  </si>
  <si>
    <t>Bilirubin, Total, Pleural</t>
  </si>
  <si>
    <t>Bilirubin, Total, Stool</t>
  </si>
  <si>
    <t>Billed</t>
  </si>
  <si>
    <t>Bioavailable Testosterone</t>
  </si>
  <si>
    <t>Bite Cells</t>
  </si>
  <si>
    <t>10371-3</t>
  </si>
  <si>
    <t>Bl/AbLy</t>
  </si>
  <si>
    <t>BlasFlg</t>
  </si>
  <si>
    <t>Blasts</t>
  </si>
  <si>
    <t>708-8</t>
  </si>
  <si>
    <t>Blasts#</t>
  </si>
  <si>
    <t>Bleeding Time</t>
  </si>
  <si>
    <t>Bleed Tm</t>
  </si>
  <si>
    <t>Blood Culture Hold</t>
  </si>
  <si>
    <t>Blood, Occult</t>
  </si>
  <si>
    <t>Blood Parasite Smear</t>
  </si>
  <si>
    <t>Blue Top Hold</t>
  </si>
  <si>
    <t>Blue Top Hold Frozen</t>
  </si>
  <si>
    <t>Broad Casts</t>
  </si>
  <si>
    <t>Bromide</t>
  </si>
  <si>
    <t>Budding Yeast</t>
  </si>
  <si>
    <t>Bun</t>
  </si>
  <si>
    <t>C1 Inhibitor</t>
  </si>
  <si>
    <t>C1q</t>
  </si>
  <si>
    <t>C2</t>
  </si>
  <si>
    <t>C3</t>
  </si>
  <si>
    <t>C4</t>
  </si>
  <si>
    <t>C5</t>
  </si>
  <si>
    <t>C6</t>
  </si>
  <si>
    <t>CA-125</t>
  </si>
  <si>
    <t>CA 19-9</t>
  </si>
  <si>
    <t>Calcium, Body Fluid</t>
  </si>
  <si>
    <t>Calcium Carbonate Crystals</t>
  </si>
  <si>
    <t>Calcium Oxalate Crystals</t>
  </si>
  <si>
    <t>CD25</t>
  </si>
  <si>
    <t>Calcium Phosphate Crystals</t>
  </si>
  <si>
    <t>Calcium, Total</t>
  </si>
  <si>
    <t>Calcium, Urine</t>
  </si>
  <si>
    <t>2004-0</t>
  </si>
  <si>
    <t>Calculated Bicarbonate</t>
  </si>
  <si>
    <t>Calculated Bicarbonate, Whole Blood</t>
  </si>
  <si>
    <t>Calculated CK-MB</t>
  </si>
  <si>
    <t>Calculated Free Testosterone</t>
  </si>
  <si>
    <t>Calculated TBG</t>
  </si>
  <si>
    <t>3027-0</t>
  </si>
  <si>
    <t>Calculated Thyroxine (T4) Index</t>
  </si>
  <si>
    <t>Calculated Total CO2</t>
  </si>
  <si>
    <t>Call</t>
  </si>
  <si>
    <t>Camp</t>
  </si>
  <si>
    <t>Cancer Antigen 27.29</t>
  </si>
  <si>
    <t>Carbamazepine</t>
  </si>
  <si>
    <t>Carboxyhemoglobin</t>
  </si>
  <si>
    <t>Carcinoembyronic Antigen (CEA)</t>
  </si>
  <si>
    <t>Carotene</t>
  </si>
  <si>
    <t>Catecholamines, Urine</t>
  </si>
  <si>
    <t>Cben</t>
  </si>
  <si>
    <t>Ccoc</t>
  </si>
  <si>
    <t>CD10</t>
  </si>
  <si>
    <t>CD103</t>
  </si>
  <si>
    <t>CD117</t>
  </si>
  <si>
    <t>CD11c</t>
  </si>
  <si>
    <t>CD13</t>
  </si>
  <si>
    <t>CD138</t>
  </si>
  <si>
    <t>CD14</t>
  </si>
  <si>
    <t>CD15</t>
  </si>
  <si>
    <t>CD15/56</t>
  </si>
  <si>
    <t>CD16</t>
  </si>
  <si>
    <t>CD16/56</t>
  </si>
  <si>
    <t>CD16/56%</t>
  </si>
  <si>
    <t>CD16/56 Absolute Count</t>
  </si>
  <si>
    <t>CD19</t>
  </si>
  <si>
    <t>CD19 %</t>
  </si>
  <si>
    <t>CD19 Absolute Count</t>
  </si>
  <si>
    <t>CD 1a</t>
  </si>
  <si>
    <t>CD2</t>
  </si>
  <si>
    <t>CD20</t>
  </si>
  <si>
    <t>CD20 %</t>
  </si>
  <si>
    <t>CD20 Absolute Count</t>
  </si>
  <si>
    <t>CD22</t>
  </si>
  <si>
    <t>CD23</t>
  </si>
  <si>
    <t>CD3</t>
  </si>
  <si>
    <t>CD3 %</t>
  </si>
  <si>
    <t>CD30</t>
  </si>
  <si>
    <t>CD33</t>
  </si>
  <si>
    <t>CD34</t>
  </si>
  <si>
    <t>5465-0</t>
  </si>
  <si>
    <t>CD38</t>
  </si>
  <si>
    <t>CD3 Absolute Count</t>
  </si>
  <si>
    <t>CD3 Cells, Percent</t>
  </si>
  <si>
    <t>CD4</t>
  </si>
  <si>
    <t>CD41</t>
  </si>
  <si>
    <t>CD42</t>
  </si>
  <si>
    <t>CD45</t>
  </si>
  <si>
    <t>CD4/CD8 Ratio</t>
  </si>
  <si>
    <t>CD4 Cells, Percent</t>
  </si>
  <si>
    <t>CD5</t>
  </si>
  <si>
    <t>CD5 %</t>
  </si>
  <si>
    <t>CD52</t>
  </si>
  <si>
    <t>CD55</t>
  </si>
  <si>
    <t>CD56</t>
  </si>
  <si>
    <t>CD56 %</t>
  </si>
  <si>
    <t>CD56 Absolute Count</t>
  </si>
  <si>
    <t>CD57</t>
  </si>
  <si>
    <t>CD59</t>
  </si>
  <si>
    <t>CD5 Absolute Count</t>
  </si>
  <si>
    <t>CD61</t>
  </si>
  <si>
    <t>CD62</t>
  </si>
  <si>
    <t>CD64</t>
  </si>
  <si>
    <t>CD7</t>
  </si>
  <si>
    <t>CD71</t>
  </si>
  <si>
    <t>CD8</t>
  </si>
  <si>
    <t>CD8 Cells, Percent</t>
  </si>
  <si>
    <t>C. diff PCR</t>
  </si>
  <si>
    <t>C diff Toxin Antigen Assay</t>
  </si>
  <si>
    <t>C Diff Toxin Antigen Assay</t>
  </si>
  <si>
    <t>CDT027</t>
  </si>
  <si>
    <t>Cellular Cast</t>
  </si>
  <si>
    <t>Centromere</t>
  </si>
  <si>
    <t>CH50</t>
  </si>
  <si>
    <t>Chlamydia pneumoniae</t>
  </si>
  <si>
    <t>Chlamydia trachomatis</t>
  </si>
  <si>
    <t>43304-5</t>
  </si>
  <si>
    <t>Chloride</t>
  </si>
  <si>
    <t>2075-0</t>
  </si>
  <si>
    <t>Chloride, Ascites</t>
  </si>
  <si>
    <t>Chloride, Body Fluid</t>
  </si>
  <si>
    <t>Chloride, CSF</t>
  </si>
  <si>
    <t>Chloride, Joint Fluid</t>
  </si>
  <si>
    <t>Chloride, Pleural</t>
  </si>
  <si>
    <t>Chloride, Stool</t>
  </si>
  <si>
    <t>Chloride, Urine</t>
  </si>
  <si>
    <t>Chloride, Whole Blood</t>
  </si>
  <si>
    <t>Chloroac</t>
  </si>
  <si>
    <t>Chloroacetate</t>
  </si>
  <si>
    <t>10780-5</t>
  </si>
  <si>
    <t>Chloroacetate Esterase</t>
  </si>
  <si>
    <t>Cholesterol, Ascites</t>
  </si>
  <si>
    <t>Cholesterol, Body Fluid</t>
  </si>
  <si>
    <t>Cholesterol Crystals</t>
  </si>
  <si>
    <t>Cholesterol, CSF</t>
  </si>
  <si>
    <t>Cholesterol, HDL</t>
  </si>
  <si>
    <t>Cholesterol, Joint Fluid</t>
  </si>
  <si>
    <t>Cholesterol, LDL, Calculated</t>
  </si>
  <si>
    <t>Cholesterol, LDL, Measured</t>
  </si>
  <si>
    <t>Cholesterol, Pleural</t>
  </si>
  <si>
    <t>Cholesterol Ratio (Total/HDL)</t>
  </si>
  <si>
    <t>Cholesterol, Stool</t>
  </si>
  <si>
    <t>Cholesterol, Total</t>
  </si>
  <si>
    <t>Chol Estr</t>
  </si>
  <si>
    <t>Chylomicrons</t>
  </si>
  <si>
    <t>Circ Ab</t>
  </si>
  <si>
    <t>CK-MB Index</t>
  </si>
  <si>
    <t>Clostrid</t>
  </si>
  <si>
    <t>Clot Lysis</t>
  </si>
  <si>
    <t>Clot Retraction</t>
  </si>
  <si>
    <t>Clot Time</t>
  </si>
  <si>
    <t>CMV IgG Ab</t>
  </si>
  <si>
    <t>CMV IgG Ab Value</t>
  </si>
  <si>
    <t>CMV IgM Ab</t>
  </si>
  <si>
    <t>CMV IgM Ab Value</t>
  </si>
  <si>
    <t>CMV Interpretation</t>
  </si>
  <si>
    <t>Cocaine, Urine</t>
  </si>
  <si>
    <t>Collagen</t>
  </si>
  <si>
    <t>Comments</t>
  </si>
  <si>
    <t>Confirmation</t>
  </si>
  <si>
    <t>Conj Bili</t>
  </si>
  <si>
    <t>Copi</t>
  </si>
  <si>
    <t>Copper</t>
  </si>
  <si>
    <t>Copper, Urine</t>
  </si>
  <si>
    <t>Coproporphyrins</t>
  </si>
  <si>
    <t>Coronavirus, NOT CoVID-19</t>
  </si>
  <si>
    <t>Cortisol, Urine</t>
  </si>
  <si>
    <t>COV1</t>
  </si>
  <si>
    <t>COV2</t>
  </si>
  <si>
    <t>COV3</t>
  </si>
  <si>
    <t>COV4</t>
  </si>
  <si>
    <t>COV5</t>
  </si>
  <si>
    <t>COV6</t>
  </si>
  <si>
    <t>COVID-19</t>
  </si>
  <si>
    <t>94500-6</t>
  </si>
  <si>
    <t>Cr</t>
  </si>
  <si>
    <t>C-Reactive Protein</t>
  </si>
  <si>
    <t>Creatine Kinase (CK)</t>
  </si>
  <si>
    <t>Creatine Kinase, Isoenzyme BB</t>
  </si>
  <si>
    <t>Creatine Kinase, Isoenzyme MB</t>
  </si>
  <si>
    <t>Creatine Kinase, Isoenzyme MM</t>
  </si>
  <si>
    <t>Creatine Kinase, MB Isoenzyme</t>
  </si>
  <si>
    <t>Creatinine</t>
  </si>
  <si>
    <t>2160-0</t>
  </si>
  <si>
    <t>Creatinine, Ascites</t>
  </si>
  <si>
    <t>Creatinine, Blood</t>
  </si>
  <si>
    <t>Creatinine, Body Fluid</t>
  </si>
  <si>
    <t>Creatinine Clearance</t>
  </si>
  <si>
    <t>Creatinine, CSF</t>
  </si>
  <si>
    <t>Creatinine, Joint Fluid</t>
  </si>
  <si>
    <t>Creatinine, Pleural</t>
  </si>
  <si>
    <t>Creatinine, Serum</t>
  </si>
  <si>
    <t>Creatinine, Stool</t>
  </si>
  <si>
    <t>Creatinine, Urine</t>
  </si>
  <si>
    <t>Creatinine, Whole Blood</t>
  </si>
  <si>
    <t>Crenated Cells</t>
  </si>
  <si>
    <t>Cross Imm</t>
  </si>
  <si>
    <t>Cryoglob</t>
  </si>
  <si>
    <t>Cryoglobulin</t>
  </si>
  <si>
    <t>Cryptococ</t>
  </si>
  <si>
    <t>Cvhlc</t>
  </si>
  <si>
    <t>Cyclosporin</t>
  </si>
  <si>
    <t>Cysteine Crystals</t>
  </si>
  <si>
    <t>Cytomegalovirus Viral Load</t>
  </si>
  <si>
    <t>D</t>
  </si>
  <si>
    <t>Delete</t>
  </si>
  <si>
    <t>Delta/Dlt</t>
  </si>
  <si>
    <t>DHEA-Sulfate</t>
  </si>
  <si>
    <t>Digitoxin</t>
  </si>
  <si>
    <t>10535-3</t>
  </si>
  <si>
    <t>Dimeric Inhibin A, Maternal Screen</t>
  </si>
  <si>
    <t>Factor VIII Inhibitor</t>
  </si>
  <si>
    <t>Direct Antiplatelet Antibodies</t>
  </si>
  <si>
    <t>DirList</t>
  </si>
  <si>
    <t>DirLst</t>
  </si>
  <si>
    <t>Disopyramide</t>
  </si>
  <si>
    <t>Dlta Bili</t>
  </si>
  <si>
    <t>Dna</t>
  </si>
  <si>
    <t>I</t>
  </si>
  <si>
    <t>Donath-l</t>
  </si>
  <si>
    <t>Double Stranded DNA</t>
  </si>
  <si>
    <t>Down Syndrome Risk</t>
  </si>
  <si>
    <t>dRVVT - Confirmation</t>
  </si>
  <si>
    <t>dRVVT - Normalized Ratio</t>
  </si>
  <si>
    <t>dRVVT - Screen</t>
  </si>
  <si>
    <t>Dr. X</t>
  </si>
  <si>
    <t>DSmear</t>
  </si>
  <si>
    <t>DSPC, Amniotic Fluid</t>
  </si>
  <si>
    <t>eAG</t>
  </si>
  <si>
    <t>Echinocytes</t>
  </si>
  <si>
    <t>EDTA Hold</t>
  </si>
  <si>
    <t>EE1</t>
  </si>
  <si>
    <t>EE2</t>
  </si>
  <si>
    <t>EE3</t>
  </si>
  <si>
    <t>EE4</t>
  </si>
  <si>
    <t>EE5</t>
  </si>
  <si>
    <t>EE6</t>
  </si>
  <si>
    <t>EE7</t>
  </si>
  <si>
    <t>Elliptocytes</t>
  </si>
  <si>
    <t>Envelope Cells</t>
  </si>
  <si>
    <t>681-7</t>
  </si>
  <si>
    <t>Eos#</t>
  </si>
  <si>
    <t>EosFlg</t>
  </si>
  <si>
    <t>Eosinophil Count</t>
  </si>
  <si>
    <t>Eosinophils</t>
  </si>
  <si>
    <t>Epinepherine</t>
  </si>
  <si>
    <t>Epithelial Casts</t>
  </si>
  <si>
    <t>Epithelial Cells</t>
  </si>
  <si>
    <t>Epr</t>
  </si>
  <si>
    <t>Epstein-Barr Virus  EBNA IgG Ab</t>
  </si>
  <si>
    <t>Epstein-Barr Virus EBNA IgG Ab</t>
  </si>
  <si>
    <t>Epstein-Barr Virus IgG Ab Value</t>
  </si>
  <si>
    <t>Epstein-Barr Virus IgM Ab Value</t>
  </si>
  <si>
    <t>Epstein-Barr Virus Interpretation</t>
  </si>
  <si>
    <t>Epstein-Barr Virus VCA IgG Ab</t>
  </si>
  <si>
    <t>Epstein-Barr Virus VCA IgM Ab</t>
  </si>
  <si>
    <t>ErytFlg</t>
  </si>
  <si>
    <t>Estimated GFR (MDRD equation)</t>
  </si>
  <si>
    <t>Estradiol</t>
  </si>
  <si>
    <t>Estriol, Urine</t>
  </si>
  <si>
    <t>Ethanol</t>
  </si>
  <si>
    <t>Ethanol, Urine</t>
  </si>
  <si>
    <t>Ethylene Glycol</t>
  </si>
  <si>
    <t>Euglobulin Lysis</t>
  </si>
  <si>
    <t>Factor B</t>
  </si>
  <si>
    <t>Factor II</t>
  </si>
  <si>
    <t>Factor IX</t>
  </si>
  <si>
    <t>3188-0</t>
  </si>
  <si>
    <t>Factor IX Inhibitor</t>
  </si>
  <si>
    <t>Factor V</t>
  </si>
  <si>
    <t>3193-0</t>
  </si>
  <si>
    <t>Factor VII</t>
  </si>
  <si>
    <t>Factor VIII Antigen</t>
  </si>
  <si>
    <t>Factor X</t>
  </si>
  <si>
    <t>Factor XI</t>
  </si>
  <si>
    <t>Factor XII</t>
  </si>
  <si>
    <t>Factor XIII</t>
  </si>
  <si>
    <t>Fat</t>
  </si>
  <si>
    <t>Fatty Casts</t>
  </si>
  <si>
    <t>Fax</t>
  </si>
  <si>
    <t>Ferritin</t>
  </si>
  <si>
    <t>FetalFN</t>
  </si>
  <si>
    <t>Fetal Hemoglobin</t>
  </si>
  <si>
    <t>Fetal Hgb</t>
  </si>
  <si>
    <t>FETAL LUNG MATURITY - LBC</t>
  </si>
  <si>
    <t>Fibrin Degradation Products</t>
  </si>
  <si>
    <t>Fibrinoge</t>
  </si>
  <si>
    <t>Fibrinogen, Functional</t>
  </si>
  <si>
    <t>Fibrinogen, Immunologic</t>
  </si>
  <si>
    <t>Fingerstick</t>
  </si>
  <si>
    <t>Fitzgerld</t>
  </si>
  <si>
    <t>FL1-D</t>
  </si>
  <si>
    <t>Q</t>
  </si>
  <si>
    <t>FL1-%FL2</t>
  </si>
  <si>
    <t>FL1-S</t>
  </si>
  <si>
    <t>FL2-D</t>
  </si>
  <si>
    <t>FL2-%FL1</t>
  </si>
  <si>
    <t>FL2-S</t>
  </si>
  <si>
    <t>Fletcher</t>
  </si>
  <si>
    <t>Fl Scan</t>
  </si>
  <si>
    <t>Fluid Type</t>
  </si>
  <si>
    <t>FMC-7</t>
  </si>
  <si>
    <t>Follicle Stimulating Hormone</t>
  </si>
  <si>
    <t>FragFlg</t>
  </si>
  <si>
    <t>Fragmented Cells</t>
  </si>
  <si>
    <t>10373-9</t>
  </si>
  <si>
    <t>Free Calcium</t>
  </si>
  <si>
    <t>Free Fat</t>
  </si>
  <si>
    <t>Free Kappa</t>
  </si>
  <si>
    <t>Free Kappa/Free Lambda Ratio</t>
  </si>
  <si>
    <t>Free Lambda</t>
  </si>
  <si>
    <t>Fructosamine</t>
  </si>
  <si>
    <t>Fructosamine Plus</t>
  </si>
  <si>
    <t>FSC-S</t>
  </si>
  <si>
    <t>Fsp</t>
  </si>
  <si>
    <t>G6PD, Qualitative</t>
  </si>
  <si>
    <t>G6pd Spec</t>
  </si>
  <si>
    <t>Gamma</t>
  </si>
  <si>
    <t>Gamma Glutamyltransferase</t>
  </si>
  <si>
    <t>Gastrin</t>
  </si>
  <si>
    <t>GATE</t>
  </si>
  <si>
    <t>3664-0</t>
  </si>
  <si>
    <t>Globulin</t>
  </si>
  <si>
    <t>Glucose</t>
  </si>
  <si>
    <t>Glucose, Ascites</t>
  </si>
  <si>
    <t>Glucose, Body Fluid</t>
  </si>
  <si>
    <t>Glucose, CSF</t>
  </si>
  <si>
    <t>Glucose, Joint Fluid</t>
  </si>
  <si>
    <t>Glucose, Pleural</t>
  </si>
  <si>
    <t>Glucose, Stool</t>
  </si>
  <si>
    <t>Glucose, Urine</t>
  </si>
  <si>
    <t>Glucose, Whole Blood</t>
  </si>
  <si>
    <t>Glutathione</t>
  </si>
  <si>
    <t>Glycated Hemoglobin</t>
  </si>
  <si>
    <t>Glyco A</t>
  </si>
  <si>
    <t>Granular Casts</t>
  </si>
  <si>
    <t>Granulocyte Count</t>
  </si>
  <si>
    <t>Gray Top Hold (plasma)</t>
  </si>
  <si>
    <t>Green Top Hold (plasma)</t>
  </si>
  <si>
    <t>Growth Hormone</t>
  </si>
  <si>
    <t>H</t>
  </si>
  <si>
    <t>Haptoglobin</t>
  </si>
  <si>
    <t>Hbeag</t>
  </si>
  <si>
    <t>Hbsag</t>
  </si>
  <si>
    <t>HCG, Maternal Screen</t>
  </si>
  <si>
    <t>HCG, Multiples of Median</t>
  </si>
  <si>
    <t>HCG, Qualitative</t>
  </si>
  <si>
    <t>HCG, Urine, Qualitative</t>
  </si>
  <si>
    <t>Heinz Aph</t>
  </si>
  <si>
    <t>Heinz Body Prep</t>
  </si>
  <si>
    <t>Helmet Cells</t>
  </si>
  <si>
    <t>10374-7</t>
  </si>
  <si>
    <t>Hematocrit</t>
  </si>
  <si>
    <t>Hematocrit, Ascites</t>
  </si>
  <si>
    <t>Hematocrit, Calculated</t>
  </si>
  <si>
    <t>Hematocrit, CSF</t>
  </si>
  <si>
    <t>Hematocrit, Joint Fluid</t>
  </si>
  <si>
    <t>Hematocrit, Other Fluid</t>
  </si>
  <si>
    <t>Hematocrit, Pleural</t>
  </si>
  <si>
    <t>718-7</t>
  </si>
  <si>
    <t>Hemoglobin  A</t>
  </si>
  <si>
    <t>Hemoglobin  A1</t>
  </si>
  <si>
    <t>% Hemoglobin A1c</t>
  </si>
  <si>
    <t>Hemoglobin  A2</t>
  </si>
  <si>
    <t>Hemoglobin A2</t>
  </si>
  <si>
    <t>Hemoglobin  C</t>
  </si>
  <si>
    <t>Hemoglobin C</t>
  </si>
  <si>
    <t>Hemoglobin, Calculated</t>
  </si>
  <si>
    <t>Hemoglobin  F</t>
  </si>
  <si>
    <t>Hemoglobin F</t>
  </si>
  <si>
    <t>Hemoglobin H Inclusion</t>
  </si>
  <si>
    <t>Hemoglobin Other</t>
  </si>
  <si>
    <t>Hemoglobin  S</t>
  </si>
  <si>
    <t>Hemogloblin A</t>
  </si>
  <si>
    <t>10346-5</t>
  </si>
  <si>
    <t>Hemogloblin S</t>
  </si>
  <si>
    <t>Hemosiderin</t>
  </si>
  <si>
    <t>Heparin</t>
  </si>
  <si>
    <t>Heparin, LMW</t>
  </si>
  <si>
    <t>Hepatitis A Virus Antibody</t>
  </si>
  <si>
    <t>Hepatitis A Virus IgM Antibody</t>
  </si>
  <si>
    <t>Hepatitis B Core Antibody, IgM</t>
  </si>
  <si>
    <t>Hepatitis B Surface Antibody</t>
  </si>
  <si>
    <t>Hepatitis B Surface Antigen</t>
  </si>
  <si>
    <t>Hepatitis B Viral Load</t>
  </si>
  <si>
    <t>Hepatitis B Virus Core Antibody</t>
  </si>
  <si>
    <t>5187-0</t>
  </si>
  <si>
    <t>Hepatitis B Virus E Antibody</t>
  </si>
  <si>
    <t>Hepatitis B Virus E Antigen</t>
  </si>
  <si>
    <t>Hepatitis C Viral Load</t>
  </si>
  <si>
    <t>Hepatitis C Virus Antibody</t>
  </si>
  <si>
    <t>16128-1</t>
  </si>
  <si>
    <t>Hgb</t>
  </si>
  <si>
    <t>High-Sensitivity CRP</t>
  </si>
  <si>
    <t>Histio#</t>
  </si>
  <si>
    <t>Histiocyte</t>
  </si>
  <si>
    <t>Histiocyte#</t>
  </si>
  <si>
    <t>Histiocytes</t>
  </si>
  <si>
    <t>Histiocytes#</t>
  </si>
  <si>
    <t>HIT-Ab Interpreted Result</t>
  </si>
  <si>
    <t>HIT-Ab Numerical Result</t>
  </si>
  <si>
    <t>HIV 1 Ab Confirmation</t>
  </si>
  <si>
    <t>HIV 1 Viral Load</t>
  </si>
  <si>
    <t>HIV 2 Ab Confirmation</t>
  </si>
  <si>
    <t>HIV Antibody</t>
  </si>
  <si>
    <t>HLA-DR</t>
  </si>
  <si>
    <t>Hlap</t>
  </si>
  <si>
    <t>Hmwk</t>
  </si>
  <si>
    <t>Homocysteine</t>
  </si>
  <si>
    <t>13965-9</t>
  </si>
  <si>
    <t>H/O Smear</t>
  </si>
  <si>
    <t>Howell-Jolly Bodies</t>
  </si>
  <si>
    <t>HPE1</t>
  </si>
  <si>
    <t>HPE2</t>
  </si>
  <si>
    <t>HPE3</t>
  </si>
  <si>
    <t>HPE4</t>
  </si>
  <si>
    <t>HPE5</t>
  </si>
  <si>
    <t>HPE6</t>
  </si>
  <si>
    <t>HPE7</t>
  </si>
  <si>
    <t>HPE8</t>
  </si>
  <si>
    <t>HPE9</t>
  </si>
  <si>
    <t>HPF</t>
  </si>
  <si>
    <t>H. pylori IgG Ab</t>
  </si>
  <si>
    <t>H. pylori IgG Ab Value</t>
  </si>
  <si>
    <t>Hsap</t>
  </si>
  <si>
    <t>Htlv Ab</t>
  </si>
  <si>
    <t>Human Chorionic Gonadotropin</t>
  </si>
  <si>
    <t>Human Metapneumovirus</t>
  </si>
  <si>
    <t>Human Rhinovirus/Enterovirus</t>
  </si>
  <si>
    <t>Hyaline Casts</t>
  </si>
  <si>
    <t>Hyperseg</t>
  </si>
  <si>
    <t>Hyperseg#</t>
  </si>
  <si>
    <t>Hypersegmented  Neutrophils#</t>
  </si>
  <si>
    <t>Hypersegmented Neutrophils</t>
  </si>
  <si>
    <t>766-6</t>
  </si>
  <si>
    <t>Hypersegmented Neutrophils #</t>
  </si>
  <si>
    <t>Hypersegmented Neutrophils#</t>
  </si>
  <si>
    <t>Hyphenated Yeast</t>
  </si>
  <si>
    <t>Hypochromia</t>
  </si>
  <si>
    <t>728-6</t>
  </si>
  <si>
    <t>Icd9</t>
  </si>
  <si>
    <t>IFEgel</t>
  </si>
  <si>
    <t>IG</t>
  </si>
  <si>
    <t>IG Flg</t>
  </si>
  <si>
    <t>IgG, Joint Fluid</t>
  </si>
  <si>
    <t>IgG, Stool</t>
  </si>
  <si>
    <t>Immature Granulocytes</t>
  </si>
  <si>
    <t>Immune Complexes</t>
  </si>
  <si>
    <t>Immunoelectrophoresis</t>
  </si>
  <si>
    <t>Immunoelectrophoresis, Ascites</t>
  </si>
  <si>
    <t>Immunoelectrophoresis, CSF</t>
  </si>
  <si>
    <t>Immunoelectrophoresis, Fluid</t>
  </si>
  <si>
    <t>Immunoelectrophoresis, Joint Fluid</t>
  </si>
  <si>
    <t>Immunoelectrophoresis, Pleural</t>
  </si>
  <si>
    <t>Immunoelectrophoresis, Stool</t>
  </si>
  <si>
    <t>Immunoelectrophoresis, Urine</t>
  </si>
  <si>
    <t>Immunofixation</t>
  </si>
  <si>
    <t>Immunofixation, Urine</t>
  </si>
  <si>
    <t>Immunoglobulin A</t>
  </si>
  <si>
    <t>Immunoglobulin E</t>
  </si>
  <si>
    <t>2462-0</t>
  </si>
  <si>
    <t>Immunoglobulin G</t>
  </si>
  <si>
    <t>Immunoglobulin G, Ascites</t>
  </si>
  <si>
    <t>Immunoglobulin G, Body Fluid</t>
  </si>
  <si>
    <t>Immunoglobulin G, CSF</t>
  </si>
  <si>
    <t>Immunoglobulin G, Pleural</t>
  </si>
  <si>
    <t>Immunoglobulin M</t>
  </si>
  <si>
    <t>Immunophenotyping</t>
  </si>
  <si>
    <t>Influenza A</t>
  </si>
  <si>
    <t>Influenza A by PCR</t>
  </si>
  <si>
    <t>Influenza A H1</t>
  </si>
  <si>
    <t>Influenza A H1-2009</t>
  </si>
  <si>
    <t>Influenza A H3</t>
  </si>
  <si>
    <t>Influenza A, Rapid Antigen</t>
  </si>
  <si>
    <t>31859-2</t>
  </si>
  <si>
    <t>Influenza B</t>
  </si>
  <si>
    <t>Influenza B by PCR</t>
  </si>
  <si>
    <t>Influenza B, Rapid Antigen</t>
  </si>
  <si>
    <t>31864-2</t>
  </si>
  <si>
    <t>Inhibitor</t>
  </si>
  <si>
    <t>Inhibitor Screen</t>
  </si>
  <si>
    <t>Inh Scr</t>
  </si>
  <si>
    <t>Inpatient Hematology/Oncology Smear</t>
  </si>
  <si>
    <t>INR(PT)</t>
  </si>
  <si>
    <t>Insulin</t>
  </si>
  <si>
    <t>Intubated</t>
  </si>
  <si>
    <t>% Ionized Calcium</t>
  </si>
  <si>
    <t>Iron</t>
  </si>
  <si>
    <t>Iron Binding Capacity, Total</t>
  </si>
  <si>
    <t>Iron Stain</t>
  </si>
  <si>
    <t>Iron, Urine</t>
  </si>
  <si>
    <t>Joint Crystals, Birefringence</t>
  </si>
  <si>
    <t>Joint Crystals, Comment</t>
  </si>
  <si>
    <t>Joint Crystals, Location</t>
  </si>
  <si>
    <t>Joint Crystals, Number</t>
  </si>
  <si>
    <t>Joint Crystals, Shape</t>
  </si>
  <si>
    <t>Kappa</t>
  </si>
  <si>
    <t>Kct</t>
  </si>
  <si>
    <t>Ketone</t>
  </si>
  <si>
    <t>K (GREEN)</t>
  </si>
  <si>
    <t>L</t>
  </si>
  <si>
    <t>Lactate</t>
  </si>
  <si>
    <t>Lactate Dehydrogenase, Ascites</t>
  </si>
  <si>
    <t>Lactate Dehydrogenase, CSF</t>
  </si>
  <si>
    <t>Lactate Dehydrogenase (LD)</t>
  </si>
  <si>
    <t>2532-0</t>
  </si>
  <si>
    <t>Lactate Dehydrogenase, Pleural</t>
  </si>
  <si>
    <t>Lactate Dehydrogenase, Stool</t>
  </si>
  <si>
    <t>Lambda</t>
  </si>
  <si>
    <t>Lap</t>
  </si>
  <si>
    <t>Large Platelets</t>
  </si>
  <si>
    <t>LD, Body Fluid</t>
  </si>
  <si>
    <t>LD, Isoenzyme 1</t>
  </si>
  <si>
    <t>LD, Isoenzyme 2</t>
  </si>
  <si>
    <t>LD, Isoenzyme 3</t>
  </si>
  <si>
    <t>LD, Isoenzyme 4</t>
  </si>
  <si>
    <t>LD, Isoenzyme 5</t>
  </si>
  <si>
    <t>LD, Joint Fluid</t>
  </si>
  <si>
    <t>LeftShf</t>
  </si>
  <si>
    <t>Length of Urine Collection</t>
  </si>
  <si>
    <t>LE Prep</t>
  </si>
  <si>
    <t>Leucine Crystals</t>
  </si>
  <si>
    <t>Leukocyte Alkaline Phosphatase</t>
  </si>
  <si>
    <t>Leukocytes</t>
  </si>
  <si>
    <t>Leuks</t>
  </si>
  <si>
    <t>LEUKS</t>
  </si>
  <si>
    <t>Light Green Top Hold</t>
  </si>
  <si>
    <t>Lining Cell</t>
  </si>
  <si>
    <t>Lip2</t>
  </si>
  <si>
    <t>Lipase, Ascites</t>
  </si>
  <si>
    <t>Lipase, Body Fluid</t>
  </si>
  <si>
    <t>Lipase, Pleural</t>
  </si>
  <si>
    <t>Lipo Electrophoresis</t>
  </si>
  <si>
    <t>Lithium</t>
  </si>
  <si>
    <t>LPF</t>
  </si>
  <si>
    <t>LS</t>
  </si>
  <si>
    <t>L/S Ratio, Amniotic Fluid</t>
  </si>
  <si>
    <t>LUC</t>
  </si>
  <si>
    <t>Lupus Anticoagulant</t>
  </si>
  <si>
    <t>Luteinizing Hormone</t>
  </si>
  <si>
    <t>1599-0</t>
  </si>
  <si>
    <t>Lyme C6 Ab</t>
  </si>
  <si>
    <t>Lyme G and M Value</t>
  </si>
  <si>
    <t>LymFlg</t>
  </si>
  <si>
    <t>Lymphocytes</t>
  </si>
  <si>
    <t>Lymphocytes, Percent</t>
  </si>
  <si>
    <t>Lymphs</t>
  </si>
  <si>
    <t>Lymphs#</t>
  </si>
  <si>
    <t>Macrocytes</t>
  </si>
  <si>
    <t>738-5</t>
  </si>
  <si>
    <t>MacroOvalocytes</t>
  </si>
  <si>
    <t>10376-2</t>
  </si>
  <si>
    <t>Macrophage</t>
  </si>
  <si>
    <t>Macrophage#</t>
  </si>
  <si>
    <t>Macrophages</t>
  </si>
  <si>
    <t>Macro Prolactin</t>
  </si>
  <si>
    <t>Magnesium, Body Fluid</t>
  </si>
  <si>
    <t>Magnesium, Urine</t>
  </si>
  <si>
    <t>Malaria Smear</t>
  </si>
  <si>
    <t>Marijuana</t>
  </si>
  <si>
    <t>MCH</t>
  </si>
  <si>
    <t>785-6</t>
  </si>
  <si>
    <t>MCHC</t>
  </si>
  <si>
    <t>786-4</t>
  </si>
  <si>
    <t>MCV</t>
  </si>
  <si>
    <t>787-2</t>
  </si>
  <si>
    <t>MDRDgfr</t>
  </si>
  <si>
    <t>Mean Platelet Volume</t>
  </si>
  <si>
    <t>Mesothelial Cell</t>
  </si>
  <si>
    <t>Mesothelial cells</t>
  </si>
  <si>
    <t>Mesothelial cells #</t>
  </si>
  <si>
    <t>Mesothelial Cells</t>
  </si>
  <si>
    <t>Metamyelocytes</t>
  </si>
  <si>
    <t>Metamyelocytes#</t>
  </si>
  <si>
    <t>Metas#</t>
  </si>
  <si>
    <t>Methadone, Urine</t>
  </si>
  <si>
    <t>Methemalb</t>
  </si>
  <si>
    <t>Methemoglobin</t>
  </si>
  <si>
    <t>Methotrexate</t>
  </si>
  <si>
    <t>Microcytes</t>
  </si>
  <si>
    <t>741-9</t>
  </si>
  <si>
    <t>Miscellaneous, Ascites</t>
  </si>
  <si>
    <t>Miscellaneous, Body Fluid</t>
  </si>
  <si>
    <t>Miscellaneous, CSF</t>
  </si>
  <si>
    <t>Miscellaneous, Pleural</t>
  </si>
  <si>
    <t>Monocyte Count</t>
  </si>
  <si>
    <t>Monocytes</t>
  </si>
  <si>
    <t>MonoFlg</t>
  </si>
  <si>
    <t>Monos</t>
  </si>
  <si>
    <t>Monos#</t>
  </si>
  <si>
    <t>Monospot, Rapid Antigen</t>
  </si>
  <si>
    <t>Mono Spot Test</t>
  </si>
  <si>
    <t>MRSA PCR</t>
  </si>
  <si>
    <t>Mumps IgG Ab</t>
  </si>
  <si>
    <t>Mumps IgG Ab Value</t>
  </si>
  <si>
    <t>Mycoplasma pneumoniae</t>
  </si>
  <si>
    <t>Myelocytes</t>
  </si>
  <si>
    <t>Myelos#</t>
  </si>
  <si>
    <t>Myoglobin</t>
  </si>
  <si>
    <t>Myoglobin, Urine</t>
  </si>
  <si>
    <t>N-Acetylprocainamide (NAPA)</t>
  </si>
  <si>
    <t>Naphthol Acetate Stain</t>
  </si>
  <si>
    <t>Naphthol Butryrate</t>
  </si>
  <si>
    <t>Naphtol Acetate Stain</t>
  </si>
  <si>
    <t>10765-6</t>
  </si>
  <si>
    <t>Neisseria gonorrhoeae</t>
  </si>
  <si>
    <t>Neural Tube Defect Risk</t>
  </si>
  <si>
    <t>Neutrophils</t>
  </si>
  <si>
    <t>761-7</t>
  </si>
  <si>
    <t>NEUTX</t>
  </si>
  <si>
    <t>NEUTY</t>
  </si>
  <si>
    <t>NFletcher</t>
  </si>
  <si>
    <t>Nitrite</t>
  </si>
  <si>
    <t>No MD</t>
  </si>
  <si>
    <t>Non-Specific Esterase</t>
  </si>
  <si>
    <t>10778-9</t>
  </si>
  <si>
    <t>NonSquamous Epithelial Cell</t>
  </si>
  <si>
    <t>Non-squamous Epithelial Cells</t>
  </si>
  <si>
    <t>Norovirus Genogroup I</t>
  </si>
  <si>
    <t>54905-5</t>
  </si>
  <si>
    <t>Norovirus Genogroup II</t>
  </si>
  <si>
    <t>54906-3</t>
  </si>
  <si>
    <t>Not Done</t>
  </si>
  <si>
    <t>Np-fx</t>
  </si>
  <si>
    <t>NRBC</t>
  </si>
  <si>
    <t>NRBC#</t>
  </si>
  <si>
    <t>NRBCFlg</t>
  </si>
  <si>
    <t>NTproBNP</t>
  </si>
  <si>
    <t>Nucleated RBC</t>
  </si>
  <si>
    <t>Nucleated Red Cells</t>
  </si>
  <si>
    <t>772-4</t>
  </si>
  <si>
    <t>Nuc Rbcs#</t>
  </si>
  <si>
    <t>O &amp; P</t>
  </si>
  <si>
    <t>Opiate Screen, Urine</t>
  </si>
  <si>
    <t>Osmolality</t>
  </si>
  <si>
    <t>Osmolality, Ascites</t>
  </si>
  <si>
    <t>Osmolality, Body Fluid</t>
  </si>
  <si>
    <t>Osmolality, Calculated</t>
  </si>
  <si>
    <t>Osmolality, CSF</t>
  </si>
  <si>
    <t>Osmolality, Joint Fluid</t>
  </si>
  <si>
    <t>Osmolality, Measured</t>
  </si>
  <si>
    <t>Osmolality, Pleural</t>
  </si>
  <si>
    <t>Osmolality, Stool</t>
  </si>
  <si>
    <t>Osmolality, Urine</t>
  </si>
  <si>
    <t>Osmotic Fragility</t>
  </si>
  <si>
    <t>Osmotic Fragility, Incubated</t>
  </si>
  <si>
    <t>Other</t>
  </si>
  <si>
    <t>Other Cell</t>
  </si>
  <si>
    <t>Other Cells</t>
  </si>
  <si>
    <t>729-4</t>
  </si>
  <si>
    <t>Other Inhibitor</t>
  </si>
  <si>
    <t>Oval Fat Body</t>
  </si>
  <si>
    <t>Ovalocytes</t>
  </si>
  <si>
    <t>774-0</t>
  </si>
  <si>
    <t>Oxycodone</t>
  </si>
  <si>
    <t>Oxygen</t>
  </si>
  <si>
    <t>Oxygen Saturation</t>
  </si>
  <si>
    <t>P2Y12 Reaction Units</t>
  </si>
  <si>
    <t>P50 of Hemoglobin</t>
  </si>
  <si>
    <t>PAN1</t>
  </si>
  <si>
    <t>PAN2</t>
  </si>
  <si>
    <t>PAN3</t>
  </si>
  <si>
    <t>Pappenheimer Bodies</t>
  </si>
  <si>
    <t>Parainfluenza 1</t>
  </si>
  <si>
    <t>Parainfluenza 2</t>
  </si>
  <si>
    <t>Parainfluenza 3</t>
  </si>
  <si>
    <t>Parainfluenza 4</t>
  </si>
  <si>
    <t>Parathyroid Hormone</t>
  </si>
  <si>
    <t>Park</t>
  </si>
  <si>
    <t>pCO2</t>
  </si>
  <si>
    <t>pCO2, Body Fluid</t>
  </si>
  <si>
    <t>PEEP</t>
  </si>
  <si>
    <t>Pencil Cells</t>
  </si>
  <si>
    <t>10377-0</t>
  </si>
  <si>
    <t>PEP, Ascites, Gamma Region</t>
  </si>
  <si>
    <t>PEP, Body Fluid</t>
  </si>
  <si>
    <t>PEP, Body Fluid, Gamma Region</t>
  </si>
  <si>
    <t>PEP, CSF</t>
  </si>
  <si>
    <t>PEP, CSF, Gamma Region</t>
  </si>
  <si>
    <t>PEPgel</t>
  </si>
  <si>
    <t>PEP, Joint Fluid, Gamma Region</t>
  </si>
  <si>
    <t>PEP, Pleural, Gamma Region</t>
  </si>
  <si>
    <t>Periodic Acid Schiff Stain</t>
  </si>
  <si>
    <t>Periodic Schiff Stain</t>
  </si>
  <si>
    <t>Peroxidase Stain</t>
  </si>
  <si>
    <t>Peroxidase Staining</t>
  </si>
  <si>
    <t>pH</t>
  </si>
  <si>
    <t>Phenothiazine Screen, Urine</t>
  </si>
  <si>
    <t>Phenytoin</t>
  </si>
  <si>
    <t>Phenytoin, Free</t>
  </si>
  <si>
    <t>Phenytoin, Percent Free</t>
  </si>
  <si>
    <t>Phosphate</t>
  </si>
  <si>
    <t>Phosphate, Body Fluid</t>
  </si>
  <si>
    <t>Phosphate, Urine</t>
  </si>
  <si>
    <t>Phosphatidylglycerol</t>
  </si>
  <si>
    <t>pH, Urine</t>
  </si>
  <si>
    <t>Pku</t>
  </si>
  <si>
    <t>Plasma</t>
  </si>
  <si>
    <t>Plasma#</t>
  </si>
  <si>
    <t>Plasma Cells</t>
  </si>
  <si>
    <t>Plasma Hemoglobin</t>
  </si>
  <si>
    <t>Plasminogen</t>
  </si>
  <si>
    <t>Platelet Aggregation</t>
  </si>
  <si>
    <t>Platelet Clumps</t>
  </si>
  <si>
    <t>777-3</t>
  </si>
  <si>
    <t>Platelet Smear</t>
  </si>
  <si>
    <t>778-1</t>
  </si>
  <si>
    <t>PltClmp</t>
  </si>
  <si>
    <t>PltDist</t>
  </si>
  <si>
    <t>PltScat</t>
  </si>
  <si>
    <t>pO2</t>
  </si>
  <si>
    <t>pO2, Body Fluid</t>
  </si>
  <si>
    <t>Poikilocytosis</t>
  </si>
  <si>
    <t>779-9</t>
  </si>
  <si>
    <t>Polychromasia</t>
  </si>
  <si>
    <t>10378-8</t>
  </si>
  <si>
    <t>Polys</t>
  </si>
  <si>
    <t>Polys#</t>
  </si>
  <si>
    <t>Porphobilinogen Screen</t>
  </si>
  <si>
    <t>Potassium</t>
  </si>
  <si>
    <t>Potassium, Ascites</t>
  </si>
  <si>
    <t>Potassium, Body Fluid</t>
  </si>
  <si>
    <t>Potassium, CSF</t>
  </si>
  <si>
    <t>Potassium, Joint Fluid</t>
  </si>
  <si>
    <t>Potassium, Pleural</t>
  </si>
  <si>
    <t>Potassium, Stool</t>
  </si>
  <si>
    <t>Potassium, Urine</t>
  </si>
  <si>
    <t>Potassium, Whole Blood</t>
  </si>
  <si>
    <t>Prblm</t>
  </si>
  <si>
    <t>Prekallekrein</t>
  </si>
  <si>
    <t>Primidone</t>
  </si>
  <si>
    <t>Problem Specimen</t>
  </si>
  <si>
    <t>proBNP, Pleural</t>
  </si>
  <si>
    <t>Progesterone</t>
  </si>
  <si>
    <t>Prolactin</t>
  </si>
  <si>
    <t>Promyelo#</t>
  </si>
  <si>
    <t>Promyelocyte#</t>
  </si>
  <si>
    <t>Promyelocytes</t>
  </si>
  <si>
    <t>781-5</t>
  </si>
  <si>
    <t>Promyelocytes#</t>
  </si>
  <si>
    <t>Propoxyphene, Urine</t>
  </si>
  <si>
    <t>Prostate Specific Antigen</t>
  </si>
  <si>
    <t>Protein</t>
  </si>
  <si>
    <t>5804-0</t>
  </si>
  <si>
    <t>Protein C, Antigen</t>
  </si>
  <si>
    <t>Protein C, Functional</t>
  </si>
  <si>
    <t>Protein/Creatinine Ratio</t>
  </si>
  <si>
    <t>Protein Electrophoresis</t>
  </si>
  <si>
    <t>Protein S</t>
  </si>
  <si>
    <t>Protein S, Antigen</t>
  </si>
  <si>
    <t>Protein S, Functional</t>
  </si>
  <si>
    <t>Protein, Total</t>
  </si>
  <si>
    <t>Prot. Electrophoresis, Urine</t>
  </si>
  <si>
    <t>PT Control</t>
  </si>
  <si>
    <t>PT Mean</t>
  </si>
  <si>
    <t>PTT Control</t>
  </si>
  <si>
    <t>PTT-LA</t>
  </si>
  <si>
    <t>PTT mea</t>
  </si>
  <si>
    <t>5899-0</t>
  </si>
  <si>
    <t>Pyruvate Kinase</t>
  </si>
  <si>
    <t>QFib</t>
  </si>
  <si>
    <t>Qnthbsab</t>
  </si>
  <si>
    <t>Quantitative G6PD</t>
  </si>
  <si>
    <t>Quantitative RPR Test</t>
  </si>
  <si>
    <t>Quinidine</t>
  </si>
  <si>
    <t>Rapamycin</t>
  </si>
  <si>
    <t>Rapid COVID-19</t>
  </si>
  <si>
    <t>94534-5</t>
  </si>
  <si>
    <t>Rapid Plasma Reagin Test</t>
  </si>
  <si>
    <t xml:space="preserve"> Rbc</t>
  </si>
  <si>
    <t>RBC</t>
  </si>
  <si>
    <t>RBCAgg</t>
  </si>
  <si>
    <t>RBC, Ascites</t>
  </si>
  <si>
    <t>RBC Casts</t>
  </si>
  <si>
    <t>RBC Clumps</t>
  </si>
  <si>
    <t>RBC, CSF</t>
  </si>
  <si>
    <t>RBCDist</t>
  </si>
  <si>
    <t>RBC, Joint Fluid</t>
  </si>
  <si>
    <t>RBC Morphology</t>
  </si>
  <si>
    <t>RBC, Other Fluid</t>
  </si>
  <si>
    <t>RBC, Pleural</t>
  </si>
  <si>
    <t>RDW</t>
  </si>
  <si>
    <t>788-0</t>
  </si>
  <si>
    <t>RDW-SD</t>
  </si>
  <si>
    <t>Red Blood Cell Enzyme</t>
  </si>
  <si>
    <t>Red Blood Cell Fragments</t>
  </si>
  <si>
    <t>Red Blood Cells</t>
  </si>
  <si>
    <t>789-8</t>
  </si>
  <si>
    <t>Red Top Hold</t>
  </si>
  <si>
    <t>Reducing Substances, Urine</t>
  </si>
  <si>
    <t>Referred</t>
  </si>
  <si>
    <t>Reflex Confirmatory Hepatitis C Viral Load</t>
  </si>
  <si>
    <t>Reflex HIV Confirmation</t>
  </si>
  <si>
    <t>Renal Epithelial Cells</t>
  </si>
  <si>
    <t>Renin</t>
  </si>
  <si>
    <t>Reptilase Time</t>
  </si>
  <si>
    <t>Reptilase Time Control</t>
  </si>
  <si>
    <t>Reptilase Time, Control</t>
  </si>
  <si>
    <t>Required O2</t>
  </si>
  <si>
    <t>Reserved</t>
  </si>
  <si>
    <t>Reserved1</t>
  </si>
  <si>
    <t>Reserved3</t>
  </si>
  <si>
    <t>Reserved4</t>
  </si>
  <si>
    <t>Respiratory Syncytial Virus A</t>
  </si>
  <si>
    <t>Respiratory Syncytial Virus B</t>
  </si>
  <si>
    <t>RetFlg</t>
  </si>
  <si>
    <t>Reticulocyte, Cellular Hemoglobin</t>
  </si>
  <si>
    <t>Reticulocyte Count, Absolute</t>
  </si>
  <si>
    <t>Reticulocyte Count, Automated</t>
  </si>
  <si>
    <t>Reticulocyte Count, Manual</t>
  </si>
  <si>
    <t>RetScat</t>
  </si>
  <si>
    <t>reuse</t>
  </si>
  <si>
    <t>reuse1</t>
  </si>
  <si>
    <t>Reverse T3</t>
  </si>
  <si>
    <t>RFXFRKL</t>
  </si>
  <si>
    <t>RFXHCV</t>
  </si>
  <si>
    <t>RFXLDLM</t>
  </si>
  <si>
    <t>RFXUCU</t>
  </si>
  <si>
    <t>Rheumatoid Factor</t>
  </si>
  <si>
    <t>Ristocetin</t>
  </si>
  <si>
    <t>Ristocetin Response</t>
  </si>
  <si>
    <t>Rouleaux</t>
  </si>
  <si>
    <t>Rubella</t>
  </si>
  <si>
    <t>Rubella IgG Ab</t>
  </si>
  <si>
    <t>Rubeola IgG Ab</t>
  </si>
  <si>
    <t>Rubeola IgG Ab Value</t>
  </si>
  <si>
    <t>RUBIgGV</t>
  </si>
  <si>
    <t>RUN</t>
  </si>
  <si>
    <t>Salicylate</t>
  </si>
  <si>
    <t>Schistocytes</t>
  </si>
  <si>
    <t>800-3</t>
  </si>
  <si>
    <t>SCT - Confirmation</t>
  </si>
  <si>
    <t>SCT - Normalized Ratio</t>
  </si>
  <si>
    <t>SCT - Screen</t>
  </si>
  <si>
    <t>Sedimentation Rate</t>
  </si>
  <si>
    <t>Send Out</t>
  </si>
  <si>
    <t>Serum B12</t>
  </si>
  <si>
    <t>Serum Folate</t>
  </si>
  <si>
    <t>Serum Viscosity</t>
  </si>
  <si>
    <t>Sex Hormone Binding Globulin</t>
  </si>
  <si>
    <t>Sickle Cell Preparation</t>
  </si>
  <si>
    <t>Sickle Cells</t>
  </si>
  <si>
    <t>801-1</t>
  </si>
  <si>
    <t>Single Stranded DNA</t>
  </si>
  <si>
    <t>SKIP</t>
  </si>
  <si>
    <t>Sodium</t>
  </si>
  <si>
    <t>Sodium, Ascites</t>
  </si>
  <si>
    <t>Sodium, Body Fluid</t>
  </si>
  <si>
    <t>Sodium, CSF</t>
  </si>
  <si>
    <t>Sodium, Joint Fluid</t>
  </si>
  <si>
    <t>Sodium, Pleural</t>
  </si>
  <si>
    <t>Sodium, Stool</t>
  </si>
  <si>
    <t>Sodium, Urine</t>
  </si>
  <si>
    <t>Sodium, Whole Blood</t>
  </si>
  <si>
    <t>Specific Gravity</t>
  </si>
  <si>
    <t>Specimen Type</t>
  </si>
  <si>
    <t>Sperm</t>
  </si>
  <si>
    <t>Spherocytes</t>
  </si>
  <si>
    <t>802-9</t>
  </si>
  <si>
    <t>SSC-D</t>
  </si>
  <si>
    <t>SSC-S</t>
  </si>
  <si>
    <t>STA-CLOT</t>
  </si>
  <si>
    <t>Staph aureus PCR</t>
  </si>
  <si>
    <t>Stat</t>
  </si>
  <si>
    <t>Stomatocyte</t>
  </si>
  <si>
    <t>Strep A, Rapid Antigen</t>
  </si>
  <si>
    <t>Study Tubes</t>
  </si>
  <si>
    <t>Study Urine</t>
  </si>
  <si>
    <t>STX1</t>
  </si>
  <si>
    <t>STX2</t>
  </si>
  <si>
    <t>STX3</t>
  </si>
  <si>
    <t>STX4</t>
  </si>
  <si>
    <t>STX5</t>
  </si>
  <si>
    <t>STX6</t>
  </si>
  <si>
    <t>Sudan Black Stain</t>
  </si>
  <si>
    <t>Sudan Black Staining</t>
  </si>
  <si>
    <t>10813-4</t>
  </si>
  <si>
    <t>Sudan Stain</t>
  </si>
  <si>
    <t>Sugar Water Test</t>
  </si>
  <si>
    <t>Sulf Hgb</t>
  </si>
  <si>
    <t>Sulfonamides</t>
  </si>
  <si>
    <t>Surfactant/Albumin</t>
  </si>
  <si>
    <t>Surf/Alb</t>
  </si>
  <si>
    <t>tacroFK</t>
  </si>
  <si>
    <t>Target Cells</t>
  </si>
  <si>
    <t>10381-2</t>
  </si>
  <si>
    <t>TCR Alpha-Beta</t>
  </si>
  <si>
    <t>TCR Gamma-Delta</t>
  </si>
  <si>
    <t>TdT</t>
  </si>
  <si>
    <t>Teardrop Cells</t>
  </si>
  <si>
    <t>Temperature</t>
  </si>
  <si>
    <t>Test</t>
  </si>
  <si>
    <t>Testosterone</t>
  </si>
  <si>
    <t>Testosterone, Free</t>
  </si>
  <si>
    <t>Theophylline</t>
  </si>
  <si>
    <t>Thrombin Time</t>
  </si>
  <si>
    <t>Thrombin Time Control</t>
  </si>
  <si>
    <t>Thyroglobulin</t>
  </si>
  <si>
    <t>3013-0</t>
  </si>
  <si>
    <t>Thyroid Binding Globulin</t>
  </si>
  <si>
    <t>Thyroid Peroxidase Antibodies</t>
  </si>
  <si>
    <t>Thyroid Stimulating Hormone</t>
  </si>
  <si>
    <t>Thyroxine (T4)</t>
  </si>
  <si>
    <t>Thyroxine (T4), Free</t>
  </si>
  <si>
    <t>Tidal Volume</t>
  </si>
  <si>
    <t>Tissue Thromboplastin Inhibitor</t>
  </si>
  <si>
    <t>Tissue Transglutaminase Ab, IgA</t>
  </si>
  <si>
    <t>Total Calcium</t>
  </si>
  <si>
    <t>Total CO2</t>
  </si>
  <si>
    <t>Total Collection Time</t>
  </si>
  <si>
    <t>Total Nucleated Cells, Ascites</t>
  </si>
  <si>
    <t>Total Nucleated Cells, CSF</t>
  </si>
  <si>
    <t>Total Nucleated Cells, Joint</t>
  </si>
  <si>
    <t>Total Nucleated Cells, Other</t>
  </si>
  <si>
    <t>Total Nucleated Cells, Pleural</t>
  </si>
  <si>
    <t>Total Protein, Ascites</t>
  </si>
  <si>
    <t>Total Protein, Body Fluid</t>
  </si>
  <si>
    <t>Total Protein, CSF</t>
  </si>
  <si>
    <t>Total Protein, Joint Fluid</t>
  </si>
  <si>
    <t>Total Protein, Pleural</t>
  </si>
  <si>
    <t>Total Protein, Stool</t>
  </si>
  <si>
    <t>Total Protein, Urine</t>
  </si>
  <si>
    <t>Toxic Screen</t>
  </si>
  <si>
    <t>Toxoplasma IgG Ab</t>
  </si>
  <si>
    <t>Toxoplasma IgG Ab Value</t>
  </si>
  <si>
    <t>Toxoplasma IgM Ab</t>
  </si>
  <si>
    <t>Toxoplasma IgM Ab Value</t>
  </si>
  <si>
    <t>Toxoplasma Interpretation</t>
  </si>
  <si>
    <t>Tr-acid</t>
  </si>
  <si>
    <t>Tr- Acid</t>
  </si>
  <si>
    <t>Transferrin</t>
  </si>
  <si>
    <t>Transferrin Saturation</t>
  </si>
  <si>
    <t>Transitional Epithelial Cells</t>
  </si>
  <si>
    <t>Trap Stain</t>
  </si>
  <si>
    <t>Treponemal Antibody Test</t>
  </si>
  <si>
    <t>Treponema pallidum (Syphilis) Ab</t>
  </si>
  <si>
    <t>Treponema pallidum (syphilis) value</t>
  </si>
  <si>
    <t>Trichomonas</t>
  </si>
  <si>
    <t>Trichomonas vaginalis</t>
  </si>
  <si>
    <t>Tricyclic Antidepressant Screen</t>
  </si>
  <si>
    <t>Triglycer</t>
  </si>
  <si>
    <t>Triglycerides</t>
  </si>
  <si>
    <t>1644-4</t>
  </si>
  <si>
    <t>Triglycerides, Ascites</t>
  </si>
  <si>
    <t>Triglycerides, CSF</t>
  </si>
  <si>
    <t>Triglycerides, Joint Fluid</t>
  </si>
  <si>
    <t>Triglycerides, Pleural</t>
  </si>
  <si>
    <t>Triglycerides, Stool</t>
  </si>
  <si>
    <t>Triiodothyronine (T3)</t>
  </si>
  <si>
    <t>Triple Phosphate Crystals</t>
  </si>
  <si>
    <t>Troponin I</t>
  </si>
  <si>
    <t>10839-9</t>
  </si>
  <si>
    <t>Troponin T</t>
  </si>
  <si>
    <t>TurbHbI</t>
  </si>
  <si>
    <t>Tyrosine Crystals</t>
  </si>
  <si>
    <t>UCU1</t>
  </si>
  <si>
    <t>UCU2</t>
  </si>
  <si>
    <t>UE3, Maternal Screen</t>
  </si>
  <si>
    <t>UE3, Multiples of Median</t>
  </si>
  <si>
    <t>Uhold</t>
  </si>
  <si>
    <t>UIFEgel</t>
  </si>
  <si>
    <t>Uncon Bil</t>
  </si>
  <si>
    <t>UPEPgel</t>
  </si>
  <si>
    <t>Uptake Ratio</t>
  </si>
  <si>
    <t>Urea Nitrogen</t>
  </si>
  <si>
    <t>3094-0</t>
  </si>
  <si>
    <t>Urea Nitrogen, Ascites</t>
  </si>
  <si>
    <t>Urea Nitrogen, Body Fluid</t>
  </si>
  <si>
    <t>Urea Nitrogen, CSF</t>
  </si>
  <si>
    <t>Urea Nitrogen, Joint Fluid</t>
  </si>
  <si>
    <t>Urea Nitrogen, Pleural</t>
  </si>
  <si>
    <t>Urea Nitrogen, Stool</t>
  </si>
  <si>
    <t>Urea Nitrogen, Urine</t>
  </si>
  <si>
    <t>Uric Acid, Ascites</t>
  </si>
  <si>
    <t>Uric Acid, Body Fluid</t>
  </si>
  <si>
    <t>Uric Acid Crystals</t>
  </si>
  <si>
    <t>Uric Acid, CSF</t>
  </si>
  <si>
    <t>Uric Acid, Joint Fluid</t>
  </si>
  <si>
    <t>Uric Acid, Pleural</t>
  </si>
  <si>
    <t>Uric Acid, Stool</t>
  </si>
  <si>
    <t>Uric Acid, Urine</t>
  </si>
  <si>
    <t>Urine Amylase</t>
  </si>
  <si>
    <t>Urine Casts, Other</t>
  </si>
  <si>
    <t>Urine Comments</t>
  </si>
  <si>
    <t>Urine  Creatinine</t>
  </si>
  <si>
    <t>Urine Creatinine</t>
  </si>
  <si>
    <t>Urine Crystals, Other</t>
  </si>
  <si>
    <t>Urine Fat Bodies</t>
  </si>
  <si>
    <t>Urine Mucous</t>
  </si>
  <si>
    <t>Urine PEP, Gamma region</t>
  </si>
  <si>
    <t>Urine Specimen Type</t>
  </si>
  <si>
    <t>Urine tube, held</t>
  </si>
  <si>
    <t>Urine Volume</t>
  </si>
  <si>
    <t>Urine Volume, Total</t>
  </si>
  <si>
    <t>Urobilinogen</t>
  </si>
  <si>
    <t>5818-0</t>
  </si>
  <si>
    <t>Uroporphyrins</t>
  </si>
  <si>
    <t>UTX1</t>
  </si>
  <si>
    <t>UTX10</t>
  </si>
  <si>
    <t>UTX2</t>
  </si>
  <si>
    <t>UTX3</t>
  </si>
  <si>
    <t>UTX4</t>
  </si>
  <si>
    <t>UTX5</t>
  </si>
  <si>
    <t>UTX6</t>
  </si>
  <si>
    <t>UTX7</t>
  </si>
  <si>
    <t>UTX8</t>
  </si>
  <si>
    <t>UTX9</t>
  </si>
  <si>
    <t>Valproic Acid</t>
  </si>
  <si>
    <t>Vanillylmandelic Acid</t>
  </si>
  <si>
    <t>Ventilation Rate</t>
  </si>
  <si>
    <t>Ventilator</t>
  </si>
  <si>
    <t>Viii Ag</t>
  </si>
  <si>
    <t>VIII-CIE</t>
  </si>
  <si>
    <t>Vitamin B12</t>
  </si>
  <si>
    <t>Voided Specimen</t>
  </si>
  <si>
    <t>Von Willebrand Factor Activity</t>
  </si>
  <si>
    <t>Von Willebrand Factor Antigen</t>
  </si>
  <si>
    <t>Vpf</t>
  </si>
  <si>
    <t>VZV IgG Ab</t>
  </si>
  <si>
    <t>VZV IgG Ab Value</t>
  </si>
  <si>
    <t>WAM Manual Diff</t>
  </si>
  <si>
    <t>WAM MANUAL DIFF 2</t>
  </si>
  <si>
    <t>Waxy Casts</t>
  </si>
  <si>
    <t>WBC Casts</t>
  </si>
  <si>
    <t>WBC Clumps</t>
  </si>
  <si>
    <t>WBC Count</t>
  </si>
  <si>
    <t>wbcp</t>
  </si>
  <si>
    <t>WBCScat</t>
  </si>
  <si>
    <t>WB tCO2</t>
  </si>
  <si>
    <t>White Blood Cells</t>
  </si>
  <si>
    <t>804-5</t>
  </si>
  <si>
    <t>Wright Giemsa</t>
  </si>
  <si>
    <t>XUCU</t>
  </si>
  <si>
    <t>Xxx</t>
  </si>
  <si>
    <t>Xylose</t>
  </si>
  <si>
    <t>Yeast</t>
  </si>
  <si>
    <t>Young</t>
  </si>
  <si>
    <t>Young#</t>
  </si>
  <si>
    <t>Young Cells</t>
  </si>
  <si>
    <t>Z</t>
  </si>
  <si>
    <t>Zinc</t>
  </si>
  <si>
    <t>Zinc, Urine</t>
  </si>
  <si>
    <t>ZZDUMMY</t>
  </si>
  <si>
    <t>住院时间</t>
    <phoneticPr fontId="1" type="noConversion"/>
  </si>
  <si>
    <t>出院时间</t>
    <phoneticPr fontId="1" type="noConversion"/>
  </si>
  <si>
    <t>急诊时间</t>
    <phoneticPr fontId="1" type="noConversion"/>
  </si>
  <si>
    <t>急诊结束时间</t>
    <phoneticPr fontId="1" type="noConversion"/>
  </si>
  <si>
    <t>死亡时间</t>
    <phoneticPr fontId="1" type="noConversion"/>
  </si>
  <si>
    <t>累计住院时间</t>
    <phoneticPr fontId="1" type="noConversion"/>
  </si>
  <si>
    <t>累计急诊时间</t>
    <phoneticPr fontId="1" type="noConversion"/>
  </si>
  <si>
    <t>是否死亡</t>
    <phoneticPr fontId="1" type="noConversion"/>
  </si>
  <si>
    <t>是否ICU</t>
    <phoneticPr fontId="1" type="noConversion"/>
  </si>
  <si>
    <t>是否急诊</t>
    <phoneticPr fontId="1" type="noConversion"/>
  </si>
  <si>
    <t>年龄评分</t>
    <phoneticPr fontId="1" type="noConversion"/>
  </si>
  <si>
    <t>首次ICU类型</t>
    <phoneticPr fontId="1" type="noConversion"/>
  </si>
  <si>
    <t>末次ICU类型</t>
    <phoneticPr fontId="1" type="noConversion"/>
  </si>
  <si>
    <t>ICU累计停留时间</t>
    <phoneticPr fontId="1" type="noConversion"/>
  </si>
  <si>
    <t>ICU累计停留次数</t>
    <phoneticPr fontId="1" type="noConversion"/>
  </si>
  <si>
    <t>全身炎症反应综合征(SIRS)标准</t>
  </si>
  <si>
    <t>简化急性生理评分II (SAPS II)</t>
  </si>
  <si>
    <t>牛津急性疾病严重程度评分(OASIS)</t>
  </si>
  <si>
    <t>Logistic器官功能障碍评分(LODS)</t>
  </si>
  <si>
    <t>急性生理评分III (APS III)</t>
  </si>
  <si>
    <t>序贯器官衰竭评估(SOFA)</t>
  </si>
  <si>
    <t>dobutamine_flag</t>
    <phoneticPr fontId="1" type="noConversion"/>
  </si>
  <si>
    <t>dialysis active</t>
    <phoneticPr fontId="1" type="noConversion"/>
  </si>
  <si>
    <t xml:space="preserve">abs monocytes </t>
    <phoneticPr fontId="1" type="noConversion"/>
  </si>
  <si>
    <t xml:space="preserve">abs lymphocytes </t>
    <phoneticPr fontId="1" type="noConversion"/>
  </si>
  <si>
    <t xml:space="preserve">abs eosinophils </t>
    <phoneticPr fontId="1" type="noConversion"/>
  </si>
  <si>
    <t xml:space="preserve">abs basophils </t>
    <phoneticPr fontId="1" type="noConversion"/>
  </si>
  <si>
    <t>neuromuscular blocking :Vecuronium ,Cisatracurium</t>
    <phoneticPr fontId="1" type="noConversion"/>
  </si>
  <si>
    <t>重症监护室最初24小时的</t>
  </si>
  <si>
    <t>raw_data_columns2</t>
    <phoneticPr fontId="1" type="noConversion"/>
  </si>
  <si>
    <t>raw_data_columns1</t>
    <phoneticPr fontId="1" type="noConversion"/>
  </si>
  <si>
    <t>chinese_label</t>
    <phoneticPr fontId="1" type="noConversion"/>
  </si>
  <si>
    <t>itemid</t>
    <phoneticPr fontId="1" type="noConversion"/>
  </si>
  <si>
    <t>labitemid</t>
    <phoneticPr fontId="1" type="noConversion"/>
  </si>
  <si>
    <t>flag</t>
    <phoneticPr fontId="1" type="noConversion"/>
  </si>
  <si>
    <t>ICU</t>
    <phoneticPr fontId="1" type="noConversion"/>
  </si>
  <si>
    <t>english_label</t>
    <phoneticPr fontId="1" type="noConversion"/>
  </si>
  <si>
    <t>gcs min</t>
    <phoneticPr fontId="1" type="noConversion"/>
  </si>
  <si>
    <t>最小值</t>
  </si>
  <si>
    <t>最大值</t>
  </si>
  <si>
    <t>平均值</t>
  </si>
  <si>
    <t>final_all_label</t>
    <phoneticPr fontId="1" type="noConversion"/>
  </si>
  <si>
    <t>chinese_label2</t>
    <phoneticPr fontId="1" type="noConversion"/>
  </si>
  <si>
    <t>ICU_flag</t>
    <phoneticPr fontId="1" type="noConversion"/>
  </si>
  <si>
    <t>Value_flag</t>
    <phoneticPr fontId="1" type="noConversion"/>
  </si>
  <si>
    <t>阴离子间隙</t>
  </si>
  <si>
    <t>非典型性淋巴细胞</t>
  </si>
  <si>
    <t>凝血酶原时间</t>
  </si>
  <si>
    <t>总胆红素</t>
  </si>
  <si>
    <t>γ谷氨酰转移酶</t>
  </si>
  <si>
    <t>二氧化碳生产</t>
  </si>
  <si>
    <t>多巴酚丁胺</t>
  </si>
  <si>
    <t>多巴胺</t>
  </si>
  <si>
    <t>神经外科加护病房</t>
  </si>
  <si>
    <t>白蛋白</t>
  </si>
  <si>
    <t>血尿素氮</t>
  </si>
  <si>
    <t>血尿素氮</t>
    <phoneticPr fontId="1" type="noConversion"/>
  </si>
  <si>
    <t>Blood urea nitrogen</t>
  </si>
  <si>
    <t>D-二聚体</t>
  </si>
  <si>
    <t>国际标准化比率</t>
  </si>
  <si>
    <t>International Normalized Ratio</t>
  </si>
  <si>
    <t>疾病长标签</t>
    <phoneticPr fontId="1" type="noConversion"/>
  </si>
  <si>
    <t>抗生素吸入方式</t>
    <phoneticPr fontId="1" type="noConversion"/>
  </si>
  <si>
    <t>糖尿病合并并发症或合并症</t>
  </si>
  <si>
    <t>糖尿病无并发症或合并症</t>
  </si>
  <si>
    <t>格拉斯哥昏迷评分</t>
    <phoneticPr fontId="1" type="noConversion"/>
  </si>
  <si>
    <t>肢体反应</t>
  </si>
  <si>
    <t>语言反应</t>
  </si>
  <si>
    <t>睁眼反应</t>
  </si>
  <si>
    <t>是/否</t>
    <phoneticPr fontId="1" type="noConversion"/>
  </si>
  <si>
    <t>死亡</t>
    <phoneticPr fontId="1" type="noConversion"/>
  </si>
  <si>
    <t>冠心病监护室</t>
    <phoneticPr fontId="1" type="noConversion"/>
  </si>
  <si>
    <t>外科重症监护室</t>
    <phoneticPr fontId="1" type="noConversion"/>
  </si>
  <si>
    <t>心脏血管重症监护室</t>
    <phoneticPr fontId="1" type="noConversion"/>
  </si>
  <si>
    <t>医疗重症监护室</t>
    <phoneticPr fontId="1" type="noConversion"/>
  </si>
  <si>
    <t>内科/外科重症监护室</t>
    <phoneticPr fontId="1" type="noConversion"/>
  </si>
  <si>
    <t>身高</t>
    <phoneticPr fontId="1" type="noConversion"/>
  </si>
  <si>
    <t>体重</t>
    <phoneticPr fontId="1" type="noConversion"/>
  </si>
  <si>
    <t>氧饱和度</t>
    <phoneticPr fontId="1" type="noConversion"/>
  </si>
  <si>
    <t>收缩压</t>
  </si>
  <si>
    <t>舒张压</t>
  </si>
  <si>
    <t>平均动脉压</t>
    <phoneticPr fontId="1" type="noConversion"/>
  </si>
  <si>
    <t>呼吸率</t>
    <phoneticPr fontId="1" type="noConversion"/>
  </si>
  <si>
    <t>总排尿量</t>
    <phoneticPr fontId="1" type="noConversion"/>
  </si>
  <si>
    <t>动脉碱过剩</t>
    <phoneticPr fontId="1" type="noConversion"/>
  </si>
  <si>
    <t>氧合指数</t>
  </si>
  <si>
    <t>PH值</t>
    <phoneticPr fontId="1" type="noConversion"/>
  </si>
  <si>
    <t>氧分压</t>
  </si>
  <si>
    <t>肺泡-动脉氧分压差</t>
  </si>
  <si>
    <t>肺泡-动脉氧分压差（计算）</t>
    <phoneticPr fontId="1" type="noConversion"/>
  </si>
  <si>
    <t>乳酸脱氢酶</t>
  </si>
  <si>
    <t>Lactate dehydrogenase</t>
  </si>
  <si>
    <t>肌酸激酶同工酶</t>
    <phoneticPr fontId="1" type="noConversion"/>
  </si>
  <si>
    <t>肌酸磷酸激酶</t>
    <phoneticPr fontId="1" type="noConversion"/>
  </si>
  <si>
    <t>间接胆红素</t>
    <phoneticPr fontId="1" type="noConversion"/>
  </si>
  <si>
    <t>天冬氨酸转氨酶</t>
    <phoneticPr fontId="1" type="noConversion"/>
  </si>
  <si>
    <t>碱性磷酸酶</t>
    <phoneticPr fontId="1" type="noConversion"/>
  </si>
  <si>
    <t>丙氨酸氨基转移酶</t>
    <phoneticPr fontId="1" type="noConversion"/>
  </si>
  <si>
    <t>神经肌肉阻断剂</t>
    <phoneticPr fontId="1" type="noConversion"/>
  </si>
  <si>
    <t>ALP</t>
  </si>
  <si>
    <t>有核红细胞</t>
  </si>
  <si>
    <t>nucleated red blood cell</t>
  </si>
  <si>
    <t>幼稚粒细胞</t>
    <phoneticPr fontId="1" type="noConversion"/>
  </si>
  <si>
    <t>晚幼粒细胞</t>
  </si>
  <si>
    <t>metamyelocyte</t>
  </si>
  <si>
    <t>metas</t>
    <phoneticPr fontId="1" type="noConversion"/>
  </si>
  <si>
    <t>中性粒细胞</t>
    <phoneticPr fontId="1" type="noConversion"/>
  </si>
  <si>
    <t>绝对嗜碱粒细胞</t>
    <phoneticPr fontId="1" type="noConversion"/>
  </si>
  <si>
    <t>绝对嗜酸性粒细胞</t>
    <phoneticPr fontId="1" type="noConversion"/>
  </si>
  <si>
    <t>绝对非典型性淋巴细胞</t>
    <phoneticPr fontId="1" type="noConversion"/>
  </si>
  <si>
    <t>绝对单核细胞</t>
    <phoneticPr fontId="1" type="noConversion"/>
  </si>
  <si>
    <t>葡萄糖</t>
    <phoneticPr fontId="1" type="noConversion"/>
  </si>
  <si>
    <t>碳酸氢盐</t>
    <phoneticPr fontId="1" type="noConversion"/>
  </si>
  <si>
    <t>球蛋白</t>
    <phoneticPr fontId="1" type="noConversion"/>
  </si>
  <si>
    <t>血细胞比容</t>
    <phoneticPr fontId="1" type="noConversion"/>
  </si>
  <si>
    <t>带状淋巴细胞</t>
  </si>
  <si>
    <t>钙离子</t>
    <phoneticPr fontId="1" type="noConversion"/>
  </si>
  <si>
    <t>氯离子</t>
    <phoneticPr fontId="1" type="noConversion"/>
  </si>
  <si>
    <t>钠离子</t>
    <phoneticPr fontId="1" type="noConversion"/>
  </si>
  <si>
    <t>钾离子</t>
    <phoneticPr fontId="1" type="noConversion"/>
  </si>
  <si>
    <t>部分凝血酶时间</t>
  </si>
  <si>
    <t>unable</t>
    <phoneticPr fontId="1" type="noConversion"/>
  </si>
  <si>
    <t>创伤外科重症监护室</t>
    <phoneticPr fontId="1" type="noConversion"/>
  </si>
  <si>
    <t>神经中叶监护室</t>
    <phoneticPr fontId="1" type="noConversion"/>
  </si>
  <si>
    <t>服用抗生素</t>
    <phoneticPr fontId="1" type="noConversion"/>
  </si>
  <si>
    <t>进入重症监护室</t>
    <phoneticPr fontId="1" type="noConversion"/>
  </si>
  <si>
    <t>进入急诊</t>
    <phoneticPr fontId="1" type="noConversion"/>
  </si>
  <si>
    <t>艾滋病</t>
    <phoneticPr fontId="1" type="noConversion"/>
  </si>
  <si>
    <t>神经降压监护室</t>
    <phoneticPr fontId="1" type="noConversion"/>
  </si>
  <si>
    <t>疾病诊断顺位</t>
    <phoneticPr fontId="1" type="noConversion"/>
  </si>
  <si>
    <t>序贯器官衰竭评估</t>
    <phoneticPr fontId="1" type="noConversion"/>
  </si>
  <si>
    <t xml:space="preserve">急性生理评分III </t>
    <phoneticPr fontId="1" type="noConversion"/>
  </si>
  <si>
    <t>Logistic器官功能障碍评分</t>
    <phoneticPr fontId="1" type="noConversion"/>
  </si>
  <si>
    <t>牛津急性疾病严重程度评分</t>
    <phoneticPr fontId="1" type="noConversion"/>
  </si>
  <si>
    <t xml:space="preserve">简化急性生理评分II </t>
    <phoneticPr fontId="1" type="noConversion"/>
  </si>
  <si>
    <t>全身炎症反应综合征标准</t>
    <phoneticPr fontId="1" type="noConversion"/>
  </si>
  <si>
    <t>重症监护室累计停留次数</t>
  </si>
  <si>
    <t>重症监护室累计停留时间</t>
  </si>
  <si>
    <t>首次重症监护室类型</t>
  </si>
  <si>
    <t>末次重症监护室类型</t>
  </si>
  <si>
    <t>重症监护室编号</t>
  </si>
  <si>
    <t>Charlson发病率指数</t>
    <phoneticPr fontId="1" type="noConversion"/>
  </si>
  <si>
    <t>既往存在透析</t>
    <phoneticPr fontId="1" type="noConversion"/>
  </si>
  <si>
    <t>目前存在透析</t>
    <phoneticPr fontId="1" type="noConversion"/>
  </si>
  <si>
    <t>重症监护室最初24小时的血细胞比容最小值</t>
  </si>
  <si>
    <t>重症监护室最初24小时的血细胞比容最大值</t>
  </si>
  <si>
    <t>重症监护室最初24小时的血红蛋白最小值</t>
  </si>
  <si>
    <t>重症监护室最初24小时的血红蛋白最大值</t>
  </si>
  <si>
    <t>重症监护室最初24小时的血小板最小值</t>
  </si>
  <si>
    <t>重症监护室最初24小时的血小板最大值</t>
  </si>
  <si>
    <t>重症监护室最初24小时的白细胞最小值</t>
  </si>
  <si>
    <t>重症监护室最初24小时的白细胞最大值</t>
  </si>
  <si>
    <t>重症监护室最初24小时的白蛋白最小值</t>
  </si>
  <si>
    <t>重症监护室最初24小时的白蛋白最大值</t>
  </si>
  <si>
    <t>重症监护室最初24小时的球蛋白最小值</t>
  </si>
  <si>
    <t>重症监护室最初24小时的球蛋白最大值</t>
  </si>
  <si>
    <t>重症监护室最初24小时的血清总蛋白最小值</t>
  </si>
  <si>
    <t>重症监护室最初24小时的血清总蛋白最大值</t>
  </si>
  <si>
    <t>重症监护室最初24小时的阴离子间隙最小值</t>
  </si>
  <si>
    <t>重症监护室最初24小时的阴离子间隙最大值</t>
  </si>
  <si>
    <t>重症监护室最初24小时的碳酸氢盐最小值</t>
  </si>
  <si>
    <t>重症监护室最初24小时的碳酸氢盐最大值</t>
  </si>
  <si>
    <t>重症监护室最初24小时的血尿素氮最小值</t>
  </si>
  <si>
    <t>重症监护室最初24小时的血尿素氮最大值</t>
  </si>
  <si>
    <t>重症监护室最初24小时的钙离子最小值</t>
  </si>
  <si>
    <t>重症监护室最初24小时的钙离子最大值</t>
  </si>
  <si>
    <t>重症监护室最初24小时的氯离子最小值</t>
  </si>
  <si>
    <t>重症监护室最初24小时的氯离子最大值</t>
  </si>
  <si>
    <t>重症监护室最初24小时的肌酸酐最小值</t>
  </si>
  <si>
    <t>重症监护室最初24小时的肌酸酐最大值</t>
  </si>
  <si>
    <t>重症监护室最初24小时的葡萄糖最小值</t>
  </si>
  <si>
    <t>重症监护室最初24小时的葡萄糖最大值</t>
  </si>
  <si>
    <t>重症监护室最初24小时的钠离子最小值</t>
  </si>
  <si>
    <t>重症监护室最初24小时的钠离子最大值</t>
  </si>
  <si>
    <t>重症监护室最初24小时的钾离子最小值</t>
  </si>
  <si>
    <t>重症监护室最初24小时的钾离子最大值</t>
  </si>
  <si>
    <t>重症监护室最初24小时的绝对嗜碱粒细胞最小值</t>
  </si>
  <si>
    <t>重症监护室最初24小时的绝对嗜碱粒细胞最大值</t>
  </si>
  <si>
    <t>重症监护室最初24小时的绝对嗜酸性粒细胞最小值</t>
  </si>
  <si>
    <t>重症监护室最初24小时的绝对嗜酸性粒细胞最大值</t>
  </si>
  <si>
    <t>重症监护室最初24小时的绝对非典型性淋巴细胞最小值</t>
  </si>
  <si>
    <t>重症监护室最初24小时的绝对非典型性淋巴细胞最大值</t>
  </si>
  <si>
    <t>重症监护室最初24小时的绝对单核细胞最小值</t>
  </si>
  <si>
    <t>重症监护室最初24小时的绝对单核细胞最大值</t>
  </si>
  <si>
    <t>重症监护室最初24小时的中性粒细胞最小值</t>
  </si>
  <si>
    <t>重症监护室最初24小时的中性粒细胞最大值</t>
  </si>
  <si>
    <t>重症监护室最初24小时的非典型性淋巴细胞最小值</t>
  </si>
  <si>
    <t>重症监护室最初24小时的非典型性淋巴细胞最大值</t>
  </si>
  <si>
    <t>重症监护室最初24小时的带状淋巴细胞最小值</t>
  </si>
  <si>
    <t>重症监护室最初24小时的带状淋巴细胞最大值</t>
  </si>
  <si>
    <t>重症监护室最初24小时的幼稚粒细胞最小值</t>
  </si>
  <si>
    <t>重症监护室最初24小时的幼稚粒细胞最大值</t>
  </si>
  <si>
    <t>重症监护室最初24小时的晚幼粒细胞最小值</t>
  </si>
  <si>
    <t>重症监护室最初24小时的晚幼粒细胞最大值</t>
  </si>
  <si>
    <t>重症监护室最初24小时的有核红细胞最小值</t>
  </si>
  <si>
    <t>重症监护室最初24小时的有核红细胞最大值</t>
  </si>
  <si>
    <t>重症监护室最初24小时的D-二聚体最小值</t>
  </si>
  <si>
    <t>重症监护室最初24小时的D-二聚体最大值</t>
  </si>
  <si>
    <t>重症监护室最初24小时的纤维蛋白原最小值</t>
  </si>
  <si>
    <t>重症监护室最初24小时的纤维蛋白原最大值</t>
  </si>
  <si>
    <t>重症监护室最初24小时的凝血酶最小值</t>
  </si>
  <si>
    <t>重症监护室最初24小时的凝血酶最大值</t>
  </si>
  <si>
    <t>重症监护室最初24小时的国际标准化比率最小值</t>
  </si>
  <si>
    <t>重症监护室最初24小时的国际标准化比率最大值</t>
  </si>
  <si>
    <t>重症监护室最初24小时的凝血酶原时间最小值</t>
  </si>
  <si>
    <t>重症监护室最初24小时的凝血酶原时间最大值</t>
  </si>
  <si>
    <t>重症监护室最初24小时的部分凝血酶时间最小值</t>
  </si>
  <si>
    <t>重症监护室最初24小时的部分凝血酶时间最大值</t>
  </si>
  <si>
    <t>重症监护室最初24小时的丙氨酸氨基转移酶最小值</t>
  </si>
  <si>
    <t>重症监护室最初24小时的丙氨酸氨基转移酶最大值</t>
  </si>
  <si>
    <t>重症监护室最初24小时的碱性磷酸酶最小值</t>
  </si>
  <si>
    <t>重症监护室最初24小时的碱性磷酸酶最大值</t>
  </si>
  <si>
    <t>重症监护室最初24小时的天冬氨酸转氨酶最小值</t>
  </si>
  <si>
    <t>重症监护室最初24小时的天冬氨酸转氨酶最大值</t>
  </si>
  <si>
    <t>重症监护室最初24小时的淀粉酶最小值</t>
  </si>
  <si>
    <t>重症监护室最初24小时的淀粉酶最大值</t>
  </si>
  <si>
    <t>重症监护室最初24小时的总胆红素最小值</t>
  </si>
  <si>
    <t>重症监护室最初24小时的总胆红素最大值</t>
  </si>
  <si>
    <t>重症监护室最初24小时的直接胆红素最小值</t>
  </si>
  <si>
    <t>重症监护室最初24小时的直接胆红素最大值</t>
  </si>
  <si>
    <t>重症监护室最初24小时的间接胆红素最小值</t>
  </si>
  <si>
    <t>重症监护室最初24小时的间接胆红素最大值</t>
  </si>
  <si>
    <t>重症监护室最初24小时的肌酸磷酸激酶最小值</t>
  </si>
  <si>
    <t>重症监护室最初24小时的肌酸磷酸激酶最大值</t>
  </si>
  <si>
    <t>重症监护室最初24小时的肌酸激酶同工酶最小值</t>
  </si>
  <si>
    <t>重症监护室最初24小时的肌酸激酶同工酶最大值</t>
  </si>
  <si>
    <t>重症监护室最初24小时的γ谷氨酰转移酶最小值</t>
  </si>
  <si>
    <t>重症监护室最初24小时的γ谷氨酰转移酶最大值</t>
  </si>
  <si>
    <t>重症监护室最初24小时的乳酸脱氢酶最小值</t>
  </si>
  <si>
    <t>重症监护室最初24小时的乳酸脱氢酶最大值</t>
  </si>
  <si>
    <t>重症监护室最初24小时的乳酸最小值</t>
  </si>
  <si>
    <t>重症监护室最初24小时的乳酸最大值</t>
  </si>
  <si>
    <t>重症监护室最初24小时的PH值最小值</t>
  </si>
  <si>
    <t>重症监护室最初24小时的PH值最大值</t>
  </si>
  <si>
    <t>重症监护室最初24小时的氧饱和度最小值</t>
  </si>
  <si>
    <t>重症监护室最初24小时的氧饱和度最大值</t>
  </si>
  <si>
    <t>重症监护室最初24小时的氧分压最小值</t>
  </si>
  <si>
    <t>重症监护室最初24小时的氧分压最大值</t>
  </si>
  <si>
    <t>重症监护室最初24小时的二氧化碳分压最小值</t>
  </si>
  <si>
    <t>重症监护室最初24小时的二氧化碳分压最大值</t>
  </si>
  <si>
    <t>重症监护室最初24小时的肺泡-动脉氧分压差最小值</t>
  </si>
  <si>
    <t>重症监护室最初24小时的肺泡-动脉氧分压差最大值</t>
  </si>
  <si>
    <t>重症监护室最初24小时的肺泡-动脉氧分压差（计算）最小值</t>
  </si>
  <si>
    <t>重症监护室最初24小时的肺泡-动脉氧分压差（计算）最大值</t>
  </si>
  <si>
    <t>重症监护室最初24小时的氧合指数最小值</t>
  </si>
  <si>
    <t>重症监护室最初24小时的氧合指数最大值</t>
  </si>
  <si>
    <t>重症监护室最初24小时的动脉碱过剩最小值</t>
  </si>
  <si>
    <t>重症监护室最初24小时的动脉碱过剩最大值</t>
  </si>
  <si>
    <t>重症监护室最初24小时的二氧化碳生产最小值</t>
  </si>
  <si>
    <t>重症监护室最初24小时的二氧化碳生产最大值</t>
  </si>
  <si>
    <t>重症监护室最初24小时的既往存在透析是/否</t>
  </si>
  <si>
    <t>重症监护室最初24小时的透析类型</t>
  </si>
  <si>
    <t>重症监护室最初24小时的总排尿量</t>
  </si>
  <si>
    <t>重症监护室最初24小时的心率最小值</t>
  </si>
  <si>
    <t>重症监护室最初24小时的心率最大值</t>
  </si>
  <si>
    <t>重症监护室最初24小时的心率平均值</t>
  </si>
  <si>
    <t>重症监护室最初24小时的收缩压最小值</t>
  </si>
  <si>
    <t>重症监护室最初24小时的收缩压最大值</t>
  </si>
  <si>
    <t>重症监护室最初24小时的收缩压平均值</t>
  </si>
  <si>
    <t>重症监护室最初24小时的舒张压最小值</t>
  </si>
  <si>
    <t>重症监护室最初24小时的舒张压最大值</t>
  </si>
  <si>
    <t>重症监护室最初24小时的舒张压平均值</t>
  </si>
  <si>
    <t>重症监护室最初24小时的平均动脉压最小值</t>
  </si>
  <si>
    <t>重症监护室最初24小时的平均动脉压最大值</t>
  </si>
  <si>
    <t>重症监护室最初24小时的平均动脉压平均值</t>
  </si>
  <si>
    <t>重症监护室最初24小时的呼吸率最小值</t>
  </si>
  <si>
    <t>重症监护室最初24小时的呼吸率最大值</t>
  </si>
  <si>
    <t>重症监护室最初24小时的呼吸率平均值</t>
  </si>
  <si>
    <t>重症监护室最初24小时的温度最小值</t>
  </si>
  <si>
    <t>重症监护室最初24小时的温度最大值</t>
  </si>
  <si>
    <t>重症监护室最初24小时的温度平均值</t>
  </si>
  <si>
    <t>重症监护室最初24小时的氧饱和度平均值</t>
  </si>
  <si>
    <t>身高</t>
  </si>
  <si>
    <t>体重</t>
  </si>
  <si>
    <t>多巴酚丁胺是/否</t>
  </si>
  <si>
    <t>多巴胺是/否</t>
  </si>
  <si>
    <t>神经肌肉阻断剂是/否</t>
  </si>
  <si>
    <t>肾上腺素是/否</t>
  </si>
  <si>
    <t>去甲肾上腺素是/否</t>
  </si>
  <si>
    <t>苯肾上腺素是/否</t>
  </si>
  <si>
    <t>后叶加压素是/否</t>
  </si>
  <si>
    <t>格拉斯哥昏迷评分最小值</t>
  </si>
  <si>
    <t>格拉斯哥昏迷评分肢体反应</t>
  </si>
  <si>
    <t>格拉斯哥昏迷评分语言反应</t>
  </si>
  <si>
    <t>格拉斯哥昏迷评分睁眼反应</t>
  </si>
  <si>
    <t>格拉斯哥昏迷评分unable</t>
  </si>
  <si>
    <t>序贯器官衰竭评估</t>
  </si>
  <si>
    <t xml:space="preserve">急性生理评分III </t>
  </si>
  <si>
    <t>Logistic器官功能障碍评分</t>
  </si>
  <si>
    <t>牛津急性疾病严重程度评分</t>
  </si>
  <si>
    <t xml:space="preserve">简化急性生理评分II </t>
  </si>
  <si>
    <t>全身炎症反应综合征标准</t>
  </si>
  <si>
    <t>冠心病监护室是/否</t>
  </si>
  <si>
    <t>外科重症监护室是/否</t>
  </si>
  <si>
    <t>神经中叶监护室是/否</t>
  </si>
  <si>
    <t>神经降压监护室是/否</t>
  </si>
  <si>
    <t>神经外科加护病房是/否</t>
  </si>
  <si>
    <t>心脏血管重症监护室是/否</t>
  </si>
  <si>
    <t>创伤外科重症监护室是/否</t>
  </si>
  <si>
    <t>医疗重症监护室是/否</t>
  </si>
  <si>
    <t>内科/外科重症监护室是/否</t>
  </si>
  <si>
    <t>年龄评分</t>
  </si>
  <si>
    <t>心肌梗死是/否</t>
  </si>
  <si>
    <t>充血性心力衰竭是/否</t>
  </si>
  <si>
    <t>周围性血管疾病是/否</t>
  </si>
  <si>
    <t>脑血管疾病是/否</t>
  </si>
  <si>
    <t>痴呆是/否</t>
  </si>
  <si>
    <t>慢性肺疾病是/否</t>
  </si>
  <si>
    <t>风湿性疾病是/否</t>
  </si>
  <si>
    <t>消化性溃疡疾病是/否</t>
  </si>
  <si>
    <t>轻微的肝脏疾病是/否</t>
  </si>
  <si>
    <t>糖尿病无并发症或合并症是/否</t>
  </si>
  <si>
    <t>糖尿病合并并发症或合并症是/否</t>
  </si>
  <si>
    <t>截瘫是/否</t>
  </si>
  <si>
    <t>肾脏疾病是/否</t>
  </si>
  <si>
    <t>恶性肿瘤是/否</t>
  </si>
  <si>
    <t>严重肝脏疾病是/否</t>
  </si>
  <si>
    <t>转移性实体瘤是/否</t>
  </si>
  <si>
    <t>艾滋病是/否</t>
  </si>
  <si>
    <t>Charlson发病率指数</t>
  </si>
  <si>
    <t>服用抗生素是/否</t>
  </si>
  <si>
    <t>抗生素吸入方式</t>
  </si>
  <si>
    <t>疾病诊断顺位</t>
  </si>
  <si>
    <t>疾病长标签</t>
  </si>
  <si>
    <t>住院时间</t>
  </si>
  <si>
    <t>出院时间</t>
  </si>
  <si>
    <t>急诊时间</t>
  </si>
  <si>
    <t>急诊结束时间</t>
  </si>
  <si>
    <t>死亡时间</t>
  </si>
  <si>
    <t>累计住院时间</t>
  </si>
  <si>
    <t>累计急诊时间</t>
  </si>
  <si>
    <t>死亡是/否</t>
  </si>
  <si>
    <t>进入重症监护室是/否</t>
  </si>
  <si>
    <t>进入急诊是/否</t>
  </si>
  <si>
    <t>住院编号</t>
  </si>
  <si>
    <t>患者编号</t>
  </si>
  <si>
    <t xml:space="preserve">Hematocrit </t>
  </si>
  <si>
    <t xml:space="preserve">PH </t>
  </si>
  <si>
    <t>Admission Weight</t>
  </si>
  <si>
    <t>CK-CPK</t>
  </si>
  <si>
    <t>IV Immune Globulin</t>
  </si>
  <si>
    <t>white blood cell</t>
  </si>
  <si>
    <t>AaDO2</t>
  </si>
  <si>
    <t>AaDO2(calculate)</t>
  </si>
  <si>
    <t>GCS</t>
  </si>
  <si>
    <t>最小值/最大值</t>
  </si>
  <si>
    <t>最小值/最大值/平均值</t>
  </si>
  <si>
    <t>最小值/肢体反应/语言反应/睁眼反应/unable</t>
  </si>
  <si>
    <t>GCS:min/Motor Response/Verbal Response/Eye Opening/unable</t>
  </si>
  <si>
    <t>内科/外科重症监护室</t>
  </si>
  <si>
    <t>Scores</t>
  </si>
  <si>
    <t>ICU-Info</t>
  </si>
  <si>
    <t>ED</t>
    <phoneticPr fontId="1" type="noConversion"/>
  </si>
  <si>
    <t>患者基础资料</t>
    <phoneticPr fontId="1" type="noConversion"/>
  </si>
  <si>
    <t>出入院信息</t>
    <phoneticPr fontId="1" type="noConversion"/>
  </si>
  <si>
    <t>用药情况</t>
    <phoneticPr fontId="1" type="noConversion"/>
  </si>
  <si>
    <t>常用重症评分</t>
    <phoneticPr fontId="1" type="noConversion"/>
  </si>
  <si>
    <t>实验室检查-血常规</t>
    <phoneticPr fontId="1" type="noConversion"/>
  </si>
  <si>
    <t>实验室检查-凝血指标</t>
    <phoneticPr fontId="1" type="noConversion"/>
  </si>
  <si>
    <t>生命体征</t>
    <phoneticPr fontId="1" type="noConversion"/>
  </si>
  <si>
    <t>用药情况-升压药物</t>
    <phoneticPr fontId="1" type="noConversion"/>
  </si>
  <si>
    <t>实验室检查-肝肾功能</t>
    <phoneticPr fontId="1" type="noConversion"/>
  </si>
  <si>
    <t>血糖值</t>
    <phoneticPr fontId="1" type="noConversion"/>
  </si>
  <si>
    <t>血纳值</t>
    <phoneticPr fontId="1" type="noConversion"/>
  </si>
  <si>
    <t>血钾值</t>
    <phoneticPr fontId="1" type="noConversion"/>
  </si>
  <si>
    <t>Serum Sodium</t>
    <phoneticPr fontId="1" type="noConversion"/>
  </si>
  <si>
    <t>Serum Potassium</t>
    <phoneticPr fontId="1" type="noConversion"/>
  </si>
  <si>
    <t>实验室检查-动脉血气分析</t>
    <phoneticPr fontId="1" type="noConversion"/>
  </si>
  <si>
    <t>分类</t>
    <phoneticPr fontId="1" type="noConversion"/>
  </si>
  <si>
    <t>ICU Stay Count</t>
    <phoneticPr fontId="1" type="noConversion"/>
  </si>
  <si>
    <t>Calcium</t>
    <phoneticPr fontId="1" type="noConversion"/>
  </si>
  <si>
    <t>Hb</t>
    <phoneticPr fontId="1" type="noConversion"/>
  </si>
  <si>
    <t>PLT</t>
    <phoneticPr fontId="1" type="noConversion"/>
  </si>
  <si>
    <t>Neutrophilic Granulocyte</t>
    <phoneticPr fontId="1" type="noConversion"/>
  </si>
  <si>
    <t>Neu</t>
    <phoneticPr fontId="1" type="noConversion"/>
  </si>
  <si>
    <t>Prothrombin Time</t>
    <phoneticPr fontId="1" type="noConversion"/>
  </si>
  <si>
    <t>Partial Thromboplastin Time</t>
    <phoneticPr fontId="1" type="noConversion"/>
  </si>
  <si>
    <t>Albumin</t>
    <phoneticPr fontId="1" type="noConversion"/>
  </si>
  <si>
    <t>血清白蛋白</t>
    <phoneticPr fontId="1" type="noConversion"/>
  </si>
  <si>
    <t>Serum Creatinine</t>
    <phoneticPr fontId="1" type="noConversion"/>
  </si>
  <si>
    <t>SCR</t>
    <phoneticPr fontId="1" type="noConversion"/>
  </si>
  <si>
    <t>血肌酐值</t>
  </si>
  <si>
    <t>血尿素氮值</t>
  </si>
  <si>
    <t>Blood Urea Nitrogen</t>
    <phoneticPr fontId="1" type="noConversion"/>
  </si>
  <si>
    <t>Alanine Aminotransferase</t>
  </si>
  <si>
    <t>Aspartate Aminotransferase</t>
  </si>
  <si>
    <t>Tbil</t>
    <phoneticPr fontId="1" type="noConversion"/>
  </si>
  <si>
    <t>Blood Glucose</t>
    <phoneticPr fontId="1" type="noConversion"/>
  </si>
  <si>
    <t>BG</t>
    <phoneticPr fontId="1" type="noConversion"/>
  </si>
  <si>
    <t>Arterial Partial Pressure of Oxygen</t>
  </si>
  <si>
    <t>PaO2</t>
  </si>
  <si>
    <t>Arterial Partial Pressure of Carbon dioxide</t>
    <phoneticPr fontId="1" type="noConversion"/>
  </si>
  <si>
    <t>PaCO2</t>
  </si>
  <si>
    <t>乳酸值</t>
  </si>
  <si>
    <t>氧分压值</t>
  </si>
  <si>
    <t>Lac</t>
    <phoneticPr fontId="1" type="noConversion"/>
  </si>
  <si>
    <t>Indirect Bilirubin</t>
    <phoneticPr fontId="1" type="noConversion"/>
  </si>
  <si>
    <t>CCU</t>
    <phoneticPr fontId="1" type="noConversion"/>
  </si>
  <si>
    <t>SICU</t>
    <phoneticPr fontId="1" type="noConversion"/>
  </si>
  <si>
    <t>NI</t>
    <phoneticPr fontId="1" type="noConversion"/>
  </si>
  <si>
    <t>NS</t>
    <phoneticPr fontId="1" type="noConversion"/>
  </si>
  <si>
    <t>NSICU</t>
    <phoneticPr fontId="1" type="noConversion"/>
  </si>
  <si>
    <t>CVIU</t>
    <phoneticPr fontId="1" type="noConversion"/>
  </si>
  <si>
    <t>TSICU</t>
    <phoneticPr fontId="1" type="noConversion"/>
  </si>
  <si>
    <t>MICU</t>
    <phoneticPr fontId="1" type="noConversion"/>
  </si>
  <si>
    <t>MSICU</t>
    <phoneticPr fontId="1" type="noConversion"/>
  </si>
  <si>
    <t>Coronary Care Unit</t>
    <phoneticPr fontId="1" type="noConversion"/>
  </si>
  <si>
    <t>Surgical Intensive Care Unit</t>
    <phoneticPr fontId="1" type="noConversion"/>
  </si>
  <si>
    <t>Neuro Surgical Intensive Care Unit</t>
    <phoneticPr fontId="1" type="noConversion"/>
  </si>
  <si>
    <t>Cardiac Vascular Intensive Care Unit</t>
    <phoneticPr fontId="1" type="noConversion"/>
  </si>
  <si>
    <t>Trauma SICU</t>
    <phoneticPr fontId="1" type="noConversion"/>
  </si>
  <si>
    <t>Medical Intensive Care Unit</t>
    <phoneticPr fontId="1" type="noConversion"/>
  </si>
  <si>
    <t>Medical/Surgical Intensive Care Unit</t>
    <phoneticPr fontId="1" type="noConversion"/>
  </si>
  <si>
    <t>LODS</t>
    <phoneticPr fontId="1" type="noConversion"/>
  </si>
  <si>
    <t>OASIS</t>
    <phoneticPr fontId="1" type="noConversion"/>
  </si>
  <si>
    <t>SAPSII</t>
    <phoneticPr fontId="1" type="noConversion"/>
  </si>
  <si>
    <t>SIRS</t>
    <phoneticPr fontId="1" type="noConversion"/>
  </si>
  <si>
    <t>APSIII</t>
    <phoneticPr fontId="1" type="noConversion"/>
  </si>
  <si>
    <t>SOFA</t>
    <phoneticPr fontId="1" type="noConversion"/>
  </si>
  <si>
    <t>Sequential Organ Failure Assessment Score</t>
  </si>
  <si>
    <t>Systemic  Inflammatory Response Syndrome score</t>
    <phoneticPr fontId="1" type="noConversion"/>
  </si>
  <si>
    <t>Simplified Acute Physiology Score II</t>
    <phoneticPr fontId="1" type="noConversion"/>
  </si>
  <si>
    <t>Simplified Acute Physiology Score III</t>
    <phoneticPr fontId="1" type="noConversion"/>
  </si>
  <si>
    <t>Logistic Organ Dysfunction System</t>
  </si>
  <si>
    <t>Modified  Logistic  Organ  Dysfunction System</t>
    <phoneticPr fontId="1" type="noConversion"/>
  </si>
  <si>
    <t>Last Careunit</t>
    <phoneticPr fontId="1" type="noConversion"/>
  </si>
  <si>
    <t>First Careunit</t>
    <phoneticPr fontId="1" type="noConversion"/>
  </si>
  <si>
    <t>ICU Stay Custime</t>
    <phoneticPr fontId="1" type="noConversion"/>
  </si>
  <si>
    <t>CK-MB</t>
    <phoneticPr fontId="1" type="noConversion"/>
  </si>
  <si>
    <t>CK</t>
    <phoneticPr fontId="1" type="noConversion"/>
  </si>
  <si>
    <t>PH</t>
    <phoneticPr fontId="1" type="noConversion"/>
  </si>
  <si>
    <t>AaDO2(calculate)</t>
    <phoneticPr fontId="1" type="noConversion"/>
  </si>
  <si>
    <t>Scores</t>
    <phoneticPr fontId="1" type="noConversion"/>
  </si>
  <si>
    <t>最小值/最大值</t>
    <phoneticPr fontId="1" type="noConversion"/>
  </si>
  <si>
    <t>HCT</t>
    <phoneticPr fontId="1" type="noConversion"/>
  </si>
  <si>
    <t>GGT</t>
    <phoneticPr fontId="1" type="noConversion"/>
  </si>
  <si>
    <t>Dbil</t>
    <phoneticPr fontId="1" type="noConversion"/>
  </si>
  <si>
    <t>TP</t>
    <phoneticPr fontId="1" type="noConversion"/>
  </si>
  <si>
    <t>GLB</t>
    <phoneticPr fontId="1" type="noConversion"/>
  </si>
  <si>
    <t>Ibil</t>
    <phoneticPr fontId="1" type="noConversion"/>
  </si>
  <si>
    <t>ALB</t>
    <phoneticPr fontId="1" type="noConversion"/>
  </si>
  <si>
    <t>酸碱度</t>
    <phoneticPr fontId="1" type="noConversion"/>
  </si>
  <si>
    <t>BE</t>
    <phoneticPr fontId="1" type="noConversion"/>
  </si>
  <si>
    <t>剩余碱</t>
  </si>
  <si>
    <t>AB</t>
    <phoneticPr fontId="1" type="noConversion"/>
  </si>
  <si>
    <t>实验室检查-血电解质</t>
    <phoneticPr fontId="1" type="noConversion"/>
  </si>
  <si>
    <t>a-AMY</t>
    <phoneticPr fontId="1" type="noConversion"/>
  </si>
  <si>
    <t>诊断结果</t>
  </si>
  <si>
    <t>诊断结果</t>
    <phoneticPr fontId="1" type="noConversion"/>
  </si>
  <si>
    <t>合并症</t>
  </si>
  <si>
    <t>合并症</t>
    <phoneticPr fontId="1" type="noConversion"/>
  </si>
  <si>
    <t>ICU信息</t>
  </si>
  <si>
    <t>ICU信息</t>
    <phoneticPr fontId="1" type="noConversion"/>
  </si>
  <si>
    <t>17-Ketosteroids、尿液</t>
  </si>
  <si>
    <t>24小时钙</t>
  </si>
  <si>
    <t>24小时的蛋白质</t>
  </si>
  <si>
    <t>白蛋白/肌酐,尿</t>
  </si>
  <si>
    <t>白蛋白、尿</t>
  </si>
  <si>
    <t>醛缩酶</t>
  </si>
  <si>
    <t>alpha -</t>
  </si>
  <si>
    <t>α- 2</t>
  </si>
  <si>
    <t>Biurate铵</t>
  </si>
  <si>
    <t>非晶的晶体</t>
  </si>
  <si>
    <t>安非他命屏幕,尿</t>
  </si>
  <si>
    <t>淀粉酶/肌酐清除率</t>
  </si>
  <si>
    <t>淀粉酶/肌酐比值,尿液</t>
  </si>
  <si>
    <t>血清淀粉酶、</t>
  </si>
  <si>
    <t>淀粉酶、尿液</t>
  </si>
  <si>
    <t>细菌</t>
  </si>
  <si>
    <t>巴比妥酸盐屏幕,尿</t>
  </si>
  <si>
    <t>苯二氮屏幕,尿</t>
  </si>
  <si>
    <t>β</t>
  </si>
  <si>
    <t>碳酸氢盐、尿液</t>
  </si>
  <si>
    <t>胆红素</t>
  </si>
  <si>
    <t>胆红素晶体</t>
  </si>
  <si>
    <t>血</t>
  </si>
  <si>
    <t>广泛的投</t>
  </si>
  <si>
    <t>出芽酵母</t>
  </si>
  <si>
    <t>碳酸钙晶体</t>
  </si>
  <si>
    <t>草酸钙晶体</t>
  </si>
  <si>
    <t>磷酸钙晶体</t>
  </si>
  <si>
    <t>钙、尿</t>
  </si>
  <si>
    <t>营</t>
  </si>
  <si>
    <t>儿茶酚胺、尿液</t>
  </si>
  <si>
    <t>细胞的演员</t>
  </si>
  <si>
    <t>沙眼衣原体</t>
  </si>
  <si>
    <t>氯、尿液</t>
  </si>
  <si>
    <t>胆固醇晶体</t>
  </si>
  <si>
    <t>可卡因,尿</t>
  </si>
  <si>
    <t>铜、尿</t>
  </si>
  <si>
    <t>粪卟啉</t>
  </si>
  <si>
    <t>皮质醇,尿</t>
  </si>
  <si>
    <t>肌酐、血</t>
  </si>
  <si>
    <t>肌酐清除率</t>
  </si>
  <si>
    <t>血清肌酸酐,</t>
  </si>
  <si>
    <t>肌酐、尿</t>
  </si>
  <si>
    <t>半胱氨酸晶体</t>
  </si>
  <si>
    <t>目录</t>
  </si>
  <si>
    <t>嗜酸性粒细胞</t>
  </si>
  <si>
    <t>上皮投</t>
  </si>
  <si>
    <t>上皮细胞</t>
  </si>
  <si>
    <t>雌三醇、尿</t>
  </si>
  <si>
    <t>乙醇,尿</t>
  </si>
  <si>
    <t>脂肪投</t>
  </si>
  <si>
    <t>芬太尼</t>
  </si>
  <si>
    <t>免费的脂肪</t>
  </si>
  <si>
    <t>门</t>
  </si>
  <si>
    <t>细粒度的投</t>
  </si>
  <si>
    <t>HCG,尿液,定性</t>
  </si>
  <si>
    <t>透明投</t>
  </si>
  <si>
    <t>用连字符连接酵母</t>
  </si>
  <si>
    <t>免疫电泳、尿液</t>
  </si>
  <si>
    <t>Immunofixation、尿液</t>
  </si>
  <si>
    <t>铁、尿</t>
  </si>
  <si>
    <t>酮</t>
  </si>
  <si>
    <t>尿液收集长度</t>
  </si>
  <si>
    <t>亮氨酸晶体</t>
  </si>
  <si>
    <t>通滤波器</t>
  </si>
  <si>
    <t>镁、尿</t>
  </si>
  <si>
    <t>大麻</t>
  </si>
  <si>
    <t>美沙酮、尿</t>
  </si>
  <si>
    <t>肌红蛋白</t>
  </si>
  <si>
    <t>肌红蛋白、尿</t>
  </si>
  <si>
    <t>亚硝酸盐</t>
  </si>
  <si>
    <t>NonSquamous上皮细胞</t>
  </si>
  <si>
    <t>Non-squamous上皮细胞</t>
  </si>
  <si>
    <t>椭圆形脂肪体</t>
  </si>
  <si>
    <t>羟考酮</t>
  </si>
  <si>
    <t>pH值</t>
  </si>
  <si>
    <t>吩噻嗪屏幕,尿</t>
  </si>
  <si>
    <t>pH值、尿</t>
  </si>
  <si>
    <t>胆色素原屏幕</t>
  </si>
  <si>
    <t>钾、尿</t>
  </si>
  <si>
    <t>问题的标本</t>
  </si>
  <si>
    <t>丙氧芬、尿液</t>
  </si>
  <si>
    <t>蛋白质</t>
  </si>
  <si>
    <t>蛋白/肌酐比值</t>
  </si>
  <si>
    <t>普罗特。电泳、尿液</t>
  </si>
  <si>
    <t>加拿大皇家银行</t>
  </si>
  <si>
    <t>加拿大皇家银行投</t>
  </si>
  <si>
    <t>加拿大皇家银行团</t>
  </si>
  <si>
    <t>减少物质、尿液</t>
  </si>
  <si>
    <t>被称为</t>
  </si>
  <si>
    <t>肾上皮细胞</t>
  </si>
  <si>
    <t>运行</t>
  </si>
  <si>
    <t>跳过</t>
  </si>
  <si>
    <t>钠,尿</t>
  </si>
  <si>
    <t>比重</t>
  </si>
  <si>
    <t>精子</t>
  </si>
  <si>
    <t>研究尿液</t>
  </si>
  <si>
    <t>磺胺类药</t>
  </si>
  <si>
    <t>总集合时间</t>
  </si>
  <si>
    <t>总蛋白、尿</t>
  </si>
  <si>
    <t>过渡上皮细胞</t>
  </si>
  <si>
    <t>毛滴虫</t>
  </si>
  <si>
    <t>阴道毛滴虫</t>
  </si>
  <si>
    <t>三重磷酸盐晶体</t>
  </si>
  <si>
    <t>酪氨酸晶体</t>
  </si>
  <si>
    <t>尿素氮、尿液</t>
  </si>
  <si>
    <t>尿酸晶体</t>
  </si>
  <si>
    <t>尿酸、尿</t>
  </si>
  <si>
    <t>尿淀粉酶</t>
  </si>
  <si>
    <t>尿液外观</t>
  </si>
  <si>
    <t>尿液投,其他</t>
  </si>
  <si>
    <t>尿液的颜色</t>
  </si>
  <si>
    <t>尿液的评论</t>
  </si>
  <si>
    <t>尿肌酐</t>
  </si>
  <si>
    <t>尿液水晶,其他</t>
  </si>
  <si>
    <t>尿脂肪的身体</t>
  </si>
  <si>
    <t>尿液粘液</t>
  </si>
  <si>
    <t>尿PEP，伽马区</t>
  </si>
  <si>
    <t>尿液标本类型</t>
  </si>
  <si>
    <t>尿管,</t>
  </si>
  <si>
    <t>尿量</t>
  </si>
  <si>
    <t>尿量、总</t>
  </si>
  <si>
    <t>尿胆素原</t>
  </si>
  <si>
    <t>尿卟啉</t>
  </si>
  <si>
    <t>Vanillylmandelic酸</t>
  </si>
  <si>
    <t>废弃的标本</t>
  </si>
  <si>
    <t>蜡质投</t>
  </si>
  <si>
    <t>白细胞聚集</t>
  </si>
  <si>
    <t>木糖</t>
  </si>
  <si>
    <t>酵母</t>
  </si>
  <si>
    <t>锌、尿</t>
  </si>
  <si>
    <t>尿酮体</t>
  </si>
  <si>
    <t>U-Ket</t>
  </si>
  <si>
    <t>尿白细胞</t>
    <phoneticPr fontId="1" type="noConversion"/>
  </si>
  <si>
    <t>U-LEU</t>
    <phoneticPr fontId="1" type="noConversion"/>
  </si>
  <si>
    <t>尿红细胞</t>
    <phoneticPr fontId="1" type="noConversion"/>
  </si>
  <si>
    <t>U-RBC</t>
    <phoneticPr fontId="1" type="noConversion"/>
  </si>
  <si>
    <t>尿酸碱度</t>
    <phoneticPr fontId="1" type="noConversion"/>
  </si>
  <si>
    <t>尿亚硝酸盐</t>
    <phoneticPr fontId="1" type="noConversion"/>
  </si>
  <si>
    <t>尿蛋白</t>
    <phoneticPr fontId="1" type="noConversion"/>
  </si>
  <si>
    <t>尿比重</t>
    <phoneticPr fontId="1" type="noConversion"/>
  </si>
  <si>
    <t>U-Glu</t>
    <phoneticPr fontId="1" type="noConversion"/>
  </si>
  <si>
    <t>NIT</t>
    <phoneticPr fontId="1" type="noConversion"/>
  </si>
  <si>
    <t>U-pH</t>
    <phoneticPr fontId="1" type="noConversion"/>
  </si>
  <si>
    <t>R-PRO</t>
    <phoneticPr fontId="1" type="noConversion"/>
  </si>
  <si>
    <t>SG</t>
    <phoneticPr fontId="1" type="noConversion"/>
  </si>
  <si>
    <t>U-BIL</t>
    <phoneticPr fontId="1" type="noConversion"/>
  </si>
  <si>
    <t>尿常规</t>
  </si>
  <si>
    <t>尿常规</t>
    <phoneticPr fontId="1" type="noConversion"/>
  </si>
  <si>
    <t>透析</t>
  </si>
  <si>
    <t>透析</t>
    <phoneticPr fontId="1" type="noConversion"/>
  </si>
  <si>
    <t>Dialysis</t>
    <phoneticPr fontId="1" type="noConversion"/>
  </si>
  <si>
    <t>Complication</t>
  </si>
  <si>
    <t>Complication</t>
    <phoneticPr fontId="1" type="noConversion"/>
  </si>
  <si>
    <t>AdmitionInfo</t>
  </si>
  <si>
    <t>AdmitionInfo</t>
    <phoneticPr fontId="1" type="noConversion"/>
  </si>
  <si>
    <t>Diagnosis</t>
  </si>
  <si>
    <t>Diagnosis</t>
    <phoneticPr fontId="1" type="noConversion"/>
  </si>
  <si>
    <t>℃</t>
  </si>
  <si>
    <t>℃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</si>
  <si>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</si>
  <si>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</si>
  <si>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</si>
  <si>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</si>
  <si>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GCS</t>
    <phoneticPr fontId="1" type="noConversion"/>
  </si>
  <si>
    <t>最小值/肢体反应/语言反应/睁眼反应</t>
  </si>
  <si>
    <t>最小值/肢体反应/语言反应/睁眼反应</t>
    <phoneticPr fontId="1" type="noConversion"/>
  </si>
  <si>
    <t>GCS:min/Motor Response/Verbal Response/Eye Opening</t>
  </si>
  <si>
    <t>GCS:min/Motor Response/Verbal Response/Eye Opening</t>
    <phoneticPr fontId="1" type="noConversion"/>
  </si>
  <si>
    <t>gcs_min</t>
    <phoneticPr fontId="1" type="noConversion"/>
  </si>
  <si>
    <t>CaAaDO2</t>
  </si>
  <si>
    <t>CaAaDO2</t>
    <phoneticPr fontId="1" type="noConversion"/>
  </si>
  <si>
    <t>分类CD</t>
    <phoneticPr fontId="1" type="noConversion"/>
  </si>
  <si>
    <t>raw data columns1</t>
  </si>
  <si>
    <t>death flag</t>
  </si>
  <si>
    <t>icu flag</t>
  </si>
  <si>
    <t>ed flag</t>
  </si>
  <si>
    <t>flag ccu</t>
  </si>
  <si>
    <t>flag sicu</t>
  </si>
  <si>
    <t>flag ni</t>
  </si>
  <si>
    <t>flag ns</t>
  </si>
  <si>
    <t>flag nsicu</t>
  </si>
  <si>
    <t>flag cviu</t>
  </si>
  <si>
    <t>flag tsicu</t>
  </si>
  <si>
    <t>flag micu</t>
  </si>
  <si>
    <t>flag msicu</t>
  </si>
  <si>
    <t>epinephrine flag</t>
  </si>
  <si>
    <t>norepinephrine flag</t>
  </si>
  <si>
    <t>neuroblock flag</t>
  </si>
  <si>
    <t>phenylephrine flag</t>
  </si>
  <si>
    <t>vasopressin flag</t>
  </si>
  <si>
    <t>antib flag</t>
  </si>
  <si>
    <t>dialysis active</t>
  </si>
  <si>
    <t>dobutae flag</t>
  </si>
  <si>
    <t>dopae flag</t>
  </si>
  <si>
    <t xml:space="preserve">gcs </t>
  </si>
  <si>
    <t xml:space="preserve">gcs </t>
    <phoneticPr fontId="1" type="noConversion"/>
  </si>
  <si>
    <t>fibrinogen</t>
    <phoneticPr fontId="1" type="noConversion"/>
  </si>
  <si>
    <t>患者基础资料</t>
  </si>
  <si>
    <t>出入院信息</t>
  </si>
  <si>
    <t>死亡</t>
  </si>
  <si>
    <t>是/否</t>
  </si>
  <si>
    <t>ICU</t>
  </si>
  <si>
    <t>进入重症监护室</t>
  </si>
  <si>
    <t>ED</t>
  </si>
  <si>
    <t>进入急诊</t>
  </si>
  <si>
    <t>ICU Stay Count</t>
  </si>
  <si>
    <t>ICU Stay Custime</t>
  </si>
  <si>
    <t>First Careunit</t>
  </si>
  <si>
    <t>Last Careunit</t>
  </si>
  <si>
    <t>Coronary Care Unit</t>
  </si>
  <si>
    <t>CCU</t>
  </si>
  <si>
    <t>冠心病监护室</t>
  </si>
  <si>
    <t>Surgical Intensive Care Unit</t>
  </si>
  <si>
    <t>SICU</t>
  </si>
  <si>
    <t>外科重症监护室</t>
  </si>
  <si>
    <t>NI</t>
  </si>
  <si>
    <t>神经中叶监护室</t>
  </si>
  <si>
    <t>NS</t>
  </si>
  <si>
    <t>神经降压监护室</t>
  </si>
  <si>
    <t>Neuro Surgical Intensive Care Unit</t>
  </si>
  <si>
    <t>NSICU</t>
  </si>
  <si>
    <t>Cardiac Vascular Intensive Care Unit</t>
  </si>
  <si>
    <t>CVIU</t>
  </si>
  <si>
    <t>心脏血管重症监护室</t>
  </si>
  <si>
    <t>Trauma SICU</t>
  </si>
  <si>
    <t>TSICU</t>
  </si>
  <si>
    <t>创伤外科重症监护室</t>
  </si>
  <si>
    <t>Medical Intensive Care Unit</t>
  </si>
  <si>
    <t>MICU</t>
  </si>
  <si>
    <t>医疗重症监护室</t>
  </si>
  <si>
    <t>Medical/Surgical Intensive Care Unit</t>
  </si>
  <si>
    <t>MSICU</t>
  </si>
  <si>
    <t>生命体征</t>
  </si>
  <si>
    <t>平均动脉压</t>
  </si>
  <si>
    <t>呼吸率</t>
  </si>
  <si>
    <t>用药情况</t>
  </si>
  <si>
    <t>神经肌肉阻断剂</t>
  </si>
  <si>
    <t>服用抗生素</t>
  </si>
  <si>
    <t>Calcium</t>
  </si>
  <si>
    <t>钙离子</t>
  </si>
  <si>
    <t>实验室检查-血电解质</t>
  </si>
  <si>
    <t>氯离子</t>
  </si>
  <si>
    <t>Serum Sodium</t>
  </si>
  <si>
    <t>血纳值</t>
  </si>
  <si>
    <t>Serum Potassium</t>
  </si>
  <si>
    <t>血钾值</t>
  </si>
  <si>
    <t>HCT</t>
  </si>
  <si>
    <t>实验室检查-血常规</t>
  </si>
  <si>
    <t>Hb</t>
  </si>
  <si>
    <t>PLT</t>
  </si>
  <si>
    <t>绝对嗜碱粒细胞</t>
  </si>
  <si>
    <t>绝对嗜酸性粒细胞</t>
  </si>
  <si>
    <t>绝对非典型性淋巴细胞</t>
  </si>
  <si>
    <t>绝对单核细胞</t>
  </si>
  <si>
    <t>Neutrophilic Granulocyte</t>
  </si>
  <si>
    <t>Neu</t>
  </si>
  <si>
    <t>中性粒细胞</t>
  </si>
  <si>
    <t>幼稚粒细胞</t>
  </si>
  <si>
    <t>metas</t>
  </si>
  <si>
    <t>实验室检查-凝血指标</t>
  </si>
  <si>
    <t>Prothrombin Time</t>
  </si>
  <si>
    <t>Partial Thromboplastin Time</t>
  </si>
  <si>
    <t>ALB</t>
  </si>
  <si>
    <t>血清白蛋白</t>
  </si>
  <si>
    <t>实验室检查-肝肾功能</t>
  </si>
  <si>
    <t>GLB</t>
  </si>
  <si>
    <t>TP</t>
  </si>
  <si>
    <t>Blood Urea Nitrogen</t>
  </si>
  <si>
    <t>Serum Creatinine</t>
  </si>
  <si>
    <t>SCR</t>
  </si>
  <si>
    <t>Blood Glucose</t>
  </si>
  <si>
    <t>BG</t>
  </si>
  <si>
    <t>血糖值</t>
  </si>
  <si>
    <t>丙氨酸氨基转移酶</t>
  </si>
  <si>
    <t>碱性磷酸酶</t>
  </si>
  <si>
    <t>天冬氨酸转氨酶</t>
  </si>
  <si>
    <t>a-AMY</t>
  </si>
  <si>
    <t>Tbil</t>
  </si>
  <si>
    <t>Dbil</t>
  </si>
  <si>
    <t>Indirect Bilirubin</t>
  </si>
  <si>
    <t>Ibil</t>
  </si>
  <si>
    <t>CK</t>
  </si>
  <si>
    <t>肌酸磷酸激酶</t>
  </si>
  <si>
    <t>肌酸激酶同工酶</t>
  </si>
  <si>
    <t>GGT</t>
  </si>
  <si>
    <t>实验室检查-动脉血气分析</t>
  </si>
  <si>
    <t>AB</t>
  </si>
  <si>
    <t>碳酸氢盐</t>
  </si>
  <si>
    <t>Lac</t>
  </si>
  <si>
    <t>PH</t>
  </si>
  <si>
    <t>酸碱度</t>
  </si>
  <si>
    <t>氧饱和度</t>
  </si>
  <si>
    <t>Arterial Partial Pressure of Carbon dioxide</t>
  </si>
  <si>
    <t>肺泡-动脉氧分压差（计算）</t>
  </si>
  <si>
    <t>BE</t>
  </si>
  <si>
    <t>格拉斯哥昏迷评分</t>
  </si>
  <si>
    <t>常用重症评分</t>
  </si>
  <si>
    <t>SOFA</t>
  </si>
  <si>
    <t>Simplified Acute Physiology Score III</t>
  </si>
  <si>
    <t>APSIII</t>
  </si>
  <si>
    <t>LODS</t>
  </si>
  <si>
    <t>Modified  Logistic  Organ  Dysfunction System</t>
  </si>
  <si>
    <t>OASIS</t>
  </si>
  <si>
    <t>Simplified Acute Physiology Score II</t>
  </si>
  <si>
    <t>SAPSII</t>
  </si>
  <si>
    <t>Systemic  Inflammatory Response Syndrome score</t>
  </si>
  <si>
    <t>SIRS</t>
  </si>
  <si>
    <t>既往存在透析</t>
  </si>
  <si>
    <t>目前存在透析</t>
  </si>
  <si>
    <t>总排尿量</t>
  </si>
  <si>
    <t>CategoryCD</t>
    <phoneticPr fontId="1" type="noConversion"/>
  </si>
  <si>
    <t>Category</t>
    <phoneticPr fontId="1" type="noConversion"/>
  </si>
  <si>
    <t>Category2</t>
    <phoneticPr fontId="1" type="noConversion"/>
  </si>
  <si>
    <t>Chinese_label2</t>
    <phoneticPr fontId="1" type="noConversion"/>
  </si>
  <si>
    <t>Abbreviation</t>
    <phoneticPr fontId="1" type="noConversion"/>
  </si>
  <si>
    <t>English_label</t>
    <phoneticPr fontId="1" type="noConversion"/>
  </si>
  <si>
    <t>neuroblock flag</t>
    <phoneticPr fontId="1" type="noConversion"/>
  </si>
  <si>
    <t>neuroblock</t>
  </si>
  <si>
    <t>variabletype</t>
    <phoneticPr fontId="1" type="noConversion"/>
  </si>
  <si>
    <t>Continue</t>
    <phoneticPr fontId="1" type="noConversion"/>
  </si>
  <si>
    <t>Discrate</t>
    <phoneticPr fontId="1" type="noConversion"/>
  </si>
  <si>
    <t>ID</t>
    <phoneticPr fontId="1" type="noConversion"/>
  </si>
  <si>
    <t>唯一识别号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</si>
</sst>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华文楷体"/>
      <family val="3"/>
      <charset val="134"/>
    </font>
    <font>
      <b/>
      <sz val="9"/>
      <name val="华文楷体"/>
      <family val="3"/>
      <charset val="134"/>
    </font>
    <font>
      <b/>
      <sz val="9"/>
      <color theme="1"/>
      <name val="等线"/>
      <family val="2"/>
      <charset val="134"/>
      <scheme val="minor"/>
    </font>
    <font>
      <sz val="9"/>
      <name val="华文楷体"/>
      <family val="3"/>
      <charset val="134"/>
    </font>
    <font>
      <sz val="9"/>
      <color theme="1"/>
      <name val="等线"/>
      <family val="2"/>
      <charset val="134"/>
      <scheme val="minor"/>
    </font>
    <font>
      <sz val="9"/>
      <color rgb="FFFF0000"/>
      <name val="华文楷体"/>
      <family val="3"/>
      <charset val="134"/>
    </font>
    <font>
      <sz val="9"/>
      <color rgb="FFFF00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5"/>
      <color rgb="FF333333"/>
      <name val="Tahoma"/>
      <family val="2"/>
    </font>
    <font>
      <sz val="11"/>
      <color rgb="FFFF0000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0"/>
      <color theme="1"/>
      <name val="华文楷体"/>
      <family val="3"/>
      <charset val="134"/>
    </font>
    <font>
      <sz val="10"/>
      <color rgb="FF333333"/>
      <name val="华文楷体"/>
      <family val="3"/>
      <charset val="134"/>
    </font>
    <font>
      <sz val="9"/>
      <color theme="1"/>
      <name val="华文楷体"/>
      <family val="3"/>
      <charset val="134"/>
    </font>
    <font>
      <b/>
      <sz val="11"/>
      <color theme="1"/>
      <name val="华文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justify" vertical="center" wrapText="1"/>
    </xf>
    <xf numFmtId="17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  <xf numFmtId="0" fontId="10" fillId="0" borderId="0" xfId="0" applyFont="1" applyAlignment="1">
      <alignment horizontal="justify" vertical="center" wrapText="1"/>
    </xf>
    <xf numFmtId="0" fontId="9" fillId="2" borderId="0" xfId="0" applyFont="1" applyFill="1">
      <alignment vertical="center"/>
    </xf>
    <xf numFmtId="17" fontId="11" fillId="2" borderId="0" xfId="0" applyNumberFormat="1" applyFont="1" applyFill="1">
      <alignment vertical="center"/>
    </xf>
    <xf numFmtId="0" fontId="11" fillId="2" borderId="0" xfId="0" applyFont="1" applyFill="1">
      <alignment vertical="center"/>
    </xf>
    <xf numFmtId="3" fontId="13" fillId="3" borderId="1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3" fillId="3" borderId="1" xfId="0" applyNumberFormat="1" applyFont="1" applyFill="1" applyBorder="1">
      <alignment vertical="center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4" fillId="0" borderId="1" xfId="0" applyFont="1" applyBorder="1">
      <alignment vertical="center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0" fillId="0" borderId="0" xfId="0" applyFont="1">
      <alignment vertical="center"/>
    </xf>
    <xf numFmtId="0" fontId="16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54BA-0225-4CB1-AC6C-23D4D505E6ED}">
  <dimension ref="A1:L198"/>
  <sheetViews>
    <sheetView tabSelected="1" topLeftCell="B55" workbookViewId="0">
      <selection activeCell="G14" sqref="G14"/>
    </sheetView>
  </sheetViews>
  <sheetFormatPr defaultRowHeight="13.9" x14ac:dyDescent="0.4"/>
  <cols>
    <col min="1" max="1" width="23.6640625" bestFit="1" customWidth="1"/>
    <col min="2" max="2" width="22.53125" bestFit="1" customWidth="1"/>
    <col min="3" max="3" width="30.19921875" customWidth="1"/>
    <col min="4" max="4" width="48.46484375" customWidth="1"/>
    <col min="5" max="5" width="25.73046875" bestFit="1" customWidth="1"/>
    <col min="6" max="6" width="11.1328125" bestFit="1" customWidth="1"/>
    <col min="7" max="7" width="11.1328125" customWidth="1"/>
    <col min="8" max="8" width="23.73046875" bestFit="1" customWidth="1"/>
    <col min="9" max="9" width="22.59765625" bestFit="1" customWidth="1"/>
    <col min="10" max="10" width="8.59765625" bestFit="1" customWidth="1"/>
    <col min="11" max="11" width="34.46484375" bestFit="1" customWidth="1"/>
    <col min="12" max="12" width="8.59765625" bestFit="1" customWidth="1"/>
  </cols>
  <sheetData>
    <row r="1" spans="1:12" ht="15.75" x14ac:dyDescent="0.4">
      <c r="A1" s="26" t="s">
        <v>6109</v>
      </c>
      <c r="B1" s="26" t="s">
        <v>6108</v>
      </c>
      <c r="C1" s="26" t="s">
        <v>6847</v>
      </c>
      <c r="D1" s="26" t="s">
        <v>6848</v>
      </c>
      <c r="E1" s="26" t="s">
        <v>6846</v>
      </c>
      <c r="F1" s="26" t="s">
        <v>6843</v>
      </c>
      <c r="G1" s="26" t="s">
        <v>6851</v>
      </c>
      <c r="H1" s="26" t="s">
        <v>6844</v>
      </c>
      <c r="I1" s="26" t="s">
        <v>6845</v>
      </c>
      <c r="J1" s="26" t="s">
        <v>6122</v>
      </c>
      <c r="K1" s="26" t="s">
        <v>6123</v>
      </c>
      <c r="L1" s="26" t="s">
        <v>438</v>
      </c>
    </row>
    <row r="2" spans="1:12" ht="15.75" x14ac:dyDescent="0.4">
      <c r="A2" s="27" t="s">
        <v>0</v>
      </c>
      <c r="B2" s="27" t="s">
        <v>208</v>
      </c>
      <c r="C2" s="27" t="s">
        <v>208</v>
      </c>
      <c r="D2" s="27" t="s">
        <v>208</v>
      </c>
      <c r="E2" s="27" t="s">
        <v>6413</v>
      </c>
      <c r="F2" s="27">
        <v>0</v>
      </c>
      <c r="G2" s="27" t="s">
        <v>6854</v>
      </c>
      <c r="H2" s="27" t="s">
        <v>6855</v>
      </c>
      <c r="I2" s="27" t="s">
        <v>6686</v>
      </c>
      <c r="J2" s="27" t="s">
        <v>6694</v>
      </c>
      <c r="K2" s="27"/>
      <c r="L2" s="27"/>
    </row>
    <row r="3" spans="1:12" ht="15.75" x14ac:dyDescent="0.4">
      <c r="A3" s="27" t="s">
        <v>1</v>
      </c>
      <c r="B3" s="27" t="s">
        <v>209</v>
      </c>
      <c r="C3" s="27" t="s">
        <v>209</v>
      </c>
      <c r="D3" s="27" t="s">
        <v>209</v>
      </c>
      <c r="E3" s="27" t="s">
        <v>6414</v>
      </c>
      <c r="F3" s="27">
        <v>0</v>
      </c>
      <c r="G3" s="27" t="s">
        <v>6854</v>
      </c>
      <c r="H3" s="27" t="s">
        <v>6855</v>
      </c>
      <c r="I3" s="27" t="s">
        <v>6686</v>
      </c>
      <c r="J3" s="27" t="s">
        <v>6694</v>
      </c>
      <c r="K3" s="27"/>
      <c r="L3" s="27"/>
    </row>
    <row r="4" spans="1:12" ht="15.75" x14ac:dyDescent="0.4">
      <c r="A4" s="27" t="s">
        <v>2</v>
      </c>
      <c r="B4" s="27" t="s">
        <v>210</v>
      </c>
      <c r="C4" s="27" t="s">
        <v>210</v>
      </c>
      <c r="D4" s="27" t="s">
        <v>210</v>
      </c>
      <c r="E4" s="27" t="s">
        <v>6219</v>
      </c>
      <c r="F4" s="27">
        <v>0</v>
      </c>
      <c r="G4" s="27" t="s">
        <v>6854</v>
      </c>
      <c r="H4" s="27" t="s">
        <v>6855</v>
      </c>
      <c r="I4" s="27" t="s">
        <v>6686</v>
      </c>
      <c r="J4" s="27" t="s">
        <v>6694</v>
      </c>
      <c r="K4" s="27"/>
      <c r="L4" s="27"/>
    </row>
    <row r="5" spans="1:12" ht="15.75" x14ac:dyDescent="0.4">
      <c r="A5" s="27" t="s">
        <v>134</v>
      </c>
      <c r="B5" s="27" t="s">
        <v>134</v>
      </c>
      <c r="C5" s="27" t="s">
        <v>2269</v>
      </c>
      <c r="D5" s="27" t="s">
        <v>2269</v>
      </c>
      <c r="E5" s="27" t="s">
        <v>6351</v>
      </c>
      <c r="F5" s="27">
        <v>1</v>
      </c>
      <c r="G5" s="27" t="s">
        <v>6852</v>
      </c>
      <c r="H5" s="27" t="s">
        <v>6730</v>
      </c>
      <c r="I5" s="27" t="s">
        <v>764</v>
      </c>
      <c r="J5" s="27" t="s">
        <v>6694</v>
      </c>
      <c r="K5" s="27"/>
      <c r="L5" s="27" t="s">
        <v>788</v>
      </c>
    </row>
    <row r="6" spans="1:12" ht="15.75" x14ac:dyDescent="0.4">
      <c r="A6" s="27" t="s">
        <v>135</v>
      </c>
      <c r="B6" s="27" t="s">
        <v>135</v>
      </c>
      <c r="C6" s="27" t="s">
        <v>6417</v>
      </c>
      <c r="D6" s="27" t="s">
        <v>6417</v>
      </c>
      <c r="E6" s="27" t="s">
        <v>6352</v>
      </c>
      <c r="F6" s="27">
        <v>1</v>
      </c>
      <c r="G6" s="27" t="s">
        <v>6852</v>
      </c>
      <c r="H6" s="27" t="s">
        <v>6730</v>
      </c>
      <c r="I6" s="27" t="s">
        <v>764</v>
      </c>
      <c r="J6" s="27" t="s">
        <v>6694</v>
      </c>
      <c r="K6" s="27"/>
      <c r="L6" s="27" t="s">
        <v>1203</v>
      </c>
    </row>
    <row r="7" spans="1:12" ht="15.75" x14ac:dyDescent="0.4">
      <c r="A7" s="27" t="s">
        <v>166</v>
      </c>
      <c r="B7" s="27" t="s">
        <v>221</v>
      </c>
      <c r="C7" s="27" t="s">
        <v>221</v>
      </c>
      <c r="D7" s="27" t="s">
        <v>221</v>
      </c>
      <c r="E7" s="27" t="s">
        <v>6380</v>
      </c>
      <c r="F7" s="27">
        <v>1</v>
      </c>
      <c r="G7" s="27" t="s">
        <v>6852</v>
      </c>
      <c r="H7" s="27" t="s">
        <v>6730</v>
      </c>
      <c r="I7" s="27" t="s">
        <v>764</v>
      </c>
      <c r="J7" s="27" t="s">
        <v>6694</v>
      </c>
      <c r="K7" s="27"/>
      <c r="L7" s="27"/>
    </row>
    <row r="8" spans="1:12" ht="15.75" x14ac:dyDescent="0.4">
      <c r="A8" s="27" t="s">
        <v>191</v>
      </c>
      <c r="B8" s="27" t="s">
        <v>191</v>
      </c>
      <c r="C8" s="27" t="s">
        <v>191</v>
      </c>
      <c r="D8" s="27" t="s">
        <v>191</v>
      </c>
      <c r="E8" s="27" t="s">
        <v>429</v>
      </c>
      <c r="F8" s="27">
        <v>1</v>
      </c>
      <c r="G8" s="27" t="s">
        <v>6852</v>
      </c>
      <c r="H8" s="27" t="s">
        <v>6730</v>
      </c>
      <c r="I8" s="27" t="s">
        <v>764</v>
      </c>
      <c r="J8" s="27" t="s">
        <v>6694</v>
      </c>
      <c r="K8" s="27"/>
      <c r="L8" s="27"/>
    </row>
    <row r="9" spans="1:12" ht="15.75" x14ac:dyDescent="0.4">
      <c r="A9" s="27" t="s">
        <v>192</v>
      </c>
      <c r="B9" s="27" t="s">
        <v>192</v>
      </c>
      <c r="C9" s="27" t="s">
        <v>192</v>
      </c>
      <c r="D9" s="27" t="s">
        <v>192</v>
      </c>
      <c r="E9" s="27" t="s">
        <v>430</v>
      </c>
      <c r="F9" s="27">
        <v>1</v>
      </c>
      <c r="G9" s="27" t="s">
        <v>6853</v>
      </c>
      <c r="H9" s="27" t="s">
        <v>6730</v>
      </c>
      <c r="I9" s="27" t="s">
        <v>764</v>
      </c>
      <c r="J9" s="27" t="s">
        <v>6694</v>
      </c>
      <c r="K9" s="27"/>
      <c r="L9" s="27"/>
    </row>
    <row r="10" spans="1:12" ht="15.75" x14ac:dyDescent="0.4">
      <c r="A10" s="27" t="s">
        <v>193</v>
      </c>
      <c r="B10" s="27" t="s">
        <v>242</v>
      </c>
      <c r="C10" s="27" t="s">
        <v>242</v>
      </c>
      <c r="D10" s="27" t="s">
        <v>242</v>
      </c>
      <c r="E10" s="27" t="s">
        <v>431</v>
      </c>
      <c r="F10" s="27">
        <v>1</v>
      </c>
      <c r="G10" s="27" t="s">
        <v>6853</v>
      </c>
      <c r="H10" s="27" t="s">
        <v>6730</v>
      </c>
      <c r="I10" s="27" t="s">
        <v>764</v>
      </c>
      <c r="J10" s="27" t="s">
        <v>6694</v>
      </c>
      <c r="K10" s="27"/>
      <c r="L10" s="27"/>
    </row>
    <row r="11" spans="1:12" ht="15.75" x14ac:dyDescent="0.4">
      <c r="A11" s="27" t="s">
        <v>194</v>
      </c>
      <c r="B11" s="27" t="s">
        <v>194</v>
      </c>
      <c r="C11" s="27" t="s">
        <v>194</v>
      </c>
      <c r="D11" s="27" t="s">
        <v>194</v>
      </c>
      <c r="E11" s="27" t="s">
        <v>432</v>
      </c>
      <c r="F11" s="27">
        <v>1</v>
      </c>
      <c r="G11" s="27" t="s">
        <v>6853</v>
      </c>
      <c r="H11" s="27" t="s">
        <v>6730</v>
      </c>
      <c r="I11" s="27" t="s">
        <v>764</v>
      </c>
      <c r="J11" s="27" t="s">
        <v>6694</v>
      </c>
      <c r="K11" s="27"/>
      <c r="L11" s="27"/>
    </row>
    <row r="12" spans="1:12" ht="15.75" x14ac:dyDescent="0.4">
      <c r="A12" s="27" t="s">
        <v>195</v>
      </c>
      <c r="B12" s="27" t="s">
        <v>195</v>
      </c>
      <c r="C12" s="27" t="s">
        <v>195</v>
      </c>
      <c r="D12" s="27" t="s">
        <v>195</v>
      </c>
      <c r="E12" s="27" t="s">
        <v>6403</v>
      </c>
      <c r="F12" s="27">
        <v>2</v>
      </c>
      <c r="G12" s="27" t="s">
        <v>6852</v>
      </c>
      <c r="H12" s="27" t="s">
        <v>6731</v>
      </c>
      <c r="I12" s="27" t="s">
        <v>6686</v>
      </c>
      <c r="J12" s="27" t="s">
        <v>6694</v>
      </c>
      <c r="K12" s="27"/>
      <c r="L12" s="27"/>
    </row>
    <row r="13" spans="1:12" ht="15.75" x14ac:dyDescent="0.4">
      <c r="A13" s="27" t="s">
        <v>196</v>
      </c>
      <c r="B13" s="27" t="s">
        <v>196</v>
      </c>
      <c r="C13" s="27" t="s">
        <v>196</v>
      </c>
      <c r="D13" s="27" t="s">
        <v>196</v>
      </c>
      <c r="E13" s="27" t="s">
        <v>6404</v>
      </c>
      <c r="F13" s="27">
        <v>2</v>
      </c>
      <c r="G13" s="27" t="s">
        <v>6852</v>
      </c>
      <c r="H13" s="27" t="s">
        <v>6731</v>
      </c>
      <c r="I13" s="27" t="s">
        <v>6686</v>
      </c>
      <c r="J13" s="27" t="s">
        <v>6694</v>
      </c>
      <c r="K13" s="27"/>
      <c r="L13" s="27"/>
    </row>
    <row r="14" spans="1:12" ht="15.75" x14ac:dyDescent="0.4">
      <c r="A14" s="27" t="s">
        <v>197</v>
      </c>
      <c r="B14" s="27" t="s">
        <v>197</v>
      </c>
      <c r="C14" s="27" t="s">
        <v>197</v>
      </c>
      <c r="D14" s="27" t="s">
        <v>197</v>
      </c>
      <c r="E14" s="27" t="s">
        <v>6405</v>
      </c>
      <c r="F14" s="27">
        <v>2</v>
      </c>
      <c r="G14" s="27" t="s">
        <v>6852</v>
      </c>
      <c r="H14" s="27" t="s">
        <v>6731</v>
      </c>
      <c r="I14" s="27" t="s">
        <v>6686</v>
      </c>
      <c r="J14" s="27" t="s">
        <v>6694</v>
      </c>
      <c r="K14" s="27"/>
      <c r="L14" s="27"/>
    </row>
    <row r="15" spans="1:12" ht="15.75" x14ac:dyDescent="0.4">
      <c r="A15" s="27" t="s">
        <v>198</v>
      </c>
      <c r="B15" s="27" t="s">
        <v>198</v>
      </c>
      <c r="C15" s="27" t="s">
        <v>198</v>
      </c>
      <c r="D15" s="27" t="s">
        <v>198</v>
      </c>
      <c r="E15" s="27" t="s">
        <v>6406</v>
      </c>
      <c r="F15" s="27">
        <v>2</v>
      </c>
      <c r="G15" s="27" t="s">
        <v>6852</v>
      </c>
      <c r="H15" s="27" t="s">
        <v>6731</v>
      </c>
      <c r="I15" s="27" t="s">
        <v>6686</v>
      </c>
      <c r="J15" s="27" t="s">
        <v>6694</v>
      </c>
      <c r="K15" s="27"/>
      <c r="L15" s="27"/>
    </row>
    <row r="16" spans="1:12" ht="15.75" x14ac:dyDescent="0.4">
      <c r="A16" s="27" t="s">
        <v>199</v>
      </c>
      <c r="B16" s="27" t="s">
        <v>199</v>
      </c>
      <c r="C16" s="27" t="s">
        <v>199</v>
      </c>
      <c r="D16" s="27" t="s">
        <v>199</v>
      </c>
      <c r="E16" s="27" t="s">
        <v>6407</v>
      </c>
      <c r="F16" s="27">
        <v>2</v>
      </c>
      <c r="G16" s="27" t="s">
        <v>6852</v>
      </c>
      <c r="H16" s="27" t="s">
        <v>6731</v>
      </c>
      <c r="I16" s="27" t="s">
        <v>6686</v>
      </c>
      <c r="J16" s="27" t="s">
        <v>6694</v>
      </c>
      <c r="K16" s="27"/>
      <c r="L16" s="27"/>
    </row>
    <row r="17" spans="1:12" ht="15.75" x14ac:dyDescent="0.4">
      <c r="A17" s="27" t="s">
        <v>200</v>
      </c>
      <c r="B17" s="27" t="s">
        <v>200</v>
      </c>
      <c r="C17" s="27" t="s">
        <v>200</v>
      </c>
      <c r="D17" s="27" t="s">
        <v>200</v>
      </c>
      <c r="E17" s="27" t="s">
        <v>6408</v>
      </c>
      <c r="F17" s="27">
        <v>2</v>
      </c>
      <c r="G17" s="27" t="s">
        <v>6852</v>
      </c>
      <c r="H17" s="27" t="s">
        <v>6731</v>
      </c>
      <c r="I17" s="27" t="s">
        <v>6686</v>
      </c>
      <c r="J17" s="27" t="s">
        <v>6694</v>
      </c>
      <c r="K17" s="27"/>
      <c r="L17" s="27"/>
    </row>
    <row r="18" spans="1:12" ht="15.75" x14ac:dyDescent="0.4">
      <c r="A18" s="27" t="s">
        <v>201</v>
      </c>
      <c r="B18" s="27" t="s">
        <v>201</v>
      </c>
      <c r="C18" s="27" t="s">
        <v>201</v>
      </c>
      <c r="D18" s="27" t="s">
        <v>201</v>
      </c>
      <c r="E18" s="27" t="s">
        <v>6409</v>
      </c>
      <c r="F18" s="27">
        <v>2</v>
      </c>
      <c r="G18" s="27" t="s">
        <v>6852</v>
      </c>
      <c r="H18" s="27" t="s">
        <v>6731</v>
      </c>
      <c r="I18" s="27" t="s">
        <v>6686</v>
      </c>
      <c r="J18" s="27" t="s">
        <v>6694</v>
      </c>
      <c r="K18" s="27"/>
      <c r="L18" s="27"/>
    </row>
    <row r="19" spans="1:12" ht="15.75" x14ac:dyDescent="0.4">
      <c r="A19" s="27" t="s">
        <v>202</v>
      </c>
      <c r="B19" s="27" t="s">
        <v>6706</v>
      </c>
      <c r="C19" s="27" t="s">
        <v>324</v>
      </c>
      <c r="D19" s="27" t="s">
        <v>324</v>
      </c>
      <c r="E19" s="27" t="s">
        <v>6732</v>
      </c>
      <c r="F19" s="27">
        <v>2</v>
      </c>
      <c r="G19" s="27" t="s">
        <v>6853</v>
      </c>
      <c r="H19" s="27" t="s">
        <v>6731</v>
      </c>
      <c r="I19" s="27" t="s">
        <v>6686</v>
      </c>
      <c r="J19" s="27" t="s">
        <v>6694</v>
      </c>
      <c r="K19" s="27" t="s">
        <v>6733</v>
      </c>
      <c r="L19" s="27"/>
    </row>
    <row r="20" spans="1:12" ht="15.75" x14ac:dyDescent="0.4">
      <c r="A20" s="27" t="s">
        <v>203</v>
      </c>
      <c r="B20" s="27" t="s">
        <v>6707</v>
      </c>
      <c r="C20" s="27" t="s">
        <v>6734</v>
      </c>
      <c r="D20" s="27" t="s">
        <v>325</v>
      </c>
      <c r="E20" s="27" t="s">
        <v>6735</v>
      </c>
      <c r="F20" s="27">
        <v>2</v>
      </c>
      <c r="G20" s="27" t="s">
        <v>6853</v>
      </c>
      <c r="H20" s="27" t="s">
        <v>6731</v>
      </c>
      <c r="I20" s="27" t="s">
        <v>6686</v>
      </c>
      <c r="J20" s="27" t="s">
        <v>6694</v>
      </c>
      <c r="K20" s="27" t="s">
        <v>6733</v>
      </c>
      <c r="L20" s="27"/>
    </row>
    <row r="21" spans="1:12" ht="15.75" x14ac:dyDescent="0.4">
      <c r="A21" s="27" t="s">
        <v>204</v>
      </c>
      <c r="B21" s="27" t="s">
        <v>6708</v>
      </c>
      <c r="C21" s="27" t="s">
        <v>6736</v>
      </c>
      <c r="D21" s="27" t="s">
        <v>326</v>
      </c>
      <c r="E21" s="27" t="s">
        <v>6737</v>
      </c>
      <c r="F21" s="27">
        <v>2</v>
      </c>
      <c r="G21" s="27" t="s">
        <v>6853</v>
      </c>
      <c r="H21" s="27" t="s">
        <v>6731</v>
      </c>
      <c r="I21" s="27" t="s">
        <v>6686</v>
      </c>
      <c r="J21" s="27" t="s">
        <v>6694</v>
      </c>
      <c r="K21" s="27" t="s">
        <v>6733</v>
      </c>
      <c r="L21" s="27"/>
    </row>
    <row r="22" spans="1:12" ht="15.75" x14ac:dyDescent="0.4">
      <c r="A22" s="27" t="s">
        <v>153</v>
      </c>
      <c r="B22" s="27" t="s">
        <v>217</v>
      </c>
      <c r="C22" s="27" t="s">
        <v>6738</v>
      </c>
      <c r="D22" s="27" t="s">
        <v>6738</v>
      </c>
      <c r="E22" s="27" t="s">
        <v>6215</v>
      </c>
      <c r="F22" s="27">
        <v>3</v>
      </c>
      <c r="G22" s="27" t="s">
        <v>6852</v>
      </c>
      <c r="H22" s="27" t="s">
        <v>6530</v>
      </c>
      <c r="I22" s="27" t="s">
        <v>6430</v>
      </c>
      <c r="J22" s="27" t="s">
        <v>6694</v>
      </c>
      <c r="K22" s="27"/>
      <c r="L22" s="27"/>
    </row>
    <row r="23" spans="1:12" ht="15.75" x14ac:dyDescent="0.4">
      <c r="A23" s="27" t="s">
        <v>154</v>
      </c>
      <c r="B23" s="27" t="s">
        <v>218</v>
      </c>
      <c r="C23" s="27" t="s">
        <v>218</v>
      </c>
      <c r="D23" s="27" t="s">
        <v>6739</v>
      </c>
      <c r="E23" s="27" t="s">
        <v>6216</v>
      </c>
      <c r="F23" s="27">
        <v>3</v>
      </c>
      <c r="G23" s="27" t="s">
        <v>6852</v>
      </c>
      <c r="H23" s="27" t="s">
        <v>6530</v>
      </c>
      <c r="I23" s="27" t="s">
        <v>6430</v>
      </c>
      <c r="J23" s="27" t="s">
        <v>6694</v>
      </c>
      <c r="K23" s="27"/>
      <c r="L23" s="27"/>
    </row>
    <row r="24" spans="1:12" ht="15.75" x14ac:dyDescent="0.4">
      <c r="A24" s="27" t="s">
        <v>155</v>
      </c>
      <c r="B24" s="27" t="s">
        <v>219</v>
      </c>
      <c r="C24" s="27" t="s">
        <v>219</v>
      </c>
      <c r="D24" s="27" t="s">
        <v>6740</v>
      </c>
      <c r="E24" s="27" t="s">
        <v>6217</v>
      </c>
      <c r="F24" s="27">
        <v>3</v>
      </c>
      <c r="G24" s="27" t="s">
        <v>6853</v>
      </c>
      <c r="H24" s="27" t="s">
        <v>6530</v>
      </c>
      <c r="I24" s="27" t="s">
        <v>6430</v>
      </c>
      <c r="J24" s="27" t="s">
        <v>6694</v>
      </c>
      <c r="K24" s="27"/>
      <c r="L24" s="27"/>
    </row>
    <row r="25" spans="1:12" ht="15.75" x14ac:dyDescent="0.4">
      <c r="A25" s="27" t="s">
        <v>156</v>
      </c>
      <c r="B25" s="27" t="s">
        <v>220</v>
      </c>
      <c r="C25" s="27" t="s">
        <v>220</v>
      </c>
      <c r="D25" s="27" t="s">
        <v>6741</v>
      </c>
      <c r="E25" s="27" t="s">
        <v>6218</v>
      </c>
      <c r="F25" s="27">
        <v>3</v>
      </c>
      <c r="G25" s="27" t="s">
        <v>6853</v>
      </c>
      <c r="H25" s="27" t="s">
        <v>6530</v>
      </c>
      <c r="I25" s="27" t="s">
        <v>6430</v>
      </c>
      <c r="J25" s="27" t="s">
        <v>6694</v>
      </c>
      <c r="K25" s="27"/>
      <c r="L25" s="27"/>
    </row>
    <row r="26" spans="1:12" ht="15.75" x14ac:dyDescent="0.4">
      <c r="A26" s="27" t="s">
        <v>157</v>
      </c>
      <c r="B26" s="27" t="s">
        <v>6709</v>
      </c>
      <c r="C26" s="27" t="s">
        <v>6743</v>
      </c>
      <c r="D26" s="27" t="s">
        <v>6742</v>
      </c>
      <c r="E26" s="27" t="s">
        <v>6744</v>
      </c>
      <c r="F26" s="27">
        <v>3</v>
      </c>
      <c r="G26" s="27" t="s">
        <v>6853</v>
      </c>
      <c r="H26" s="27" t="s">
        <v>6530</v>
      </c>
      <c r="I26" s="27" t="s">
        <v>6430</v>
      </c>
      <c r="J26" s="27" t="s">
        <v>6694</v>
      </c>
      <c r="K26" s="27" t="s">
        <v>6733</v>
      </c>
      <c r="L26" s="27"/>
    </row>
    <row r="27" spans="1:12" ht="15.75" x14ac:dyDescent="0.4">
      <c r="A27" s="27" t="s">
        <v>158</v>
      </c>
      <c r="B27" s="27" t="s">
        <v>6710</v>
      </c>
      <c r="C27" s="27" t="s">
        <v>6746</v>
      </c>
      <c r="D27" s="27" t="s">
        <v>6745</v>
      </c>
      <c r="E27" s="27" t="s">
        <v>6747</v>
      </c>
      <c r="F27" s="27">
        <v>3</v>
      </c>
      <c r="G27" s="27" t="s">
        <v>6853</v>
      </c>
      <c r="H27" s="27" t="s">
        <v>6530</v>
      </c>
      <c r="I27" s="27" t="s">
        <v>6430</v>
      </c>
      <c r="J27" s="27" t="s">
        <v>6694</v>
      </c>
      <c r="K27" s="27" t="s">
        <v>6733</v>
      </c>
      <c r="L27" s="27"/>
    </row>
    <row r="28" spans="1:12" ht="15.75" x14ac:dyDescent="0.4">
      <c r="A28" s="27" t="s">
        <v>159</v>
      </c>
      <c r="B28" s="27" t="s">
        <v>6711</v>
      </c>
      <c r="C28" s="27" t="s">
        <v>6748</v>
      </c>
      <c r="D28" s="27" t="s">
        <v>329</v>
      </c>
      <c r="E28" s="27" t="s">
        <v>6749</v>
      </c>
      <c r="F28" s="27">
        <v>3</v>
      </c>
      <c r="G28" s="27" t="s">
        <v>6853</v>
      </c>
      <c r="H28" s="27" t="s">
        <v>6530</v>
      </c>
      <c r="I28" s="27" t="s">
        <v>6430</v>
      </c>
      <c r="J28" s="27" t="s">
        <v>6694</v>
      </c>
      <c r="K28" s="27" t="s">
        <v>6733</v>
      </c>
      <c r="L28" s="27"/>
    </row>
    <row r="29" spans="1:12" ht="15.75" x14ac:dyDescent="0.4">
      <c r="A29" s="27" t="s">
        <v>160</v>
      </c>
      <c r="B29" s="27" t="s">
        <v>6712</v>
      </c>
      <c r="C29" s="27" t="s">
        <v>6750</v>
      </c>
      <c r="D29" s="27" t="s">
        <v>330</v>
      </c>
      <c r="E29" s="27" t="s">
        <v>6751</v>
      </c>
      <c r="F29" s="27">
        <v>3</v>
      </c>
      <c r="G29" s="27" t="s">
        <v>6853</v>
      </c>
      <c r="H29" s="27" t="s">
        <v>6530</v>
      </c>
      <c r="I29" s="27" t="s">
        <v>6430</v>
      </c>
      <c r="J29" s="27" t="s">
        <v>6694</v>
      </c>
      <c r="K29" s="27" t="s">
        <v>6733</v>
      </c>
      <c r="L29" s="27"/>
    </row>
    <row r="30" spans="1:12" ht="15.75" x14ac:dyDescent="0.4">
      <c r="A30" s="27" t="s">
        <v>161</v>
      </c>
      <c r="B30" s="27" t="s">
        <v>6713</v>
      </c>
      <c r="C30" s="27" t="s">
        <v>6753</v>
      </c>
      <c r="D30" s="27" t="s">
        <v>6752</v>
      </c>
      <c r="E30" s="27" t="s">
        <v>6132</v>
      </c>
      <c r="F30" s="27">
        <v>3</v>
      </c>
      <c r="G30" s="27" t="s">
        <v>6853</v>
      </c>
      <c r="H30" s="27" t="s">
        <v>6530</v>
      </c>
      <c r="I30" s="27" t="s">
        <v>6430</v>
      </c>
      <c r="J30" s="27" t="s">
        <v>6694</v>
      </c>
      <c r="K30" s="27" t="s">
        <v>6733</v>
      </c>
      <c r="L30" s="27"/>
    </row>
    <row r="31" spans="1:12" ht="15.75" x14ac:dyDescent="0.4">
      <c r="A31" s="27" t="s">
        <v>162</v>
      </c>
      <c r="B31" s="27" t="s">
        <v>6714</v>
      </c>
      <c r="C31" s="27" t="s">
        <v>6755</v>
      </c>
      <c r="D31" s="27" t="s">
        <v>6754</v>
      </c>
      <c r="E31" s="27" t="s">
        <v>6756</v>
      </c>
      <c r="F31" s="27">
        <v>3</v>
      </c>
      <c r="G31" s="27" t="s">
        <v>6853</v>
      </c>
      <c r="H31" s="27" t="s">
        <v>6530</v>
      </c>
      <c r="I31" s="27" t="s">
        <v>6430</v>
      </c>
      <c r="J31" s="27" t="s">
        <v>6694</v>
      </c>
      <c r="K31" s="27" t="s">
        <v>6733</v>
      </c>
      <c r="L31" s="27"/>
    </row>
    <row r="32" spans="1:12" ht="15.75" x14ac:dyDescent="0.4">
      <c r="A32" s="27" t="s">
        <v>163</v>
      </c>
      <c r="B32" s="27" t="s">
        <v>6715</v>
      </c>
      <c r="C32" s="27" t="s">
        <v>6758</v>
      </c>
      <c r="D32" s="27" t="s">
        <v>6757</v>
      </c>
      <c r="E32" s="27" t="s">
        <v>6759</v>
      </c>
      <c r="F32" s="27">
        <v>3</v>
      </c>
      <c r="G32" s="27" t="s">
        <v>6853</v>
      </c>
      <c r="H32" s="27" t="s">
        <v>6530</v>
      </c>
      <c r="I32" s="27" t="s">
        <v>6430</v>
      </c>
      <c r="J32" s="27" t="s">
        <v>6694</v>
      </c>
      <c r="K32" s="27" t="s">
        <v>6733</v>
      </c>
      <c r="L32" s="27"/>
    </row>
    <row r="33" spans="1:12" ht="15.75" x14ac:dyDescent="0.4">
      <c r="A33" s="27" t="s">
        <v>164</v>
      </c>
      <c r="B33" s="27" t="s">
        <v>6716</v>
      </c>
      <c r="C33" s="27" t="s">
        <v>6761</v>
      </c>
      <c r="D33" s="27" t="s">
        <v>6760</v>
      </c>
      <c r="E33" s="27" t="s">
        <v>6762</v>
      </c>
      <c r="F33" s="27">
        <v>3</v>
      </c>
      <c r="G33" s="27" t="s">
        <v>6853</v>
      </c>
      <c r="H33" s="27" t="s">
        <v>6530</v>
      </c>
      <c r="I33" s="27" t="s">
        <v>6430</v>
      </c>
      <c r="J33" s="27" t="s">
        <v>6694</v>
      </c>
      <c r="K33" s="27" t="s">
        <v>6733</v>
      </c>
      <c r="L33" s="27"/>
    </row>
    <row r="34" spans="1:12" ht="15.75" x14ac:dyDescent="0.4">
      <c r="A34" s="27" t="s">
        <v>165</v>
      </c>
      <c r="B34" s="27" t="s">
        <v>6717</v>
      </c>
      <c r="C34" s="27" t="s">
        <v>6764</v>
      </c>
      <c r="D34" s="27" t="s">
        <v>6763</v>
      </c>
      <c r="E34" s="27" t="s">
        <v>6428</v>
      </c>
      <c r="F34" s="27">
        <v>3</v>
      </c>
      <c r="G34" s="27" t="s">
        <v>6853</v>
      </c>
      <c r="H34" s="27" t="s">
        <v>6530</v>
      </c>
      <c r="I34" s="27" t="s">
        <v>6430</v>
      </c>
      <c r="J34" s="27" t="s">
        <v>6694</v>
      </c>
      <c r="K34" s="27" t="s">
        <v>6733</v>
      </c>
      <c r="L34" s="27"/>
    </row>
    <row r="35" spans="1:12" ht="15.75" x14ac:dyDescent="0.4">
      <c r="A35" s="27" t="s">
        <v>113</v>
      </c>
      <c r="B35" s="27" t="s">
        <v>300</v>
      </c>
      <c r="C35" s="27" t="s">
        <v>447</v>
      </c>
      <c r="D35" s="27" t="s">
        <v>446</v>
      </c>
      <c r="E35" s="27" t="s">
        <v>391</v>
      </c>
      <c r="F35" s="27">
        <v>4</v>
      </c>
      <c r="G35" s="27" t="s">
        <v>6852</v>
      </c>
      <c r="H35" s="27" t="s">
        <v>6765</v>
      </c>
      <c r="I35" s="27" t="s">
        <v>449</v>
      </c>
      <c r="J35" s="27" t="s">
        <v>6692</v>
      </c>
      <c r="K35" s="27" t="s">
        <v>6425</v>
      </c>
      <c r="L35" s="27" t="s">
        <v>450</v>
      </c>
    </row>
    <row r="36" spans="1:12" ht="15.75" x14ac:dyDescent="0.4">
      <c r="A36" s="27" t="s">
        <v>114</v>
      </c>
      <c r="B36" s="27" t="s">
        <v>300</v>
      </c>
      <c r="C36" s="27" t="s">
        <v>447</v>
      </c>
      <c r="D36" s="27" t="s">
        <v>446</v>
      </c>
      <c r="E36" s="27" t="s">
        <v>391</v>
      </c>
      <c r="F36" s="27">
        <v>4</v>
      </c>
      <c r="G36" s="27" t="s">
        <v>6852</v>
      </c>
      <c r="H36" s="27" t="s">
        <v>6765</v>
      </c>
      <c r="I36" s="27" t="s">
        <v>449</v>
      </c>
      <c r="J36" s="27" t="s">
        <v>6692</v>
      </c>
      <c r="K36" s="27" t="s">
        <v>6425</v>
      </c>
      <c r="L36" s="27" t="s">
        <v>450</v>
      </c>
    </row>
    <row r="37" spans="1:12" ht="15.75" x14ac:dyDescent="0.4">
      <c r="A37" s="27" t="s">
        <v>115</v>
      </c>
      <c r="B37" s="27" t="s">
        <v>300</v>
      </c>
      <c r="C37" s="27" t="s">
        <v>447</v>
      </c>
      <c r="D37" s="27" t="s">
        <v>446</v>
      </c>
      <c r="E37" s="27" t="s">
        <v>391</v>
      </c>
      <c r="F37" s="27">
        <v>4</v>
      </c>
      <c r="G37" s="27" t="s">
        <v>6852</v>
      </c>
      <c r="H37" s="27" t="s">
        <v>6765</v>
      </c>
      <c r="I37" s="27" t="s">
        <v>449</v>
      </c>
      <c r="J37" s="27" t="s">
        <v>6692</v>
      </c>
      <c r="K37" s="27" t="s">
        <v>6425</v>
      </c>
      <c r="L37" s="27" t="s">
        <v>450</v>
      </c>
    </row>
    <row r="38" spans="1:12" ht="15.75" x14ac:dyDescent="0.4">
      <c r="A38" s="27" t="s">
        <v>116</v>
      </c>
      <c r="B38" s="27" t="s">
        <v>301</v>
      </c>
      <c r="C38" s="27" t="s">
        <v>460</v>
      </c>
      <c r="D38" s="27" t="s">
        <v>459</v>
      </c>
      <c r="E38" s="27" t="s">
        <v>6158</v>
      </c>
      <c r="F38" s="27">
        <v>4</v>
      </c>
      <c r="G38" s="27" t="s">
        <v>6852</v>
      </c>
      <c r="H38" s="27" t="s">
        <v>6765</v>
      </c>
      <c r="I38" s="27" t="s">
        <v>449</v>
      </c>
      <c r="J38" s="27" t="s">
        <v>6692</v>
      </c>
      <c r="K38" s="27" t="s">
        <v>6425</v>
      </c>
      <c r="L38" s="27" t="s">
        <v>461</v>
      </c>
    </row>
    <row r="39" spans="1:12" ht="15.75" x14ac:dyDescent="0.4">
      <c r="A39" s="27" t="s">
        <v>117</v>
      </c>
      <c r="B39" s="27" t="s">
        <v>301</v>
      </c>
      <c r="C39" s="27" t="s">
        <v>460</v>
      </c>
      <c r="D39" s="27" t="s">
        <v>459</v>
      </c>
      <c r="E39" s="27" t="s">
        <v>6158</v>
      </c>
      <c r="F39" s="27">
        <v>4</v>
      </c>
      <c r="G39" s="27" t="s">
        <v>6852</v>
      </c>
      <c r="H39" s="27" t="s">
        <v>6765</v>
      </c>
      <c r="I39" s="27" t="s">
        <v>449</v>
      </c>
      <c r="J39" s="27" t="s">
        <v>6692</v>
      </c>
      <c r="K39" s="27" t="s">
        <v>6425</v>
      </c>
      <c r="L39" s="27" t="s">
        <v>461</v>
      </c>
    </row>
    <row r="40" spans="1:12" ht="15.75" x14ac:dyDescent="0.4">
      <c r="A40" s="27" t="s">
        <v>118</v>
      </c>
      <c r="B40" s="27" t="s">
        <v>301</v>
      </c>
      <c r="C40" s="27" t="s">
        <v>460</v>
      </c>
      <c r="D40" s="27" t="s">
        <v>459</v>
      </c>
      <c r="E40" s="27" t="s">
        <v>6158</v>
      </c>
      <c r="F40" s="27">
        <v>4</v>
      </c>
      <c r="G40" s="27" t="s">
        <v>6852</v>
      </c>
      <c r="H40" s="27" t="s">
        <v>6765</v>
      </c>
      <c r="I40" s="27" t="s">
        <v>449</v>
      </c>
      <c r="J40" s="27" t="s">
        <v>6692</v>
      </c>
      <c r="K40" s="27" t="s">
        <v>6425</v>
      </c>
      <c r="L40" s="27" t="s">
        <v>461</v>
      </c>
    </row>
    <row r="41" spans="1:12" ht="15.75" x14ac:dyDescent="0.4">
      <c r="A41" s="27" t="s">
        <v>119</v>
      </c>
      <c r="B41" s="27" t="s">
        <v>302</v>
      </c>
      <c r="C41" s="27" t="s">
        <v>463</v>
      </c>
      <c r="D41" s="27" t="s">
        <v>462</v>
      </c>
      <c r="E41" s="27" t="s">
        <v>6159</v>
      </c>
      <c r="F41" s="27">
        <v>4</v>
      </c>
      <c r="G41" s="27" t="s">
        <v>6852</v>
      </c>
      <c r="H41" s="27" t="s">
        <v>6765</v>
      </c>
      <c r="I41" s="27" t="s">
        <v>449</v>
      </c>
      <c r="J41" s="27" t="s">
        <v>6692</v>
      </c>
      <c r="K41" s="27" t="s">
        <v>6425</v>
      </c>
      <c r="L41" s="27" t="s">
        <v>461</v>
      </c>
    </row>
    <row r="42" spans="1:12" ht="15.75" x14ac:dyDescent="0.4">
      <c r="A42" s="27" t="s">
        <v>120</v>
      </c>
      <c r="B42" s="27" t="s">
        <v>302</v>
      </c>
      <c r="C42" s="27" t="s">
        <v>463</v>
      </c>
      <c r="D42" s="27" t="s">
        <v>462</v>
      </c>
      <c r="E42" s="27" t="s">
        <v>6159</v>
      </c>
      <c r="F42" s="27">
        <v>4</v>
      </c>
      <c r="G42" s="27" t="s">
        <v>6852</v>
      </c>
      <c r="H42" s="27" t="s">
        <v>6765</v>
      </c>
      <c r="I42" s="27" t="s">
        <v>449</v>
      </c>
      <c r="J42" s="27" t="s">
        <v>6692</v>
      </c>
      <c r="K42" s="27" t="s">
        <v>6425</v>
      </c>
      <c r="L42" s="27" t="s">
        <v>461</v>
      </c>
    </row>
    <row r="43" spans="1:12" ht="15.75" x14ac:dyDescent="0.4">
      <c r="A43" s="27" t="s">
        <v>121</v>
      </c>
      <c r="B43" s="27" t="s">
        <v>302</v>
      </c>
      <c r="C43" s="27" t="s">
        <v>463</v>
      </c>
      <c r="D43" s="27" t="s">
        <v>462</v>
      </c>
      <c r="E43" s="27" t="s">
        <v>6159</v>
      </c>
      <c r="F43" s="27">
        <v>4</v>
      </c>
      <c r="G43" s="27" t="s">
        <v>6852</v>
      </c>
      <c r="H43" s="27" t="s">
        <v>6765</v>
      </c>
      <c r="I43" s="27" t="s">
        <v>449</v>
      </c>
      <c r="J43" s="27" t="s">
        <v>6692</v>
      </c>
      <c r="K43" s="27" t="s">
        <v>6425</v>
      </c>
      <c r="L43" s="27" t="s">
        <v>461</v>
      </c>
    </row>
    <row r="44" spans="1:12" ht="15.75" x14ac:dyDescent="0.4">
      <c r="A44" s="27" t="s">
        <v>122</v>
      </c>
      <c r="B44" s="27" t="s">
        <v>303</v>
      </c>
      <c r="C44" s="27" t="s">
        <v>465</v>
      </c>
      <c r="D44" s="27" t="s">
        <v>464</v>
      </c>
      <c r="E44" s="27" t="s">
        <v>6766</v>
      </c>
      <c r="F44" s="27">
        <v>4</v>
      </c>
      <c r="G44" s="27" t="s">
        <v>6852</v>
      </c>
      <c r="H44" s="27" t="s">
        <v>6765</v>
      </c>
      <c r="I44" s="27" t="s">
        <v>449</v>
      </c>
      <c r="J44" s="27" t="s">
        <v>6692</v>
      </c>
      <c r="K44" s="27" t="s">
        <v>6425</v>
      </c>
      <c r="L44" s="27" t="s">
        <v>461</v>
      </c>
    </row>
    <row r="45" spans="1:12" ht="15.75" x14ac:dyDescent="0.4">
      <c r="A45" s="27" t="s">
        <v>123</v>
      </c>
      <c r="B45" s="27" t="s">
        <v>303</v>
      </c>
      <c r="C45" s="27" t="s">
        <v>465</v>
      </c>
      <c r="D45" s="27" t="s">
        <v>464</v>
      </c>
      <c r="E45" s="27" t="s">
        <v>6766</v>
      </c>
      <c r="F45" s="27">
        <v>4</v>
      </c>
      <c r="G45" s="27" t="s">
        <v>6852</v>
      </c>
      <c r="H45" s="27" t="s">
        <v>6765</v>
      </c>
      <c r="I45" s="27" t="s">
        <v>449</v>
      </c>
      <c r="J45" s="27" t="s">
        <v>6692</v>
      </c>
      <c r="K45" s="27" t="s">
        <v>6425</v>
      </c>
      <c r="L45" s="27" t="s">
        <v>461</v>
      </c>
    </row>
    <row r="46" spans="1:12" ht="15.75" x14ac:dyDescent="0.4">
      <c r="A46" s="27" t="s">
        <v>124</v>
      </c>
      <c r="B46" s="27" t="s">
        <v>303</v>
      </c>
      <c r="C46" s="27" t="s">
        <v>465</v>
      </c>
      <c r="D46" s="27" t="s">
        <v>464</v>
      </c>
      <c r="E46" s="27" t="s">
        <v>6766</v>
      </c>
      <c r="F46" s="27">
        <v>4</v>
      </c>
      <c r="G46" s="27" t="s">
        <v>6852</v>
      </c>
      <c r="H46" s="27" t="s">
        <v>6765</v>
      </c>
      <c r="I46" s="27" t="s">
        <v>449</v>
      </c>
      <c r="J46" s="27" t="s">
        <v>6692</v>
      </c>
      <c r="K46" s="27" t="s">
        <v>6425</v>
      </c>
      <c r="L46" s="27" t="s">
        <v>461</v>
      </c>
    </row>
    <row r="47" spans="1:12" ht="15.75" x14ac:dyDescent="0.4">
      <c r="A47" s="27" t="s">
        <v>125</v>
      </c>
      <c r="B47" s="27" t="s">
        <v>304</v>
      </c>
      <c r="C47" s="27" t="s">
        <v>507</v>
      </c>
      <c r="D47" s="27" t="s">
        <v>506</v>
      </c>
      <c r="E47" s="27" t="s">
        <v>6767</v>
      </c>
      <c r="F47" s="27">
        <v>4</v>
      </c>
      <c r="G47" s="27" t="s">
        <v>6852</v>
      </c>
      <c r="H47" s="27" t="s">
        <v>6765</v>
      </c>
      <c r="I47" s="27" t="s">
        <v>508</v>
      </c>
      <c r="J47" s="27" t="s">
        <v>6692</v>
      </c>
      <c r="K47" s="27" t="s">
        <v>6425</v>
      </c>
      <c r="L47" s="27" t="s">
        <v>509</v>
      </c>
    </row>
    <row r="48" spans="1:12" ht="15.75" x14ac:dyDescent="0.4">
      <c r="A48" s="27" t="s">
        <v>126</v>
      </c>
      <c r="B48" s="27" t="s">
        <v>304</v>
      </c>
      <c r="C48" s="27" t="s">
        <v>507</v>
      </c>
      <c r="D48" s="27" t="s">
        <v>506</v>
      </c>
      <c r="E48" s="27" t="s">
        <v>6767</v>
      </c>
      <c r="F48" s="27">
        <v>4</v>
      </c>
      <c r="G48" s="27" t="s">
        <v>6852</v>
      </c>
      <c r="H48" s="27" t="s">
        <v>6765</v>
      </c>
      <c r="I48" s="27" t="s">
        <v>508</v>
      </c>
      <c r="J48" s="27" t="s">
        <v>6692</v>
      </c>
      <c r="K48" s="27" t="s">
        <v>6425</v>
      </c>
      <c r="L48" s="27" t="s">
        <v>509</v>
      </c>
    </row>
    <row r="49" spans="1:12" ht="15.75" x14ac:dyDescent="0.4">
      <c r="A49" s="27" t="s">
        <v>127</v>
      </c>
      <c r="B49" s="27" t="s">
        <v>304</v>
      </c>
      <c r="C49" s="27" t="s">
        <v>507</v>
      </c>
      <c r="D49" s="27" t="s">
        <v>506</v>
      </c>
      <c r="E49" s="27" t="s">
        <v>6767</v>
      </c>
      <c r="F49" s="27">
        <v>4</v>
      </c>
      <c r="G49" s="27" t="s">
        <v>6852</v>
      </c>
      <c r="H49" s="27" t="s">
        <v>6765</v>
      </c>
      <c r="I49" s="27" t="s">
        <v>508</v>
      </c>
      <c r="J49" s="27" t="s">
        <v>6692</v>
      </c>
      <c r="K49" s="27" t="s">
        <v>6425</v>
      </c>
      <c r="L49" s="27" t="s">
        <v>509</v>
      </c>
    </row>
    <row r="50" spans="1:12" ht="15.75" x14ac:dyDescent="0.4">
      <c r="A50" s="27" t="s">
        <v>128</v>
      </c>
      <c r="B50" s="27" t="s">
        <v>305</v>
      </c>
      <c r="C50" s="27" t="s">
        <v>771</v>
      </c>
      <c r="D50" s="27" t="s">
        <v>770</v>
      </c>
      <c r="E50" s="27" t="s">
        <v>396</v>
      </c>
      <c r="F50" s="27">
        <v>4</v>
      </c>
      <c r="G50" s="27" t="s">
        <v>6852</v>
      </c>
      <c r="H50" s="27" t="s">
        <v>6765</v>
      </c>
      <c r="I50" s="27" t="s">
        <v>449</v>
      </c>
      <c r="J50" s="27" t="s">
        <v>6692</v>
      </c>
      <c r="K50" s="27" t="s">
        <v>6425</v>
      </c>
      <c r="L50" s="27" t="s">
        <v>6690</v>
      </c>
    </row>
    <row r="51" spans="1:12" ht="15.75" x14ac:dyDescent="0.4">
      <c r="A51" s="27" t="s">
        <v>129</v>
      </c>
      <c r="B51" s="27" t="s">
        <v>305</v>
      </c>
      <c r="C51" s="27" t="s">
        <v>771</v>
      </c>
      <c r="D51" s="27" t="s">
        <v>770</v>
      </c>
      <c r="E51" s="27" t="s">
        <v>396</v>
      </c>
      <c r="F51" s="27">
        <v>4</v>
      </c>
      <c r="G51" s="27" t="s">
        <v>6852</v>
      </c>
      <c r="H51" s="27" t="s">
        <v>6765</v>
      </c>
      <c r="I51" s="27" t="s">
        <v>449</v>
      </c>
      <c r="J51" s="27" t="s">
        <v>6692</v>
      </c>
      <c r="K51" s="27" t="s">
        <v>6425</v>
      </c>
      <c r="L51" s="27" t="s">
        <v>6690</v>
      </c>
    </row>
    <row r="52" spans="1:12" ht="15.75" x14ac:dyDescent="0.4">
      <c r="A52" s="27" t="s">
        <v>130</v>
      </c>
      <c r="B52" s="27" t="s">
        <v>305</v>
      </c>
      <c r="C52" s="27" t="s">
        <v>771</v>
      </c>
      <c r="D52" s="27" t="s">
        <v>770</v>
      </c>
      <c r="E52" s="27" t="s">
        <v>396</v>
      </c>
      <c r="F52" s="27">
        <v>4</v>
      </c>
      <c r="G52" s="27" t="s">
        <v>6852</v>
      </c>
      <c r="H52" s="27" t="s">
        <v>6765</v>
      </c>
      <c r="I52" s="27" t="s">
        <v>449</v>
      </c>
      <c r="J52" s="27" t="s">
        <v>6692</v>
      </c>
      <c r="K52" s="27" t="s">
        <v>6425</v>
      </c>
      <c r="L52" s="27" t="s">
        <v>6690</v>
      </c>
    </row>
    <row r="53" spans="1:12" ht="15.75" x14ac:dyDescent="0.4">
      <c r="A53" s="27" t="s">
        <v>167</v>
      </c>
      <c r="B53" s="27" t="s">
        <v>222</v>
      </c>
      <c r="C53" s="27" t="s">
        <v>222</v>
      </c>
      <c r="D53" s="27" t="s">
        <v>222</v>
      </c>
      <c r="E53" s="27" t="s">
        <v>406</v>
      </c>
      <c r="F53" s="27">
        <v>5</v>
      </c>
      <c r="G53" s="27" t="s">
        <v>6853</v>
      </c>
      <c r="H53" s="27" t="s">
        <v>6528</v>
      </c>
      <c r="I53" s="27" t="s">
        <v>6684</v>
      </c>
      <c r="J53" s="27" t="s">
        <v>6694</v>
      </c>
      <c r="K53" s="27" t="s">
        <v>6733</v>
      </c>
      <c r="L53" s="27"/>
    </row>
    <row r="54" spans="1:12" ht="15.75" x14ac:dyDescent="0.4">
      <c r="A54" s="27" t="s">
        <v>168</v>
      </c>
      <c r="B54" s="27" t="s">
        <v>223</v>
      </c>
      <c r="C54" s="27" t="s">
        <v>223</v>
      </c>
      <c r="D54" s="27" t="s">
        <v>223</v>
      </c>
      <c r="E54" s="27" t="s">
        <v>407</v>
      </c>
      <c r="F54" s="27">
        <v>5</v>
      </c>
      <c r="G54" s="27" t="s">
        <v>6853</v>
      </c>
      <c r="H54" s="27" t="s">
        <v>6528</v>
      </c>
      <c r="I54" s="27" t="s">
        <v>6684</v>
      </c>
      <c r="J54" s="27" t="s">
        <v>6694</v>
      </c>
      <c r="K54" s="27" t="s">
        <v>6733</v>
      </c>
      <c r="L54" s="27"/>
    </row>
    <row r="55" spans="1:12" ht="15.75" x14ac:dyDescent="0.4">
      <c r="A55" s="27" t="s">
        <v>169</v>
      </c>
      <c r="B55" s="27" t="s">
        <v>224</v>
      </c>
      <c r="C55" s="27" t="s">
        <v>224</v>
      </c>
      <c r="D55" s="27" t="s">
        <v>224</v>
      </c>
      <c r="E55" s="27" t="s">
        <v>408</v>
      </c>
      <c r="F55" s="27">
        <v>5</v>
      </c>
      <c r="G55" s="27" t="s">
        <v>6853</v>
      </c>
      <c r="H55" s="27" t="s">
        <v>6528</v>
      </c>
      <c r="I55" s="27" t="s">
        <v>6684</v>
      </c>
      <c r="J55" s="27" t="s">
        <v>6694</v>
      </c>
      <c r="K55" s="27" t="s">
        <v>6733</v>
      </c>
      <c r="L55" s="27"/>
    </row>
    <row r="56" spans="1:12" ht="15.75" x14ac:dyDescent="0.4">
      <c r="A56" s="27" t="s">
        <v>170</v>
      </c>
      <c r="B56" s="27" t="s">
        <v>225</v>
      </c>
      <c r="C56" s="27" t="s">
        <v>225</v>
      </c>
      <c r="D56" s="27" t="s">
        <v>225</v>
      </c>
      <c r="E56" s="27" t="s">
        <v>409</v>
      </c>
      <c r="F56" s="27">
        <v>5</v>
      </c>
      <c r="G56" s="27" t="s">
        <v>6853</v>
      </c>
      <c r="H56" s="27" t="s">
        <v>6528</v>
      </c>
      <c r="I56" s="27" t="s">
        <v>6684</v>
      </c>
      <c r="J56" s="27" t="s">
        <v>6694</v>
      </c>
      <c r="K56" s="27" t="s">
        <v>6733</v>
      </c>
      <c r="L56" s="27"/>
    </row>
    <row r="57" spans="1:12" ht="15.75" x14ac:dyDescent="0.4">
      <c r="A57" s="27" t="s">
        <v>171</v>
      </c>
      <c r="B57" s="27" t="s">
        <v>171</v>
      </c>
      <c r="C57" s="27" t="s">
        <v>171</v>
      </c>
      <c r="D57" s="27" t="s">
        <v>171</v>
      </c>
      <c r="E57" s="27" t="s">
        <v>410</v>
      </c>
      <c r="F57" s="27">
        <v>5</v>
      </c>
      <c r="G57" s="27" t="s">
        <v>6853</v>
      </c>
      <c r="H57" s="27" t="s">
        <v>6528</v>
      </c>
      <c r="I57" s="27" t="s">
        <v>6684</v>
      </c>
      <c r="J57" s="27" t="s">
        <v>6694</v>
      </c>
      <c r="K57" s="27" t="s">
        <v>6733</v>
      </c>
      <c r="L57" s="27"/>
    </row>
    <row r="58" spans="1:12" ht="15.75" x14ac:dyDescent="0.4">
      <c r="A58" s="27" t="s">
        <v>172</v>
      </c>
      <c r="B58" s="27" t="s">
        <v>226</v>
      </c>
      <c r="C58" s="27" t="s">
        <v>226</v>
      </c>
      <c r="D58" s="27" t="s">
        <v>226</v>
      </c>
      <c r="E58" s="27" t="s">
        <v>411</v>
      </c>
      <c r="F58" s="27">
        <v>5</v>
      </c>
      <c r="G58" s="27" t="s">
        <v>6853</v>
      </c>
      <c r="H58" s="27" t="s">
        <v>6528</v>
      </c>
      <c r="I58" s="27" t="s">
        <v>6684</v>
      </c>
      <c r="J58" s="27" t="s">
        <v>6694</v>
      </c>
      <c r="K58" s="27" t="s">
        <v>6733</v>
      </c>
      <c r="L58" s="27"/>
    </row>
    <row r="59" spans="1:12" ht="15.75" x14ac:dyDescent="0.4">
      <c r="A59" s="27" t="s">
        <v>173</v>
      </c>
      <c r="B59" s="27" t="s">
        <v>227</v>
      </c>
      <c r="C59" s="27" t="s">
        <v>227</v>
      </c>
      <c r="D59" s="27" t="s">
        <v>227</v>
      </c>
      <c r="E59" s="27" t="s">
        <v>412</v>
      </c>
      <c r="F59" s="27">
        <v>5</v>
      </c>
      <c r="G59" s="27" t="s">
        <v>6853</v>
      </c>
      <c r="H59" s="27" t="s">
        <v>6528</v>
      </c>
      <c r="I59" s="27" t="s">
        <v>6684</v>
      </c>
      <c r="J59" s="27" t="s">
        <v>6694</v>
      </c>
      <c r="K59" s="27" t="s">
        <v>6733</v>
      </c>
      <c r="L59" s="27"/>
    </row>
    <row r="60" spans="1:12" ht="15.75" x14ac:dyDescent="0.4">
      <c r="A60" s="27" t="s">
        <v>174</v>
      </c>
      <c r="B60" s="27" t="s">
        <v>228</v>
      </c>
      <c r="C60" s="27" t="s">
        <v>228</v>
      </c>
      <c r="D60" s="27" t="s">
        <v>228</v>
      </c>
      <c r="E60" s="27" t="s">
        <v>413</v>
      </c>
      <c r="F60" s="27">
        <v>5</v>
      </c>
      <c r="G60" s="27" t="s">
        <v>6853</v>
      </c>
      <c r="H60" s="27" t="s">
        <v>6528</v>
      </c>
      <c r="I60" s="27" t="s">
        <v>6684</v>
      </c>
      <c r="J60" s="27" t="s">
        <v>6694</v>
      </c>
      <c r="K60" s="27" t="s">
        <v>6733</v>
      </c>
      <c r="L60" s="27"/>
    </row>
    <row r="61" spans="1:12" ht="15.75" x14ac:dyDescent="0.4">
      <c r="A61" s="27" t="s">
        <v>175</v>
      </c>
      <c r="B61" s="27" t="s">
        <v>229</v>
      </c>
      <c r="C61" s="27" t="s">
        <v>229</v>
      </c>
      <c r="D61" s="27" t="s">
        <v>229</v>
      </c>
      <c r="E61" s="27" t="s">
        <v>414</v>
      </c>
      <c r="F61" s="27">
        <v>5</v>
      </c>
      <c r="G61" s="27" t="s">
        <v>6853</v>
      </c>
      <c r="H61" s="27" t="s">
        <v>6528</v>
      </c>
      <c r="I61" s="27" t="s">
        <v>6684</v>
      </c>
      <c r="J61" s="27" t="s">
        <v>6694</v>
      </c>
      <c r="K61" s="27" t="s">
        <v>6733</v>
      </c>
      <c r="L61" s="27"/>
    </row>
    <row r="62" spans="1:12" ht="15.75" x14ac:dyDescent="0.4">
      <c r="A62" s="27" t="s">
        <v>176</v>
      </c>
      <c r="B62" s="27" t="s">
        <v>230</v>
      </c>
      <c r="C62" s="27" t="s">
        <v>230</v>
      </c>
      <c r="D62" s="27" t="s">
        <v>230</v>
      </c>
      <c r="E62" s="27" t="s">
        <v>6143</v>
      </c>
      <c r="F62" s="27">
        <v>5</v>
      </c>
      <c r="G62" s="27" t="s">
        <v>6853</v>
      </c>
      <c r="H62" s="27" t="s">
        <v>6528</v>
      </c>
      <c r="I62" s="27" t="s">
        <v>6684</v>
      </c>
      <c r="J62" s="27" t="s">
        <v>6694</v>
      </c>
      <c r="K62" s="27" t="s">
        <v>6733</v>
      </c>
      <c r="L62" s="27"/>
    </row>
    <row r="63" spans="1:12" ht="15.75" x14ac:dyDescent="0.4">
      <c r="A63" s="27" t="s">
        <v>177</v>
      </c>
      <c r="B63" s="27" t="s">
        <v>231</v>
      </c>
      <c r="C63" s="27" t="s">
        <v>231</v>
      </c>
      <c r="D63" s="27" t="s">
        <v>231</v>
      </c>
      <c r="E63" s="27" t="s">
        <v>6142</v>
      </c>
      <c r="F63" s="27">
        <v>5</v>
      </c>
      <c r="G63" s="27" t="s">
        <v>6853</v>
      </c>
      <c r="H63" s="27" t="s">
        <v>6528</v>
      </c>
      <c r="I63" s="27" t="s">
        <v>6684</v>
      </c>
      <c r="J63" s="27" t="s">
        <v>6694</v>
      </c>
      <c r="K63" s="27" t="s">
        <v>6733</v>
      </c>
      <c r="L63" s="27"/>
    </row>
    <row r="64" spans="1:12" ht="15.75" x14ac:dyDescent="0.4">
      <c r="A64" s="27" t="s">
        <v>178</v>
      </c>
      <c r="B64" s="27" t="s">
        <v>178</v>
      </c>
      <c r="C64" s="27" t="s">
        <v>178</v>
      </c>
      <c r="D64" s="27" t="s">
        <v>178</v>
      </c>
      <c r="E64" s="27" t="s">
        <v>417</v>
      </c>
      <c r="F64" s="27">
        <v>5</v>
      </c>
      <c r="G64" s="27" t="s">
        <v>6853</v>
      </c>
      <c r="H64" s="27" t="s">
        <v>6528</v>
      </c>
      <c r="I64" s="27" t="s">
        <v>6684</v>
      </c>
      <c r="J64" s="27" t="s">
        <v>6694</v>
      </c>
      <c r="K64" s="27" t="s">
        <v>6733</v>
      </c>
      <c r="L64" s="27"/>
    </row>
    <row r="65" spans="1:12" ht="15.75" x14ac:dyDescent="0.4">
      <c r="A65" s="27" t="s">
        <v>179</v>
      </c>
      <c r="B65" s="27" t="s">
        <v>232</v>
      </c>
      <c r="C65" s="27" t="s">
        <v>232</v>
      </c>
      <c r="D65" s="27" t="s">
        <v>232</v>
      </c>
      <c r="E65" s="27" t="s">
        <v>418</v>
      </c>
      <c r="F65" s="27">
        <v>5</v>
      </c>
      <c r="G65" s="27" t="s">
        <v>6853</v>
      </c>
      <c r="H65" s="27" t="s">
        <v>6528</v>
      </c>
      <c r="I65" s="27" t="s">
        <v>6684</v>
      </c>
      <c r="J65" s="27" t="s">
        <v>6694</v>
      </c>
      <c r="K65" s="27" t="s">
        <v>6733</v>
      </c>
      <c r="L65" s="27"/>
    </row>
    <row r="66" spans="1:12" ht="15.75" x14ac:dyDescent="0.4">
      <c r="A66" s="27" t="s">
        <v>180</v>
      </c>
      <c r="B66" s="27" t="s">
        <v>233</v>
      </c>
      <c r="C66" s="27" t="s">
        <v>233</v>
      </c>
      <c r="D66" s="27" t="s">
        <v>233</v>
      </c>
      <c r="E66" s="27" t="s">
        <v>419</v>
      </c>
      <c r="F66" s="27">
        <v>5</v>
      </c>
      <c r="G66" s="27" t="s">
        <v>6853</v>
      </c>
      <c r="H66" s="27" t="s">
        <v>6528</v>
      </c>
      <c r="I66" s="27" t="s">
        <v>6684</v>
      </c>
      <c r="J66" s="27" t="s">
        <v>6694</v>
      </c>
      <c r="K66" s="27" t="s">
        <v>6733</v>
      </c>
      <c r="L66" s="27"/>
    </row>
    <row r="67" spans="1:12" ht="15.75" x14ac:dyDescent="0.4">
      <c r="A67" s="27" t="s">
        <v>181</v>
      </c>
      <c r="B67" s="27" t="s">
        <v>234</v>
      </c>
      <c r="C67" s="27" t="s">
        <v>234</v>
      </c>
      <c r="D67" s="27" t="s">
        <v>234</v>
      </c>
      <c r="E67" s="27" t="s">
        <v>420</v>
      </c>
      <c r="F67" s="27">
        <v>5</v>
      </c>
      <c r="G67" s="27" t="s">
        <v>6853</v>
      </c>
      <c r="H67" s="27" t="s">
        <v>6528</v>
      </c>
      <c r="I67" s="27" t="s">
        <v>6684</v>
      </c>
      <c r="J67" s="27" t="s">
        <v>6694</v>
      </c>
      <c r="K67" s="27" t="s">
        <v>6733</v>
      </c>
      <c r="L67" s="27"/>
    </row>
    <row r="68" spans="1:12" ht="15.75" x14ac:dyDescent="0.4">
      <c r="A68" s="27" t="s">
        <v>182</v>
      </c>
      <c r="B68" s="27" t="s">
        <v>235</v>
      </c>
      <c r="C68" s="27" t="s">
        <v>235</v>
      </c>
      <c r="D68" s="27" t="s">
        <v>235</v>
      </c>
      <c r="E68" s="27" t="s">
        <v>421</v>
      </c>
      <c r="F68" s="27">
        <v>5</v>
      </c>
      <c r="G68" s="27" t="s">
        <v>6853</v>
      </c>
      <c r="H68" s="27" t="s">
        <v>6528</v>
      </c>
      <c r="I68" s="27" t="s">
        <v>6684</v>
      </c>
      <c r="J68" s="27" t="s">
        <v>6694</v>
      </c>
      <c r="K68" s="27" t="s">
        <v>6733</v>
      </c>
      <c r="L68" s="27"/>
    </row>
    <row r="69" spans="1:12" ht="15.75" x14ac:dyDescent="0.4">
      <c r="A69" s="27" t="s">
        <v>183</v>
      </c>
      <c r="B69" s="27" t="s">
        <v>183</v>
      </c>
      <c r="C69" s="27" t="s">
        <v>183</v>
      </c>
      <c r="D69" s="27" t="s">
        <v>183</v>
      </c>
      <c r="E69" s="27" t="s">
        <v>422</v>
      </c>
      <c r="F69" s="27">
        <v>5</v>
      </c>
      <c r="G69" s="27" t="s">
        <v>6853</v>
      </c>
      <c r="H69" s="27" t="s">
        <v>6528</v>
      </c>
      <c r="I69" s="27" t="s">
        <v>6684</v>
      </c>
      <c r="J69" s="27" t="s">
        <v>6694</v>
      </c>
      <c r="K69" s="27" t="s">
        <v>6733</v>
      </c>
      <c r="L69" s="27"/>
    </row>
    <row r="70" spans="1:12" ht="15.75" x14ac:dyDescent="0.4">
      <c r="A70" s="27" t="s">
        <v>184</v>
      </c>
      <c r="B70" s="27" t="s">
        <v>236</v>
      </c>
      <c r="C70" s="27" t="s">
        <v>236</v>
      </c>
      <c r="D70" s="27" t="s">
        <v>236</v>
      </c>
      <c r="E70" s="27" t="s">
        <v>6398</v>
      </c>
      <c r="F70" s="27">
        <v>5</v>
      </c>
      <c r="G70" s="27" t="s">
        <v>6852</v>
      </c>
      <c r="H70" s="27" t="s">
        <v>6528</v>
      </c>
      <c r="I70" s="27" t="s">
        <v>6684</v>
      </c>
      <c r="J70" s="27" t="s">
        <v>6694</v>
      </c>
      <c r="K70" s="27"/>
      <c r="L70" s="27"/>
    </row>
    <row r="71" spans="1:12" ht="15.75" x14ac:dyDescent="0.4">
      <c r="A71" s="27" t="s">
        <v>6100</v>
      </c>
      <c r="B71" s="27" t="s">
        <v>6725</v>
      </c>
      <c r="C71" s="27" t="s">
        <v>714</v>
      </c>
      <c r="D71" s="27" t="s">
        <v>714</v>
      </c>
      <c r="E71" s="27" t="s">
        <v>6130</v>
      </c>
      <c r="F71" s="27">
        <v>6</v>
      </c>
      <c r="G71" s="27" t="s">
        <v>6853</v>
      </c>
      <c r="H71" s="27" t="s">
        <v>6768</v>
      </c>
      <c r="I71" s="27" t="s">
        <v>625</v>
      </c>
      <c r="J71" s="27" t="s">
        <v>6694</v>
      </c>
      <c r="K71" s="27" t="s">
        <v>6733</v>
      </c>
      <c r="L71" s="27" t="s">
        <v>700</v>
      </c>
    </row>
    <row r="72" spans="1:12" ht="15.75" x14ac:dyDescent="0.4">
      <c r="A72" s="27" t="s">
        <v>136</v>
      </c>
      <c r="B72" s="27" t="s">
        <v>6726</v>
      </c>
      <c r="C72" s="27" t="s">
        <v>715</v>
      </c>
      <c r="D72" s="27" t="s">
        <v>715</v>
      </c>
      <c r="E72" s="27" t="s">
        <v>6131</v>
      </c>
      <c r="F72" s="27">
        <v>6</v>
      </c>
      <c r="G72" s="27" t="s">
        <v>6853</v>
      </c>
      <c r="H72" s="27" t="s">
        <v>6768</v>
      </c>
      <c r="I72" s="27" t="s">
        <v>625</v>
      </c>
      <c r="J72" s="27" t="s">
        <v>6694</v>
      </c>
      <c r="K72" s="27" t="s">
        <v>6733</v>
      </c>
      <c r="L72" s="27" t="s">
        <v>700</v>
      </c>
    </row>
    <row r="73" spans="1:12" ht="15.75" x14ac:dyDescent="0.4">
      <c r="A73" s="27" t="s">
        <v>137</v>
      </c>
      <c r="B73" s="27" t="s">
        <v>6849</v>
      </c>
      <c r="C73" s="27" t="s">
        <v>6850</v>
      </c>
      <c r="D73" s="27" t="s">
        <v>6850</v>
      </c>
      <c r="E73" s="27" t="s">
        <v>6769</v>
      </c>
      <c r="F73" s="27">
        <v>6</v>
      </c>
      <c r="G73" s="27" t="s">
        <v>6853</v>
      </c>
      <c r="H73" s="27" t="s">
        <v>6768</v>
      </c>
      <c r="I73" s="27" t="s">
        <v>625</v>
      </c>
      <c r="J73" s="27" t="s">
        <v>6694</v>
      </c>
      <c r="K73" s="27" t="s">
        <v>6733</v>
      </c>
      <c r="L73" s="27" t="s">
        <v>700</v>
      </c>
    </row>
    <row r="74" spans="1:12" ht="15.75" x14ac:dyDescent="0.4">
      <c r="A74" s="27" t="s">
        <v>138</v>
      </c>
      <c r="B74" s="27" t="s">
        <v>6718</v>
      </c>
      <c r="C74" s="27" t="s">
        <v>702</v>
      </c>
      <c r="D74" s="27" t="s">
        <v>702</v>
      </c>
      <c r="E74" s="27" t="s">
        <v>402</v>
      </c>
      <c r="F74" s="27">
        <v>6</v>
      </c>
      <c r="G74" s="27" t="s">
        <v>6853</v>
      </c>
      <c r="H74" s="27" t="s">
        <v>6768</v>
      </c>
      <c r="I74" s="27" t="s">
        <v>625</v>
      </c>
      <c r="J74" s="27" t="s">
        <v>6694</v>
      </c>
      <c r="K74" s="27" t="s">
        <v>6733</v>
      </c>
      <c r="L74" s="27" t="s">
        <v>700</v>
      </c>
    </row>
    <row r="75" spans="1:12" ht="15.75" x14ac:dyDescent="0.4">
      <c r="A75" s="27" t="s">
        <v>139</v>
      </c>
      <c r="B75" s="27" t="s">
        <v>6719</v>
      </c>
      <c r="C75" s="27" t="s">
        <v>729</v>
      </c>
      <c r="D75" s="27" t="s">
        <v>729</v>
      </c>
      <c r="E75" s="27" t="s">
        <v>403</v>
      </c>
      <c r="F75" s="27">
        <v>6</v>
      </c>
      <c r="G75" s="27" t="s">
        <v>6853</v>
      </c>
      <c r="H75" s="27" t="s">
        <v>6768</v>
      </c>
      <c r="I75" s="27" t="s">
        <v>625</v>
      </c>
      <c r="J75" s="27" t="s">
        <v>6694</v>
      </c>
      <c r="K75" s="27" t="s">
        <v>6733</v>
      </c>
      <c r="L75" s="27" t="s">
        <v>700</v>
      </c>
    </row>
    <row r="76" spans="1:12" ht="15.75" x14ac:dyDescent="0.4">
      <c r="A76" s="27" t="s">
        <v>140</v>
      </c>
      <c r="B76" s="27" t="s">
        <v>6721</v>
      </c>
      <c r="C76" s="27" t="s">
        <v>721</v>
      </c>
      <c r="D76" s="27" t="s">
        <v>721</v>
      </c>
      <c r="E76" s="27" t="s">
        <v>404</v>
      </c>
      <c r="F76" s="27">
        <v>6</v>
      </c>
      <c r="G76" s="27" t="s">
        <v>6853</v>
      </c>
      <c r="H76" s="27" t="s">
        <v>6768</v>
      </c>
      <c r="I76" s="27" t="s">
        <v>625</v>
      </c>
      <c r="J76" s="27" t="s">
        <v>6694</v>
      </c>
      <c r="K76" s="27" t="s">
        <v>6733</v>
      </c>
      <c r="L76" s="27" t="s">
        <v>700</v>
      </c>
    </row>
    <row r="77" spans="1:12" ht="15.75" x14ac:dyDescent="0.4">
      <c r="A77" s="27" t="s">
        <v>141</v>
      </c>
      <c r="B77" s="27" t="s">
        <v>6722</v>
      </c>
      <c r="C77" s="27" t="s">
        <v>744</v>
      </c>
      <c r="D77" s="27" t="s">
        <v>744</v>
      </c>
      <c r="E77" s="27" t="s">
        <v>405</v>
      </c>
      <c r="F77" s="27">
        <v>6</v>
      </c>
      <c r="G77" s="27" t="s">
        <v>6853</v>
      </c>
      <c r="H77" s="27" t="s">
        <v>6768</v>
      </c>
      <c r="I77" s="27" t="s">
        <v>625</v>
      </c>
      <c r="J77" s="27" t="s">
        <v>6694</v>
      </c>
      <c r="K77" s="27" t="s">
        <v>6733</v>
      </c>
      <c r="L77" s="27" t="s">
        <v>745</v>
      </c>
    </row>
    <row r="78" spans="1:12" ht="15.75" x14ac:dyDescent="0.4">
      <c r="A78" s="27" t="s">
        <v>185</v>
      </c>
      <c r="B78" s="27" t="s">
        <v>6723</v>
      </c>
      <c r="C78" s="27" t="s">
        <v>323</v>
      </c>
      <c r="D78" s="27" t="s">
        <v>323</v>
      </c>
      <c r="E78" s="27" t="s">
        <v>6770</v>
      </c>
      <c r="F78" s="27">
        <v>6</v>
      </c>
      <c r="G78" s="27" t="s">
        <v>6853</v>
      </c>
      <c r="H78" s="27" t="s">
        <v>6768</v>
      </c>
      <c r="I78" s="27" t="s">
        <v>625</v>
      </c>
      <c r="J78" s="27" t="s">
        <v>6694</v>
      </c>
      <c r="K78" s="27" t="s">
        <v>6733</v>
      </c>
      <c r="L78" s="27"/>
    </row>
    <row r="79" spans="1:12" ht="15.75" x14ac:dyDescent="0.4">
      <c r="A79" s="27" t="s">
        <v>186</v>
      </c>
      <c r="B79" s="27" t="s">
        <v>237</v>
      </c>
      <c r="C79" s="27" t="s">
        <v>237</v>
      </c>
      <c r="D79" s="27" t="s">
        <v>237</v>
      </c>
      <c r="E79" s="27" t="s">
        <v>6400</v>
      </c>
      <c r="F79" s="27">
        <v>6</v>
      </c>
      <c r="G79" s="27" t="s">
        <v>6853</v>
      </c>
      <c r="H79" s="27" t="s">
        <v>6768</v>
      </c>
      <c r="I79" s="27" t="s">
        <v>625</v>
      </c>
      <c r="J79" s="27" t="s">
        <v>6694</v>
      </c>
      <c r="K79" s="27"/>
      <c r="L79" s="27"/>
    </row>
    <row r="80" spans="1:12" ht="15.75" x14ac:dyDescent="0.4">
      <c r="A80" s="27" t="s">
        <v>23</v>
      </c>
      <c r="B80" s="27" t="s">
        <v>257</v>
      </c>
      <c r="C80" s="27" t="s">
        <v>6771</v>
      </c>
      <c r="D80" s="27" t="s">
        <v>1790</v>
      </c>
      <c r="E80" s="27" t="s">
        <v>6772</v>
      </c>
      <c r="F80" s="27">
        <v>7</v>
      </c>
      <c r="G80" s="27" t="s">
        <v>6852</v>
      </c>
      <c r="H80" s="27" t="s">
        <v>6773</v>
      </c>
      <c r="I80" s="27" t="s">
        <v>512</v>
      </c>
      <c r="J80" s="27" t="s">
        <v>6692</v>
      </c>
      <c r="K80" s="27" t="s">
        <v>6424</v>
      </c>
      <c r="L80" s="27" t="s">
        <v>523</v>
      </c>
    </row>
    <row r="81" spans="1:12" ht="15.75" x14ac:dyDescent="0.4">
      <c r="A81" s="27" t="s">
        <v>24</v>
      </c>
      <c r="B81" s="27" t="s">
        <v>257</v>
      </c>
      <c r="C81" s="27" t="s">
        <v>6771</v>
      </c>
      <c r="D81" s="27" t="s">
        <v>1790</v>
      </c>
      <c r="E81" s="27" t="s">
        <v>6772</v>
      </c>
      <c r="F81" s="27">
        <v>7</v>
      </c>
      <c r="G81" s="27" t="s">
        <v>6852</v>
      </c>
      <c r="H81" s="27" t="s">
        <v>6773</v>
      </c>
      <c r="I81" s="27" t="s">
        <v>512</v>
      </c>
      <c r="J81" s="27" t="s">
        <v>6692</v>
      </c>
      <c r="K81" s="27" t="s">
        <v>6424</v>
      </c>
      <c r="L81" s="27" t="s">
        <v>523</v>
      </c>
    </row>
    <row r="82" spans="1:12" ht="15.75" x14ac:dyDescent="0.4">
      <c r="A82" s="27" t="s">
        <v>25</v>
      </c>
      <c r="B82" s="27" t="s">
        <v>258</v>
      </c>
      <c r="C82" s="27" t="s">
        <v>5153</v>
      </c>
      <c r="D82" s="27" t="s">
        <v>5153</v>
      </c>
      <c r="E82" s="27" t="s">
        <v>6774</v>
      </c>
      <c r="F82" s="27">
        <v>7</v>
      </c>
      <c r="G82" s="27" t="s">
        <v>6852</v>
      </c>
      <c r="H82" s="27" t="s">
        <v>6773</v>
      </c>
      <c r="I82" s="27" t="s">
        <v>512</v>
      </c>
      <c r="J82" s="27" t="s">
        <v>6692</v>
      </c>
      <c r="K82" s="27" t="s">
        <v>6424</v>
      </c>
      <c r="L82" s="27" t="s">
        <v>523</v>
      </c>
    </row>
    <row r="83" spans="1:12" ht="15.75" x14ac:dyDescent="0.4">
      <c r="A83" s="27" t="s">
        <v>26</v>
      </c>
      <c r="B83" s="27" t="s">
        <v>258</v>
      </c>
      <c r="C83" s="27" t="s">
        <v>5153</v>
      </c>
      <c r="D83" s="27" t="s">
        <v>5153</v>
      </c>
      <c r="E83" s="27" t="s">
        <v>6774</v>
      </c>
      <c r="F83" s="27">
        <v>7</v>
      </c>
      <c r="G83" s="27" t="s">
        <v>6852</v>
      </c>
      <c r="H83" s="27" t="s">
        <v>6773</v>
      </c>
      <c r="I83" s="27" t="s">
        <v>512</v>
      </c>
      <c r="J83" s="27" t="s">
        <v>6692</v>
      </c>
      <c r="K83" s="27" t="s">
        <v>6424</v>
      </c>
      <c r="L83" s="27" t="s">
        <v>523</v>
      </c>
    </row>
    <row r="84" spans="1:12" ht="15.75" x14ac:dyDescent="0.4">
      <c r="A84" s="27" t="s">
        <v>31</v>
      </c>
      <c r="B84" s="27" t="s">
        <v>261</v>
      </c>
      <c r="C84" s="27" t="s">
        <v>5881</v>
      </c>
      <c r="D84" s="27" t="s">
        <v>6775</v>
      </c>
      <c r="E84" s="27" t="s">
        <v>6776</v>
      </c>
      <c r="F84" s="27">
        <v>7</v>
      </c>
      <c r="G84" s="27" t="s">
        <v>6852</v>
      </c>
      <c r="H84" s="27" t="s">
        <v>6773</v>
      </c>
      <c r="I84" s="27" t="s">
        <v>512</v>
      </c>
      <c r="J84" s="27" t="s">
        <v>6692</v>
      </c>
      <c r="K84" s="27" t="s">
        <v>6424</v>
      </c>
      <c r="L84" s="27" t="s">
        <v>523</v>
      </c>
    </row>
    <row r="85" spans="1:12" ht="15.75" x14ac:dyDescent="0.4">
      <c r="A85" s="27" t="s">
        <v>32</v>
      </c>
      <c r="B85" s="27" t="s">
        <v>261</v>
      </c>
      <c r="C85" s="27" t="s">
        <v>5881</v>
      </c>
      <c r="D85" s="27" t="s">
        <v>6775</v>
      </c>
      <c r="E85" s="27" t="s">
        <v>6776</v>
      </c>
      <c r="F85" s="27">
        <v>7</v>
      </c>
      <c r="G85" s="27" t="s">
        <v>6852</v>
      </c>
      <c r="H85" s="27" t="s">
        <v>6773</v>
      </c>
      <c r="I85" s="27" t="s">
        <v>512</v>
      </c>
      <c r="J85" s="27" t="s">
        <v>6692</v>
      </c>
      <c r="K85" s="27" t="s">
        <v>6424</v>
      </c>
      <c r="L85" s="27" t="s">
        <v>523</v>
      </c>
    </row>
    <row r="86" spans="1:12" ht="15.75" x14ac:dyDescent="0.4">
      <c r="A86" s="27" t="s">
        <v>33</v>
      </c>
      <c r="B86" s="27" t="s">
        <v>262</v>
      </c>
      <c r="C86" s="27" t="s">
        <v>5755</v>
      </c>
      <c r="D86" s="27" t="s">
        <v>6777</v>
      </c>
      <c r="E86" s="27" t="s">
        <v>6778</v>
      </c>
      <c r="F86" s="27">
        <v>7</v>
      </c>
      <c r="G86" s="27" t="s">
        <v>6852</v>
      </c>
      <c r="H86" s="27" t="s">
        <v>6773</v>
      </c>
      <c r="I86" s="27" t="s">
        <v>512</v>
      </c>
      <c r="J86" s="27" t="s">
        <v>6692</v>
      </c>
      <c r="K86" s="27" t="s">
        <v>6424</v>
      </c>
      <c r="L86" s="27" t="s">
        <v>523</v>
      </c>
    </row>
    <row r="87" spans="1:12" ht="15.75" x14ac:dyDescent="0.4">
      <c r="A87" s="27" t="s">
        <v>34</v>
      </c>
      <c r="B87" s="27" t="s">
        <v>262</v>
      </c>
      <c r="C87" s="27" t="s">
        <v>5755</v>
      </c>
      <c r="D87" s="27" t="s">
        <v>6777</v>
      </c>
      <c r="E87" s="27" t="s">
        <v>6778</v>
      </c>
      <c r="F87" s="27">
        <v>7</v>
      </c>
      <c r="G87" s="27" t="s">
        <v>6852</v>
      </c>
      <c r="H87" s="27" t="s">
        <v>6773</v>
      </c>
      <c r="I87" s="27" t="s">
        <v>512</v>
      </c>
      <c r="J87" s="27" t="s">
        <v>6692</v>
      </c>
      <c r="K87" s="27" t="s">
        <v>6424</v>
      </c>
      <c r="L87" s="27" t="s">
        <v>523</v>
      </c>
    </row>
    <row r="88" spans="1:12" ht="15.75" x14ac:dyDescent="0.4">
      <c r="A88" s="27" t="s">
        <v>3</v>
      </c>
      <c r="B88" s="27" t="s">
        <v>247</v>
      </c>
      <c r="C88" s="27" t="s">
        <v>6779</v>
      </c>
      <c r="D88" s="27" t="s">
        <v>6415</v>
      </c>
      <c r="E88" s="27" t="s">
        <v>336</v>
      </c>
      <c r="F88" s="27">
        <v>8</v>
      </c>
      <c r="G88" s="27" t="s">
        <v>6852</v>
      </c>
      <c r="H88" s="27" t="s">
        <v>6780</v>
      </c>
      <c r="I88" s="27" t="s">
        <v>512</v>
      </c>
      <c r="J88" s="27" t="s">
        <v>6692</v>
      </c>
      <c r="K88" s="27" t="s">
        <v>6424</v>
      </c>
      <c r="L88" s="27" t="s">
        <v>523</v>
      </c>
    </row>
    <row r="89" spans="1:12" ht="15.75" x14ac:dyDescent="0.4">
      <c r="A89" s="27" t="s">
        <v>4</v>
      </c>
      <c r="B89" s="27" t="s">
        <v>247</v>
      </c>
      <c r="C89" s="27" t="s">
        <v>6779</v>
      </c>
      <c r="D89" s="27" t="s">
        <v>6415</v>
      </c>
      <c r="E89" s="27" t="s">
        <v>336</v>
      </c>
      <c r="F89" s="27">
        <v>8</v>
      </c>
      <c r="G89" s="27" t="s">
        <v>6852</v>
      </c>
      <c r="H89" s="27" t="s">
        <v>6780</v>
      </c>
      <c r="I89" s="27" t="s">
        <v>512</v>
      </c>
      <c r="J89" s="27" t="s">
        <v>6692</v>
      </c>
      <c r="K89" s="27" t="s">
        <v>6424</v>
      </c>
      <c r="L89" s="27" t="s">
        <v>523</v>
      </c>
    </row>
    <row r="90" spans="1:12" ht="15.75" x14ac:dyDescent="0.4">
      <c r="A90" s="27" t="s">
        <v>5</v>
      </c>
      <c r="B90" s="27" t="s">
        <v>248</v>
      </c>
      <c r="C90" s="27" t="s">
        <v>6781</v>
      </c>
      <c r="D90" s="27" t="s">
        <v>516</v>
      </c>
      <c r="E90" s="27" t="s">
        <v>337</v>
      </c>
      <c r="F90" s="27">
        <v>8</v>
      </c>
      <c r="G90" s="27" t="s">
        <v>6852</v>
      </c>
      <c r="H90" s="27" t="s">
        <v>6780</v>
      </c>
      <c r="I90" s="27" t="s">
        <v>512</v>
      </c>
      <c r="J90" s="27" t="s">
        <v>6692</v>
      </c>
      <c r="K90" s="27" t="s">
        <v>6424</v>
      </c>
      <c r="L90" s="27" t="s">
        <v>517</v>
      </c>
    </row>
    <row r="91" spans="1:12" ht="15.75" x14ac:dyDescent="0.4">
      <c r="A91" s="27" t="s">
        <v>6</v>
      </c>
      <c r="B91" s="27" t="s">
        <v>248</v>
      </c>
      <c r="C91" s="27" t="s">
        <v>6781</v>
      </c>
      <c r="D91" s="27" t="s">
        <v>516</v>
      </c>
      <c r="E91" s="27" t="s">
        <v>337</v>
      </c>
      <c r="F91" s="27">
        <v>8</v>
      </c>
      <c r="G91" s="27" t="s">
        <v>6852</v>
      </c>
      <c r="H91" s="27" t="s">
        <v>6780</v>
      </c>
      <c r="I91" s="27" t="s">
        <v>512</v>
      </c>
      <c r="J91" s="27" t="s">
        <v>6692</v>
      </c>
      <c r="K91" s="27" t="s">
        <v>6424</v>
      </c>
      <c r="L91" s="27" t="s">
        <v>517</v>
      </c>
    </row>
    <row r="92" spans="1:12" ht="15.75" x14ac:dyDescent="0.4">
      <c r="A92" s="27" t="s">
        <v>7</v>
      </c>
      <c r="B92" s="27" t="s">
        <v>249</v>
      </c>
      <c r="C92" s="27" t="s">
        <v>6782</v>
      </c>
      <c r="D92" s="27" t="s">
        <v>1551</v>
      </c>
      <c r="E92" s="27" t="s">
        <v>338</v>
      </c>
      <c r="F92" s="27">
        <v>8</v>
      </c>
      <c r="G92" s="27" t="s">
        <v>6852</v>
      </c>
      <c r="H92" s="27" t="s">
        <v>6780</v>
      </c>
      <c r="I92" s="27" t="s">
        <v>576</v>
      </c>
      <c r="J92" s="27" t="s">
        <v>6692</v>
      </c>
      <c r="K92" s="27" t="s">
        <v>6424</v>
      </c>
      <c r="L92" s="27" t="s">
        <v>573</v>
      </c>
    </row>
    <row r="93" spans="1:12" ht="15.75" x14ac:dyDescent="0.4">
      <c r="A93" s="27" t="s">
        <v>8</v>
      </c>
      <c r="B93" s="27" t="s">
        <v>249</v>
      </c>
      <c r="C93" s="27" t="s">
        <v>6782</v>
      </c>
      <c r="D93" s="27" t="s">
        <v>1551</v>
      </c>
      <c r="E93" s="27" t="s">
        <v>338</v>
      </c>
      <c r="F93" s="27">
        <v>8</v>
      </c>
      <c r="G93" s="27" t="s">
        <v>6852</v>
      </c>
      <c r="H93" s="27" t="s">
        <v>6780</v>
      </c>
      <c r="I93" s="27" t="s">
        <v>576</v>
      </c>
      <c r="J93" s="27" t="s">
        <v>6692</v>
      </c>
      <c r="K93" s="27" t="s">
        <v>6424</v>
      </c>
      <c r="L93" s="27" t="s">
        <v>573</v>
      </c>
    </row>
    <row r="94" spans="1:12" ht="15.75" x14ac:dyDescent="0.4">
      <c r="A94" s="27" t="s">
        <v>9</v>
      </c>
      <c r="B94" s="27" t="s">
        <v>250</v>
      </c>
      <c r="C94" s="27" t="s">
        <v>538</v>
      </c>
      <c r="D94" s="27" t="s">
        <v>6420</v>
      </c>
      <c r="E94" s="27" t="s">
        <v>339</v>
      </c>
      <c r="F94" s="27">
        <v>8</v>
      </c>
      <c r="G94" s="27" t="s">
        <v>6852</v>
      </c>
      <c r="H94" s="27" t="s">
        <v>6780</v>
      </c>
      <c r="I94" s="27" t="s">
        <v>512</v>
      </c>
      <c r="J94" s="27" t="s">
        <v>6692</v>
      </c>
      <c r="K94" s="27" t="s">
        <v>6424</v>
      </c>
      <c r="L94" s="27" t="s">
        <v>523</v>
      </c>
    </row>
    <row r="95" spans="1:12" ht="15.75" x14ac:dyDescent="0.4">
      <c r="A95" s="27" t="s">
        <v>10</v>
      </c>
      <c r="B95" s="27" t="s">
        <v>250</v>
      </c>
      <c r="C95" s="27" t="s">
        <v>538</v>
      </c>
      <c r="D95" s="27" t="s">
        <v>6420</v>
      </c>
      <c r="E95" s="27" t="s">
        <v>339</v>
      </c>
      <c r="F95" s="27">
        <v>8</v>
      </c>
      <c r="G95" s="27" t="s">
        <v>6852</v>
      </c>
      <c r="H95" s="27" t="s">
        <v>6780</v>
      </c>
      <c r="I95" s="27" t="s">
        <v>512</v>
      </c>
      <c r="J95" s="27" t="s">
        <v>6692</v>
      </c>
      <c r="K95" s="27" t="s">
        <v>6424</v>
      </c>
      <c r="L95" s="27" t="s">
        <v>523</v>
      </c>
    </row>
    <row r="96" spans="1:12" ht="15.75" x14ac:dyDescent="0.4">
      <c r="A96" s="27" t="s">
        <v>35</v>
      </c>
      <c r="B96" s="27" t="s">
        <v>263</v>
      </c>
      <c r="C96" s="27" t="s">
        <v>5003</v>
      </c>
      <c r="D96" s="27" t="s">
        <v>5003</v>
      </c>
      <c r="E96" s="27" t="s">
        <v>6783</v>
      </c>
      <c r="F96" s="27">
        <v>8</v>
      </c>
      <c r="G96" s="27" t="s">
        <v>6852</v>
      </c>
      <c r="H96" s="27" t="s">
        <v>6780</v>
      </c>
      <c r="I96" s="27" t="s">
        <v>4839</v>
      </c>
      <c r="J96" s="27" t="s">
        <v>6692</v>
      </c>
      <c r="K96" s="27" t="s">
        <v>6424</v>
      </c>
      <c r="L96" s="27"/>
    </row>
    <row r="97" spans="1:12" ht="15.75" x14ac:dyDescent="0.4">
      <c r="A97" s="27" t="s">
        <v>36</v>
      </c>
      <c r="B97" s="27" t="s">
        <v>263</v>
      </c>
      <c r="C97" s="27" t="s">
        <v>5003</v>
      </c>
      <c r="D97" s="27" t="s">
        <v>5003</v>
      </c>
      <c r="E97" s="27" t="s">
        <v>6783</v>
      </c>
      <c r="F97" s="27">
        <v>8</v>
      </c>
      <c r="G97" s="27" t="s">
        <v>6852</v>
      </c>
      <c r="H97" s="27" t="s">
        <v>6780</v>
      </c>
      <c r="I97" s="27" t="s">
        <v>4839</v>
      </c>
      <c r="J97" s="27" t="s">
        <v>6692</v>
      </c>
      <c r="K97" s="27" t="s">
        <v>6424</v>
      </c>
      <c r="L97" s="27"/>
    </row>
    <row r="98" spans="1:12" ht="15.75" x14ac:dyDescent="0.4">
      <c r="A98" s="27" t="s">
        <v>37</v>
      </c>
      <c r="B98" s="27" t="s">
        <v>264</v>
      </c>
      <c r="C98" s="27" t="s">
        <v>5280</v>
      </c>
      <c r="D98" s="27" t="s">
        <v>5280</v>
      </c>
      <c r="E98" s="27" t="s">
        <v>6784</v>
      </c>
      <c r="F98" s="27">
        <v>8</v>
      </c>
      <c r="G98" s="27" t="s">
        <v>6852</v>
      </c>
      <c r="H98" s="27" t="s">
        <v>6780</v>
      </c>
      <c r="I98" s="27" t="s">
        <v>4839</v>
      </c>
      <c r="J98" s="27" t="s">
        <v>6692</v>
      </c>
      <c r="K98" s="27" t="s">
        <v>6424</v>
      </c>
      <c r="L98" s="27"/>
    </row>
    <row r="99" spans="1:12" ht="15.75" x14ac:dyDescent="0.4">
      <c r="A99" s="27" t="s">
        <v>38</v>
      </c>
      <c r="B99" s="27" t="s">
        <v>264</v>
      </c>
      <c r="C99" s="27" t="s">
        <v>5280</v>
      </c>
      <c r="D99" s="27" t="s">
        <v>5280</v>
      </c>
      <c r="E99" s="27" t="s">
        <v>6784</v>
      </c>
      <c r="F99" s="27">
        <v>8</v>
      </c>
      <c r="G99" s="27" t="s">
        <v>6852</v>
      </c>
      <c r="H99" s="27" t="s">
        <v>6780</v>
      </c>
      <c r="I99" s="27" t="s">
        <v>4839</v>
      </c>
      <c r="J99" s="27" t="s">
        <v>6692</v>
      </c>
      <c r="K99" s="27" t="s">
        <v>6424</v>
      </c>
      <c r="L99" s="27"/>
    </row>
    <row r="100" spans="1:12" ht="15.75" x14ac:dyDescent="0.4">
      <c r="A100" s="27" t="s">
        <v>39</v>
      </c>
      <c r="B100" s="27" t="s">
        <v>265</v>
      </c>
      <c r="C100" s="27" t="s">
        <v>4986</v>
      </c>
      <c r="D100" s="27" t="s">
        <v>4986</v>
      </c>
      <c r="E100" s="27" t="s">
        <v>6785</v>
      </c>
      <c r="F100" s="27">
        <v>8</v>
      </c>
      <c r="G100" s="27" t="s">
        <v>6852</v>
      </c>
      <c r="H100" s="27" t="s">
        <v>6780</v>
      </c>
      <c r="I100" s="27" t="s">
        <v>4839</v>
      </c>
      <c r="J100" s="27" t="s">
        <v>6692</v>
      </c>
      <c r="K100" s="27" t="s">
        <v>6424</v>
      </c>
      <c r="L100" s="27"/>
    </row>
    <row r="101" spans="1:12" ht="15.75" x14ac:dyDescent="0.4">
      <c r="A101" s="27" t="s">
        <v>40</v>
      </c>
      <c r="B101" s="27" t="s">
        <v>265</v>
      </c>
      <c r="C101" s="27" t="s">
        <v>4986</v>
      </c>
      <c r="D101" s="27" t="s">
        <v>4986</v>
      </c>
      <c r="E101" s="27" t="s">
        <v>6785</v>
      </c>
      <c r="F101" s="27">
        <v>8</v>
      </c>
      <c r="G101" s="27" t="s">
        <v>6852</v>
      </c>
      <c r="H101" s="27" t="s">
        <v>6780</v>
      </c>
      <c r="I101" s="27" t="s">
        <v>4839</v>
      </c>
      <c r="J101" s="27" t="s">
        <v>6692</v>
      </c>
      <c r="K101" s="27" t="s">
        <v>6424</v>
      </c>
      <c r="L101" s="27"/>
    </row>
    <row r="102" spans="1:12" ht="15.75" x14ac:dyDescent="0.4">
      <c r="A102" s="27" t="s">
        <v>41</v>
      </c>
      <c r="B102" s="27" t="s">
        <v>266</v>
      </c>
      <c r="C102" s="27" t="s">
        <v>5622</v>
      </c>
      <c r="D102" s="27" t="s">
        <v>5622</v>
      </c>
      <c r="E102" s="27" t="s">
        <v>6786</v>
      </c>
      <c r="F102" s="27">
        <v>8</v>
      </c>
      <c r="G102" s="27" t="s">
        <v>6852</v>
      </c>
      <c r="H102" s="27" t="s">
        <v>6780</v>
      </c>
      <c r="I102" s="27" t="s">
        <v>4839</v>
      </c>
      <c r="J102" s="27" t="s">
        <v>6692</v>
      </c>
      <c r="K102" s="27" t="s">
        <v>6424</v>
      </c>
      <c r="L102" s="27"/>
    </row>
    <row r="103" spans="1:12" ht="15.75" x14ac:dyDescent="0.4">
      <c r="A103" s="27" t="s">
        <v>42</v>
      </c>
      <c r="B103" s="27" t="s">
        <v>266</v>
      </c>
      <c r="C103" s="27" t="s">
        <v>5622</v>
      </c>
      <c r="D103" s="27" t="s">
        <v>5622</v>
      </c>
      <c r="E103" s="27" t="s">
        <v>6786</v>
      </c>
      <c r="F103" s="27">
        <v>8</v>
      </c>
      <c r="G103" s="27" t="s">
        <v>6852</v>
      </c>
      <c r="H103" s="27" t="s">
        <v>6780</v>
      </c>
      <c r="I103" s="27" t="s">
        <v>4839</v>
      </c>
      <c r="J103" s="27" t="s">
        <v>6692</v>
      </c>
      <c r="K103" s="27" t="s">
        <v>6424</v>
      </c>
      <c r="L103" s="27"/>
    </row>
    <row r="104" spans="1:12" ht="15.75" x14ac:dyDescent="0.4">
      <c r="A104" s="27" t="s">
        <v>43</v>
      </c>
      <c r="B104" s="27" t="s">
        <v>267</v>
      </c>
      <c r="C104" s="27" t="s">
        <v>6788</v>
      </c>
      <c r="D104" s="27" t="s">
        <v>6787</v>
      </c>
      <c r="E104" s="27" t="s">
        <v>6789</v>
      </c>
      <c r="F104" s="27">
        <v>8</v>
      </c>
      <c r="G104" s="27" t="s">
        <v>6852</v>
      </c>
      <c r="H104" s="27" t="s">
        <v>6780</v>
      </c>
      <c r="I104" s="27" t="s">
        <v>4839</v>
      </c>
      <c r="J104" s="27" t="s">
        <v>6692</v>
      </c>
      <c r="K104" s="27" t="s">
        <v>6424</v>
      </c>
      <c r="L104" s="27"/>
    </row>
    <row r="105" spans="1:12" ht="15.75" x14ac:dyDescent="0.4">
      <c r="A105" s="27" t="s">
        <v>44</v>
      </c>
      <c r="B105" s="27" t="s">
        <v>267</v>
      </c>
      <c r="C105" s="27" t="s">
        <v>6788</v>
      </c>
      <c r="D105" s="27" t="s">
        <v>6787</v>
      </c>
      <c r="E105" s="27" t="s">
        <v>6789</v>
      </c>
      <c r="F105" s="27">
        <v>8</v>
      </c>
      <c r="G105" s="27" t="s">
        <v>6852</v>
      </c>
      <c r="H105" s="27" t="s">
        <v>6780</v>
      </c>
      <c r="I105" s="27" t="s">
        <v>4839</v>
      </c>
      <c r="J105" s="27" t="s">
        <v>6692</v>
      </c>
      <c r="K105" s="27" t="s">
        <v>6424</v>
      </c>
      <c r="L105" s="27"/>
    </row>
    <row r="106" spans="1:12" ht="15.75" x14ac:dyDescent="0.4">
      <c r="A106" s="27" t="s">
        <v>45</v>
      </c>
      <c r="B106" s="27" t="s">
        <v>268</v>
      </c>
      <c r="C106" s="27" t="s">
        <v>1796</v>
      </c>
      <c r="D106" s="27" t="s">
        <v>1796</v>
      </c>
      <c r="E106" s="27" t="s">
        <v>6125</v>
      </c>
      <c r="F106" s="27">
        <v>8</v>
      </c>
      <c r="G106" s="27" t="s">
        <v>6852</v>
      </c>
      <c r="H106" s="27" t="s">
        <v>6780</v>
      </c>
      <c r="I106" s="27" t="s">
        <v>512</v>
      </c>
      <c r="J106" s="27" t="s">
        <v>6692</v>
      </c>
      <c r="K106" s="27" t="s">
        <v>6424</v>
      </c>
      <c r="L106" s="27" t="s">
        <v>523</v>
      </c>
    </row>
    <row r="107" spans="1:12" ht="15.75" x14ac:dyDescent="0.4">
      <c r="A107" s="27" t="s">
        <v>46</v>
      </c>
      <c r="B107" s="27" t="s">
        <v>268</v>
      </c>
      <c r="C107" s="27" t="s">
        <v>1796</v>
      </c>
      <c r="D107" s="27" t="s">
        <v>1796</v>
      </c>
      <c r="E107" s="27" t="s">
        <v>6125</v>
      </c>
      <c r="F107" s="27">
        <v>8</v>
      </c>
      <c r="G107" s="27" t="s">
        <v>6852</v>
      </c>
      <c r="H107" s="27" t="s">
        <v>6780</v>
      </c>
      <c r="I107" s="27" t="s">
        <v>512</v>
      </c>
      <c r="J107" s="27" t="s">
        <v>6692</v>
      </c>
      <c r="K107" s="27" t="s">
        <v>6424</v>
      </c>
      <c r="L107" s="27" t="s">
        <v>523</v>
      </c>
    </row>
    <row r="108" spans="1:12" ht="15.75" x14ac:dyDescent="0.4">
      <c r="A108" s="27" t="s">
        <v>47</v>
      </c>
      <c r="B108" s="27" t="s">
        <v>269</v>
      </c>
      <c r="C108" s="27" t="s">
        <v>1797</v>
      </c>
      <c r="D108" s="27" t="s">
        <v>1797</v>
      </c>
      <c r="E108" s="27" t="s">
        <v>6194</v>
      </c>
      <c r="F108" s="27">
        <v>8</v>
      </c>
      <c r="G108" s="27" t="s">
        <v>6852</v>
      </c>
      <c r="H108" s="27" t="s">
        <v>6780</v>
      </c>
      <c r="I108" s="27" t="s">
        <v>512</v>
      </c>
      <c r="J108" s="27" t="s">
        <v>6692</v>
      </c>
      <c r="K108" s="27" t="s">
        <v>6424</v>
      </c>
      <c r="L108" s="27" t="s">
        <v>523</v>
      </c>
    </row>
    <row r="109" spans="1:12" ht="15.75" x14ac:dyDescent="0.4">
      <c r="A109" s="27" t="s">
        <v>48</v>
      </c>
      <c r="B109" s="27" t="s">
        <v>269</v>
      </c>
      <c r="C109" s="27" t="s">
        <v>1797</v>
      </c>
      <c r="D109" s="27" t="s">
        <v>1797</v>
      </c>
      <c r="E109" s="27" t="s">
        <v>6194</v>
      </c>
      <c r="F109" s="27">
        <v>8</v>
      </c>
      <c r="G109" s="27" t="s">
        <v>6852</v>
      </c>
      <c r="H109" s="27" t="s">
        <v>6780</v>
      </c>
      <c r="I109" s="27" t="s">
        <v>512</v>
      </c>
      <c r="J109" s="27" t="s">
        <v>6692</v>
      </c>
      <c r="K109" s="27" t="s">
        <v>6424</v>
      </c>
      <c r="L109" s="27" t="s">
        <v>523</v>
      </c>
    </row>
    <row r="110" spans="1:12" ht="15.75" x14ac:dyDescent="0.4">
      <c r="A110" s="27" t="s">
        <v>49</v>
      </c>
      <c r="B110" s="27" t="s">
        <v>270</v>
      </c>
      <c r="C110" s="27" t="s">
        <v>3892</v>
      </c>
      <c r="D110" s="27" t="s">
        <v>3892</v>
      </c>
      <c r="E110" s="27" t="s">
        <v>6790</v>
      </c>
      <c r="F110" s="27">
        <v>8</v>
      </c>
      <c r="G110" s="27" t="s">
        <v>6852</v>
      </c>
      <c r="H110" s="27" t="s">
        <v>6780</v>
      </c>
      <c r="I110" s="27" t="s">
        <v>512</v>
      </c>
      <c r="J110" s="27" t="s">
        <v>6692</v>
      </c>
      <c r="K110" s="27" t="s">
        <v>6424</v>
      </c>
      <c r="L110" s="27" t="s">
        <v>523</v>
      </c>
    </row>
    <row r="111" spans="1:12" ht="15.75" x14ac:dyDescent="0.4">
      <c r="A111" s="27" t="s">
        <v>50</v>
      </c>
      <c r="B111" s="27" t="s">
        <v>270</v>
      </c>
      <c r="C111" s="27" t="s">
        <v>3892</v>
      </c>
      <c r="D111" s="27" t="s">
        <v>3892</v>
      </c>
      <c r="E111" s="27" t="s">
        <v>6790</v>
      </c>
      <c r="F111" s="27">
        <v>8</v>
      </c>
      <c r="G111" s="27" t="s">
        <v>6852</v>
      </c>
      <c r="H111" s="27" t="s">
        <v>6780</v>
      </c>
      <c r="I111" s="27" t="s">
        <v>512</v>
      </c>
      <c r="J111" s="27" t="s">
        <v>6692</v>
      </c>
      <c r="K111" s="27" t="s">
        <v>6424</v>
      </c>
      <c r="L111" s="27" t="s">
        <v>523</v>
      </c>
    </row>
    <row r="112" spans="1:12" ht="15.75" x14ac:dyDescent="0.4">
      <c r="A112" s="27" t="s">
        <v>51</v>
      </c>
      <c r="B112" s="27" t="s">
        <v>271</v>
      </c>
      <c r="C112" s="27" t="s">
        <v>6791</v>
      </c>
      <c r="D112" s="27" t="s">
        <v>6183</v>
      </c>
      <c r="E112" s="27" t="s">
        <v>6182</v>
      </c>
      <c r="F112" s="27">
        <v>8</v>
      </c>
      <c r="G112" s="27" t="s">
        <v>6852</v>
      </c>
      <c r="H112" s="27" t="s">
        <v>6780</v>
      </c>
      <c r="I112" s="27" t="s">
        <v>4839</v>
      </c>
      <c r="J112" s="27" t="s">
        <v>6692</v>
      </c>
      <c r="K112" s="27" t="s">
        <v>6424</v>
      </c>
      <c r="L112" s="27"/>
    </row>
    <row r="113" spans="1:12" ht="15.75" x14ac:dyDescent="0.4">
      <c r="A113" s="27" t="s">
        <v>52</v>
      </c>
      <c r="B113" s="27" t="s">
        <v>271</v>
      </c>
      <c r="C113" s="27" t="s">
        <v>6791</v>
      </c>
      <c r="D113" s="27" t="s">
        <v>6183</v>
      </c>
      <c r="E113" s="27" t="s">
        <v>6182</v>
      </c>
      <c r="F113" s="27">
        <v>8</v>
      </c>
      <c r="G113" s="27" t="s">
        <v>6852</v>
      </c>
      <c r="H113" s="27" t="s">
        <v>6780</v>
      </c>
      <c r="I113" s="27" t="s">
        <v>4839</v>
      </c>
      <c r="J113" s="27" t="s">
        <v>6692</v>
      </c>
      <c r="K113" s="27" t="s">
        <v>6424</v>
      </c>
      <c r="L113" s="27"/>
    </row>
    <row r="114" spans="1:12" ht="15.75" x14ac:dyDescent="0.4">
      <c r="A114" s="27" t="s">
        <v>53</v>
      </c>
      <c r="B114" s="27" t="s">
        <v>272</v>
      </c>
      <c r="C114" s="27" t="s">
        <v>5660</v>
      </c>
      <c r="D114" s="27" t="s">
        <v>6180</v>
      </c>
      <c r="E114" s="27" t="s">
        <v>6179</v>
      </c>
      <c r="F114" s="27">
        <v>8</v>
      </c>
      <c r="G114" s="27" t="s">
        <v>6852</v>
      </c>
      <c r="H114" s="27" t="s">
        <v>6780</v>
      </c>
      <c r="I114" s="27" t="s">
        <v>4839</v>
      </c>
      <c r="J114" s="27" t="s">
        <v>6692</v>
      </c>
      <c r="K114" s="27" t="s">
        <v>6424</v>
      </c>
      <c r="L114" s="27"/>
    </row>
    <row r="115" spans="1:12" ht="15.75" x14ac:dyDescent="0.4">
      <c r="A115" s="27" t="s">
        <v>54</v>
      </c>
      <c r="B115" s="27" t="s">
        <v>272</v>
      </c>
      <c r="C115" s="27" t="s">
        <v>5660</v>
      </c>
      <c r="D115" s="27" t="s">
        <v>6180</v>
      </c>
      <c r="E115" s="27" t="s">
        <v>6179</v>
      </c>
      <c r="F115" s="27">
        <v>8</v>
      </c>
      <c r="G115" s="27" t="s">
        <v>6852</v>
      </c>
      <c r="H115" s="27" t="s">
        <v>6780</v>
      </c>
      <c r="I115" s="27" t="s">
        <v>4839</v>
      </c>
      <c r="J115" s="27" t="s">
        <v>6692</v>
      </c>
      <c r="K115" s="27" t="s">
        <v>6424</v>
      </c>
      <c r="L115" s="27"/>
    </row>
    <row r="116" spans="1:12" ht="15.75" x14ac:dyDescent="0.4">
      <c r="A116" s="27" t="s">
        <v>61</v>
      </c>
      <c r="B116" s="27" t="s">
        <v>276</v>
      </c>
      <c r="C116" s="27" t="s">
        <v>2566</v>
      </c>
      <c r="D116" s="27" t="s">
        <v>6139</v>
      </c>
      <c r="E116" s="27" t="s">
        <v>6138</v>
      </c>
      <c r="F116" s="27">
        <v>9</v>
      </c>
      <c r="G116" s="27" t="s">
        <v>6852</v>
      </c>
      <c r="H116" s="27" t="s">
        <v>6792</v>
      </c>
      <c r="I116" s="27" t="s">
        <v>512</v>
      </c>
      <c r="J116" s="27" t="s">
        <v>6692</v>
      </c>
      <c r="K116" s="27" t="s">
        <v>6424</v>
      </c>
      <c r="L116" s="27" t="s">
        <v>523</v>
      </c>
    </row>
    <row r="117" spans="1:12" ht="15.75" x14ac:dyDescent="0.4">
      <c r="A117" s="27" t="s">
        <v>62</v>
      </c>
      <c r="B117" s="27" t="s">
        <v>276</v>
      </c>
      <c r="C117" s="27" t="s">
        <v>2566</v>
      </c>
      <c r="D117" s="27" t="s">
        <v>6139</v>
      </c>
      <c r="E117" s="27" t="s">
        <v>6138</v>
      </c>
      <c r="F117" s="27">
        <v>9</v>
      </c>
      <c r="G117" s="27" t="s">
        <v>6852</v>
      </c>
      <c r="H117" s="27" t="s">
        <v>6792</v>
      </c>
      <c r="I117" s="27" t="s">
        <v>512</v>
      </c>
      <c r="J117" s="27" t="s">
        <v>6692</v>
      </c>
      <c r="K117" s="27" t="s">
        <v>6424</v>
      </c>
      <c r="L117" s="27" t="s">
        <v>523</v>
      </c>
    </row>
    <row r="118" spans="1:12" ht="15.75" x14ac:dyDescent="0.4">
      <c r="A118" s="27" t="s">
        <v>63</v>
      </c>
      <c r="B118" s="27" t="s">
        <v>277</v>
      </c>
      <c r="C118" s="27" t="s">
        <v>2564</v>
      </c>
      <c r="D118" s="27" t="s">
        <v>6793</v>
      </c>
      <c r="E118" s="27" t="s">
        <v>6126</v>
      </c>
      <c r="F118" s="27">
        <v>9</v>
      </c>
      <c r="G118" s="27" t="s">
        <v>6852</v>
      </c>
      <c r="H118" s="27" t="s">
        <v>6792</v>
      </c>
      <c r="I118" s="27" t="s">
        <v>512</v>
      </c>
      <c r="J118" s="27" t="s">
        <v>6692</v>
      </c>
      <c r="K118" s="27" t="s">
        <v>6424</v>
      </c>
      <c r="L118" s="27" t="s">
        <v>523</v>
      </c>
    </row>
    <row r="119" spans="1:12" ht="15.75" x14ac:dyDescent="0.4">
      <c r="A119" s="27" t="s">
        <v>64</v>
      </c>
      <c r="B119" s="27" t="s">
        <v>277</v>
      </c>
      <c r="C119" s="27" t="s">
        <v>2564</v>
      </c>
      <c r="D119" s="27" t="s">
        <v>6793</v>
      </c>
      <c r="E119" s="27" t="s">
        <v>6126</v>
      </c>
      <c r="F119" s="27">
        <v>9</v>
      </c>
      <c r="G119" s="27" t="s">
        <v>6852</v>
      </c>
      <c r="H119" s="27" t="s">
        <v>6792</v>
      </c>
      <c r="I119" s="27" t="s">
        <v>512</v>
      </c>
      <c r="J119" s="27" t="s">
        <v>6692</v>
      </c>
      <c r="K119" s="27" t="s">
        <v>6424</v>
      </c>
      <c r="L119" s="27" t="s">
        <v>523</v>
      </c>
    </row>
    <row r="120" spans="1:12" ht="15.75" x14ac:dyDescent="0.4">
      <c r="A120" s="27" t="s">
        <v>65</v>
      </c>
      <c r="B120" s="27" t="s">
        <v>278</v>
      </c>
      <c r="C120" s="27" t="s">
        <v>2565</v>
      </c>
      <c r="D120" s="27" t="s">
        <v>6794</v>
      </c>
      <c r="E120" s="27" t="s">
        <v>6199</v>
      </c>
      <c r="F120" s="27">
        <v>9</v>
      </c>
      <c r="G120" s="27" t="s">
        <v>6852</v>
      </c>
      <c r="H120" s="27" t="s">
        <v>6792</v>
      </c>
      <c r="I120" s="27" t="s">
        <v>512</v>
      </c>
      <c r="J120" s="27" t="s">
        <v>6692</v>
      </c>
      <c r="K120" s="27" t="s">
        <v>6424</v>
      </c>
      <c r="L120" s="27" t="s">
        <v>523</v>
      </c>
    </row>
    <row r="121" spans="1:12" ht="15.75" x14ac:dyDescent="0.4">
      <c r="A121" s="27" t="s">
        <v>66</v>
      </c>
      <c r="B121" s="27" t="s">
        <v>278</v>
      </c>
      <c r="C121" s="27" t="s">
        <v>2565</v>
      </c>
      <c r="D121" s="27" t="s">
        <v>6794</v>
      </c>
      <c r="E121" s="27" t="s">
        <v>6199</v>
      </c>
      <c r="F121" s="27">
        <v>9</v>
      </c>
      <c r="G121" s="27" t="s">
        <v>6852</v>
      </c>
      <c r="H121" s="27" t="s">
        <v>6792</v>
      </c>
      <c r="I121" s="27" t="s">
        <v>512</v>
      </c>
      <c r="J121" s="27" t="s">
        <v>6692</v>
      </c>
      <c r="K121" s="27" t="s">
        <v>6424</v>
      </c>
      <c r="L121" s="27" t="s">
        <v>523</v>
      </c>
    </row>
    <row r="122" spans="1:12" ht="15.75" x14ac:dyDescent="0.4">
      <c r="A122" s="27" t="s">
        <v>11</v>
      </c>
      <c r="B122" s="27" t="s">
        <v>251</v>
      </c>
      <c r="C122" s="27" t="s">
        <v>6795</v>
      </c>
      <c r="D122" s="27" t="s">
        <v>2554</v>
      </c>
      <c r="E122" s="27" t="s">
        <v>6796</v>
      </c>
      <c r="F122" s="27">
        <v>10</v>
      </c>
      <c r="G122" s="27" t="s">
        <v>6852</v>
      </c>
      <c r="H122" s="27" t="s">
        <v>6797</v>
      </c>
      <c r="I122" s="27" t="s">
        <v>512</v>
      </c>
      <c r="J122" s="27" t="s">
        <v>6692</v>
      </c>
      <c r="K122" s="27" t="s">
        <v>6424</v>
      </c>
      <c r="L122" s="27" t="s">
        <v>523</v>
      </c>
    </row>
    <row r="123" spans="1:12" ht="15.75" x14ac:dyDescent="0.4">
      <c r="A123" s="27" t="s">
        <v>12</v>
      </c>
      <c r="B123" s="27" t="s">
        <v>251</v>
      </c>
      <c r="C123" s="27" t="s">
        <v>6795</v>
      </c>
      <c r="D123" s="27" t="s">
        <v>2554</v>
      </c>
      <c r="E123" s="27" t="s">
        <v>6796</v>
      </c>
      <c r="F123" s="27">
        <v>10</v>
      </c>
      <c r="G123" s="27" t="s">
        <v>6852</v>
      </c>
      <c r="H123" s="27" t="s">
        <v>6797</v>
      </c>
      <c r="I123" s="27" t="s">
        <v>512</v>
      </c>
      <c r="J123" s="27" t="s">
        <v>6692</v>
      </c>
      <c r="K123" s="27" t="s">
        <v>6424</v>
      </c>
      <c r="L123" s="27" t="s">
        <v>523</v>
      </c>
    </row>
    <row r="124" spans="1:12" ht="15.75" x14ac:dyDescent="0.4">
      <c r="A124" s="27" t="s">
        <v>13</v>
      </c>
      <c r="B124" s="27" t="s">
        <v>252</v>
      </c>
      <c r="C124" s="27" t="s">
        <v>6798</v>
      </c>
      <c r="D124" s="27" t="s">
        <v>6419</v>
      </c>
      <c r="E124" s="27" t="s">
        <v>341</v>
      </c>
      <c r="F124" s="27">
        <v>10</v>
      </c>
      <c r="G124" s="27" t="s">
        <v>6852</v>
      </c>
      <c r="H124" s="27" t="s">
        <v>6797</v>
      </c>
      <c r="I124" s="27" t="s">
        <v>576</v>
      </c>
      <c r="J124" s="27" t="s">
        <v>6692</v>
      </c>
      <c r="K124" s="27" t="s">
        <v>6424</v>
      </c>
      <c r="L124" s="27" t="s">
        <v>573</v>
      </c>
    </row>
    <row r="125" spans="1:12" ht="15.75" x14ac:dyDescent="0.4">
      <c r="A125" s="27" t="s">
        <v>14</v>
      </c>
      <c r="B125" s="27" t="s">
        <v>252</v>
      </c>
      <c r="C125" s="27" t="s">
        <v>6798</v>
      </c>
      <c r="D125" s="27" t="s">
        <v>6419</v>
      </c>
      <c r="E125" s="27" t="s">
        <v>341</v>
      </c>
      <c r="F125" s="27">
        <v>10</v>
      </c>
      <c r="G125" s="27" t="s">
        <v>6852</v>
      </c>
      <c r="H125" s="27" t="s">
        <v>6797</v>
      </c>
      <c r="I125" s="27" t="s">
        <v>576</v>
      </c>
      <c r="J125" s="27" t="s">
        <v>6692</v>
      </c>
      <c r="K125" s="27" t="s">
        <v>6424</v>
      </c>
      <c r="L125" s="27" t="s">
        <v>573</v>
      </c>
    </row>
    <row r="126" spans="1:12" ht="15.75" x14ac:dyDescent="0.4">
      <c r="A126" s="27" t="s">
        <v>15</v>
      </c>
      <c r="B126" s="27" t="s">
        <v>253</v>
      </c>
      <c r="C126" s="27" t="s">
        <v>6799</v>
      </c>
      <c r="D126" s="27" t="s">
        <v>560</v>
      </c>
      <c r="E126" s="27" t="s">
        <v>342</v>
      </c>
      <c r="F126" s="27">
        <v>10</v>
      </c>
      <c r="G126" s="27" t="s">
        <v>6852</v>
      </c>
      <c r="H126" s="27" t="s">
        <v>6797</v>
      </c>
      <c r="I126" s="27" t="s">
        <v>512</v>
      </c>
      <c r="J126" s="27" t="s">
        <v>6692</v>
      </c>
      <c r="K126" s="27" t="s">
        <v>6424</v>
      </c>
      <c r="L126" s="27" t="s">
        <v>523</v>
      </c>
    </row>
    <row r="127" spans="1:12" ht="15.75" x14ac:dyDescent="0.4">
      <c r="A127" s="27" t="s">
        <v>16</v>
      </c>
      <c r="B127" s="27" t="s">
        <v>253</v>
      </c>
      <c r="C127" s="27" t="s">
        <v>6799</v>
      </c>
      <c r="D127" s="27" t="s">
        <v>560</v>
      </c>
      <c r="E127" s="27" t="s">
        <v>342</v>
      </c>
      <c r="F127" s="27">
        <v>10</v>
      </c>
      <c r="G127" s="27" t="s">
        <v>6852</v>
      </c>
      <c r="H127" s="27" t="s">
        <v>6797</v>
      </c>
      <c r="I127" s="27" t="s">
        <v>512</v>
      </c>
      <c r="J127" s="27" t="s">
        <v>6692</v>
      </c>
      <c r="K127" s="27" t="s">
        <v>6424</v>
      </c>
      <c r="L127" s="27" t="s">
        <v>523</v>
      </c>
    </row>
    <row r="128" spans="1:12" ht="15.75" x14ac:dyDescent="0.4">
      <c r="A128" s="27" t="s">
        <v>21</v>
      </c>
      <c r="B128" s="27" t="s">
        <v>256</v>
      </c>
      <c r="C128" s="27" t="s">
        <v>1789</v>
      </c>
      <c r="D128" s="27" t="s">
        <v>6800</v>
      </c>
      <c r="E128" s="27" t="s">
        <v>6461</v>
      </c>
      <c r="F128" s="27">
        <v>10</v>
      </c>
      <c r="G128" s="27" t="s">
        <v>6852</v>
      </c>
      <c r="H128" s="27" t="s">
        <v>6797</v>
      </c>
      <c r="I128" s="27" t="s">
        <v>512</v>
      </c>
      <c r="J128" s="27" t="s">
        <v>6692</v>
      </c>
      <c r="K128" s="27" t="s">
        <v>6424</v>
      </c>
      <c r="L128" s="27" t="s">
        <v>523</v>
      </c>
    </row>
    <row r="129" spans="1:12" ht="15.75" x14ac:dyDescent="0.4">
      <c r="A129" s="27" t="s">
        <v>22</v>
      </c>
      <c r="B129" s="27" t="s">
        <v>256</v>
      </c>
      <c r="C129" s="27" t="s">
        <v>1789</v>
      </c>
      <c r="D129" s="27" t="s">
        <v>6800</v>
      </c>
      <c r="E129" s="27" t="s">
        <v>6461</v>
      </c>
      <c r="F129" s="27">
        <v>10</v>
      </c>
      <c r="G129" s="27" t="s">
        <v>6852</v>
      </c>
      <c r="H129" s="27" t="s">
        <v>6797</v>
      </c>
      <c r="I129" s="27" t="s">
        <v>512</v>
      </c>
      <c r="J129" s="27" t="s">
        <v>6692</v>
      </c>
      <c r="K129" s="27" t="s">
        <v>6424</v>
      </c>
      <c r="L129" s="27" t="s">
        <v>523</v>
      </c>
    </row>
    <row r="130" spans="1:12" ht="15.75" x14ac:dyDescent="0.4">
      <c r="A130" s="27" t="s">
        <v>27</v>
      </c>
      <c r="B130" s="27" t="s">
        <v>259</v>
      </c>
      <c r="C130" s="27" t="s">
        <v>6802</v>
      </c>
      <c r="D130" s="27" t="s">
        <v>6801</v>
      </c>
      <c r="E130" s="27" t="s">
        <v>6460</v>
      </c>
      <c r="F130" s="27">
        <v>10</v>
      </c>
      <c r="G130" s="27" t="s">
        <v>6852</v>
      </c>
      <c r="H130" s="27" t="s">
        <v>6797</v>
      </c>
      <c r="I130" s="27" t="s">
        <v>512</v>
      </c>
      <c r="J130" s="27" t="s">
        <v>6692</v>
      </c>
      <c r="K130" s="27" t="s">
        <v>6424</v>
      </c>
      <c r="L130" s="27" t="s">
        <v>523</v>
      </c>
    </row>
    <row r="131" spans="1:12" ht="15.75" x14ac:dyDescent="0.4">
      <c r="A131" s="27" t="s">
        <v>28</v>
      </c>
      <c r="B131" s="27" t="s">
        <v>259</v>
      </c>
      <c r="C131" s="27" t="s">
        <v>6802</v>
      </c>
      <c r="D131" s="27" t="s">
        <v>6801</v>
      </c>
      <c r="E131" s="27" t="s">
        <v>6460</v>
      </c>
      <c r="F131" s="27">
        <v>10</v>
      </c>
      <c r="G131" s="27" t="s">
        <v>6852</v>
      </c>
      <c r="H131" s="27" t="s">
        <v>6797</v>
      </c>
      <c r="I131" s="27" t="s">
        <v>512</v>
      </c>
      <c r="J131" s="27" t="s">
        <v>6692</v>
      </c>
      <c r="K131" s="27" t="s">
        <v>6424</v>
      </c>
      <c r="L131" s="27" t="s">
        <v>523</v>
      </c>
    </row>
    <row r="132" spans="1:12" ht="15.75" x14ac:dyDescent="0.4">
      <c r="A132" s="27" t="s">
        <v>29</v>
      </c>
      <c r="B132" s="27" t="s">
        <v>260</v>
      </c>
      <c r="C132" s="27" t="s">
        <v>6804</v>
      </c>
      <c r="D132" s="27" t="s">
        <v>6803</v>
      </c>
      <c r="E132" s="27" t="s">
        <v>6805</v>
      </c>
      <c r="F132" s="27">
        <v>10</v>
      </c>
      <c r="G132" s="27" t="s">
        <v>6852</v>
      </c>
      <c r="H132" s="27" t="s">
        <v>6797</v>
      </c>
      <c r="I132" s="27" t="s">
        <v>512</v>
      </c>
      <c r="J132" s="27" t="s">
        <v>6692</v>
      </c>
      <c r="K132" s="27" t="s">
        <v>6424</v>
      </c>
      <c r="L132" s="27" t="s">
        <v>523</v>
      </c>
    </row>
    <row r="133" spans="1:12" ht="15.75" x14ac:dyDescent="0.4">
      <c r="A133" s="27" t="s">
        <v>30</v>
      </c>
      <c r="B133" s="27" t="s">
        <v>260</v>
      </c>
      <c r="C133" s="27" t="s">
        <v>6804</v>
      </c>
      <c r="D133" s="27" t="s">
        <v>6803</v>
      </c>
      <c r="E133" s="27" t="s">
        <v>6805</v>
      </c>
      <c r="F133" s="27">
        <v>10</v>
      </c>
      <c r="G133" s="27" t="s">
        <v>6852</v>
      </c>
      <c r="H133" s="27" t="s">
        <v>6797</v>
      </c>
      <c r="I133" s="27" t="s">
        <v>512</v>
      </c>
      <c r="J133" s="27" t="s">
        <v>6692</v>
      </c>
      <c r="K133" s="27" t="s">
        <v>6424</v>
      </c>
      <c r="L133" s="27" t="s">
        <v>523</v>
      </c>
    </row>
    <row r="134" spans="1:12" ht="15.75" x14ac:dyDescent="0.4">
      <c r="A134" s="27" t="s">
        <v>67</v>
      </c>
      <c r="B134" s="27" t="s">
        <v>279</v>
      </c>
      <c r="C134" s="27" t="s">
        <v>558</v>
      </c>
      <c r="D134" s="27" t="s">
        <v>6463</v>
      </c>
      <c r="E134" s="27" t="s">
        <v>6806</v>
      </c>
      <c r="F134" s="27">
        <v>10</v>
      </c>
      <c r="G134" s="27" t="s">
        <v>6852</v>
      </c>
      <c r="H134" s="27" t="s">
        <v>6797</v>
      </c>
      <c r="I134" s="27" t="s">
        <v>512</v>
      </c>
      <c r="J134" s="27" t="s">
        <v>6692</v>
      </c>
      <c r="K134" s="27" t="s">
        <v>6424</v>
      </c>
      <c r="L134" s="27" t="s">
        <v>523</v>
      </c>
    </row>
    <row r="135" spans="1:12" ht="15.75" x14ac:dyDescent="0.4">
      <c r="A135" s="27" t="s">
        <v>68</v>
      </c>
      <c r="B135" s="27" t="s">
        <v>279</v>
      </c>
      <c r="C135" s="27" t="s">
        <v>558</v>
      </c>
      <c r="D135" s="27" t="s">
        <v>6463</v>
      </c>
      <c r="E135" s="27" t="s">
        <v>6806</v>
      </c>
      <c r="F135" s="27">
        <v>10</v>
      </c>
      <c r="G135" s="27" t="s">
        <v>6852</v>
      </c>
      <c r="H135" s="27" t="s">
        <v>6797</v>
      </c>
      <c r="I135" s="27" t="s">
        <v>512</v>
      </c>
      <c r="J135" s="27" t="s">
        <v>6692</v>
      </c>
      <c r="K135" s="27" t="s">
        <v>6424</v>
      </c>
      <c r="L135" s="27" t="s">
        <v>523</v>
      </c>
    </row>
    <row r="136" spans="1:12" ht="15.75" x14ac:dyDescent="0.4">
      <c r="A136" s="27" t="s">
        <v>69</v>
      </c>
      <c r="B136" s="27" t="s">
        <v>280</v>
      </c>
      <c r="C136" s="27" t="s">
        <v>6178</v>
      </c>
      <c r="D136" s="27" t="s">
        <v>4918</v>
      </c>
      <c r="E136" s="27" t="s">
        <v>6807</v>
      </c>
      <c r="F136" s="27">
        <v>10</v>
      </c>
      <c r="G136" s="27" t="s">
        <v>6852</v>
      </c>
      <c r="H136" s="27" t="s">
        <v>6797</v>
      </c>
      <c r="I136" s="27" t="s">
        <v>4832</v>
      </c>
      <c r="J136" s="27" t="s">
        <v>6692</v>
      </c>
      <c r="K136" s="27" t="s">
        <v>6424</v>
      </c>
      <c r="L136" s="27"/>
    </row>
    <row r="137" spans="1:12" ht="15.75" x14ac:dyDescent="0.4">
      <c r="A137" s="27" t="s">
        <v>70</v>
      </c>
      <c r="B137" s="27" t="s">
        <v>280</v>
      </c>
      <c r="C137" s="27" t="s">
        <v>6178</v>
      </c>
      <c r="D137" s="27" t="s">
        <v>4918</v>
      </c>
      <c r="E137" s="27" t="s">
        <v>6807</v>
      </c>
      <c r="F137" s="27">
        <v>10</v>
      </c>
      <c r="G137" s="27" t="s">
        <v>6852</v>
      </c>
      <c r="H137" s="27" t="s">
        <v>6797</v>
      </c>
      <c r="I137" s="27" t="s">
        <v>4832</v>
      </c>
      <c r="J137" s="27" t="s">
        <v>6692</v>
      </c>
      <c r="K137" s="27" t="s">
        <v>6424</v>
      </c>
      <c r="L137" s="27"/>
    </row>
    <row r="138" spans="1:12" ht="15.75" x14ac:dyDescent="0.4">
      <c r="A138" s="27" t="s">
        <v>71</v>
      </c>
      <c r="B138" s="27" t="s">
        <v>281</v>
      </c>
      <c r="C138" s="27" t="s">
        <v>546</v>
      </c>
      <c r="D138" s="27" t="s">
        <v>6464</v>
      </c>
      <c r="E138" s="27" t="s">
        <v>6808</v>
      </c>
      <c r="F138" s="27">
        <v>10</v>
      </c>
      <c r="G138" s="27" t="s">
        <v>6852</v>
      </c>
      <c r="H138" s="27" t="s">
        <v>6797</v>
      </c>
      <c r="I138" s="27" t="s">
        <v>512</v>
      </c>
      <c r="J138" s="27" t="s">
        <v>6692</v>
      </c>
      <c r="K138" s="27" t="s">
        <v>6424</v>
      </c>
      <c r="L138" s="27" t="s">
        <v>523</v>
      </c>
    </row>
    <row r="139" spans="1:12" ht="15.75" x14ac:dyDescent="0.4">
      <c r="A139" s="27" t="s">
        <v>72</v>
      </c>
      <c r="B139" s="27" t="s">
        <v>281</v>
      </c>
      <c r="C139" s="27" t="s">
        <v>546</v>
      </c>
      <c r="D139" s="27" t="s">
        <v>6464</v>
      </c>
      <c r="E139" s="27" t="s">
        <v>6808</v>
      </c>
      <c r="F139" s="27">
        <v>10</v>
      </c>
      <c r="G139" s="27" t="s">
        <v>6852</v>
      </c>
      <c r="H139" s="27" t="s">
        <v>6797</v>
      </c>
      <c r="I139" s="27" t="s">
        <v>512</v>
      </c>
      <c r="J139" s="27" t="s">
        <v>6692</v>
      </c>
      <c r="K139" s="27" t="s">
        <v>6424</v>
      </c>
      <c r="L139" s="27" t="s">
        <v>523</v>
      </c>
    </row>
    <row r="140" spans="1:12" ht="15.75" x14ac:dyDescent="0.4">
      <c r="A140" s="27" t="s">
        <v>73</v>
      </c>
      <c r="B140" s="27" t="s">
        <v>282</v>
      </c>
      <c r="C140" s="27" t="s">
        <v>6809</v>
      </c>
      <c r="D140" s="27" t="s">
        <v>545</v>
      </c>
      <c r="E140" s="27" t="s">
        <v>370</v>
      </c>
      <c r="F140" s="27">
        <v>10</v>
      </c>
      <c r="G140" s="27" t="s">
        <v>6852</v>
      </c>
      <c r="H140" s="27" t="s">
        <v>6797</v>
      </c>
      <c r="I140" s="27" t="s">
        <v>512</v>
      </c>
      <c r="J140" s="27" t="s">
        <v>6692</v>
      </c>
      <c r="K140" s="27" t="s">
        <v>6424</v>
      </c>
      <c r="L140" s="27" t="s">
        <v>523</v>
      </c>
    </row>
    <row r="141" spans="1:12" ht="15.75" x14ac:dyDescent="0.4">
      <c r="A141" s="27" t="s">
        <v>74</v>
      </c>
      <c r="B141" s="27" t="s">
        <v>282</v>
      </c>
      <c r="C141" s="27" t="s">
        <v>6809</v>
      </c>
      <c r="D141" s="27" t="s">
        <v>545</v>
      </c>
      <c r="E141" s="27" t="s">
        <v>370</v>
      </c>
      <c r="F141" s="27">
        <v>10</v>
      </c>
      <c r="G141" s="27" t="s">
        <v>6852</v>
      </c>
      <c r="H141" s="27" t="s">
        <v>6797</v>
      </c>
      <c r="I141" s="27" t="s">
        <v>512</v>
      </c>
      <c r="J141" s="27" t="s">
        <v>6692</v>
      </c>
      <c r="K141" s="27" t="s">
        <v>6424</v>
      </c>
      <c r="L141" s="27" t="s">
        <v>523</v>
      </c>
    </row>
    <row r="142" spans="1:12" ht="15.75" x14ac:dyDescent="0.4">
      <c r="A142" s="27" t="s">
        <v>75</v>
      </c>
      <c r="B142" s="27" t="s">
        <v>283</v>
      </c>
      <c r="C142" s="27" t="s">
        <v>6810</v>
      </c>
      <c r="D142" s="27" t="s">
        <v>1831</v>
      </c>
      <c r="E142" s="27" t="s">
        <v>6127</v>
      </c>
      <c r="F142" s="27">
        <v>10</v>
      </c>
      <c r="G142" s="27" t="s">
        <v>6852</v>
      </c>
      <c r="H142" s="27" t="s">
        <v>6797</v>
      </c>
      <c r="I142" s="27" t="s">
        <v>512</v>
      </c>
      <c r="J142" s="27" t="s">
        <v>6692</v>
      </c>
      <c r="K142" s="27" t="s">
        <v>6424</v>
      </c>
      <c r="L142" s="27" t="s">
        <v>523</v>
      </c>
    </row>
    <row r="143" spans="1:12" ht="15.75" x14ac:dyDescent="0.4">
      <c r="A143" s="27" t="s">
        <v>76</v>
      </c>
      <c r="B143" s="27" t="s">
        <v>283</v>
      </c>
      <c r="C143" s="27" t="s">
        <v>6810</v>
      </c>
      <c r="D143" s="27" t="s">
        <v>1831</v>
      </c>
      <c r="E143" s="27" t="s">
        <v>6127</v>
      </c>
      <c r="F143" s="27">
        <v>10</v>
      </c>
      <c r="G143" s="27" t="s">
        <v>6852</v>
      </c>
      <c r="H143" s="27" t="s">
        <v>6797</v>
      </c>
      <c r="I143" s="27" t="s">
        <v>512</v>
      </c>
      <c r="J143" s="27" t="s">
        <v>6692</v>
      </c>
      <c r="K143" s="27" t="s">
        <v>6424</v>
      </c>
      <c r="L143" s="27" t="s">
        <v>523</v>
      </c>
    </row>
    <row r="144" spans="1:12" ht="15.75" x14ac:dyDescent="0.4">
      <c r="A144" s="27" t="s">
        <v>77</v>
      </c>
      <c r="B144" s="27" t="s">
        <v>284</v>
      </c>
      <c r="C144" s="27" t="s">
        <v>6811</v>
      </c>
      <c r="D144" s="27" t="s">
        <v>1805</v>
      </c>
      <c r="E144" s="27" t="s">
        <v>372</v>
      </c>
      <c r="F144" s="27">
        <v>10</v>
      </c>
      <c r="G144" s="27" t="s">
        <v>6852</v>
      </c>
      <c r="H144" s="27" t="s">
        <v>6797</v>
      </c>
      <c r="I144" s="27" t="s">
        <v>512</v>
      </c>
      <c r="J144" s="27" t="s">
        <v>6692</v>
      </c>
      <c r="K144" s="27" t="s">
        <v>6424</v>
      </c>
      <c r="L144" s="27" t="s">
        <v>523</v>
      </c>
    </row>
    <row r="145" spans="1:12" ht="15.75" x14ac:dyDescent="0.4">
      <c r="A145" s="27" t="s">
        <v>78</v>
      </c>
      <c r="B145" s="27" t="s">
        <v>284</v>
      </c>
      <c r="C145" s="27" t="s">
        <v>6811</v>
      </c>
      <c r="D145" s="27" t="s">
        <v>1805</v>
      </c>
      <c r="E145" s="27" t="s">
        <v>372</v>
      </c>
      <c r="F145" s="27">
        <v>10</v>
      </c>
      <c r="G145" s="27" t="s">
        <v>6852</v>
      </c>
      <c r="H145" s="27" t="s">
        <v>6797</v>
      </c>
      <c r="I145" s="27" t="s">
        <v>512</v>
      </c>
      <c r="J145" s="27" t="s">
        <v>6692</v>
      </c>
      <c r="K145" s="27" t="s">
        <v>6424</v>
      </c>
      <c r="L145" s="27" t="s">
        <v>523</v>
      </c>
    </row>
    <row r="146" spans="1:12" ht="15.75" x14ac:dyDescent="0.4">
      <c r="A146" s="27" t="s">
        <v>79</v>
      </c>
      <c r="B146" s="27" t="s">
        <v>285</v>
      </c>
      <c r="C146" s="27" t="s">
        <v>6813</v>
      </c>
      <c r="D146" s="27" t="s">
        <v>6812</v>
      </c>
      <c r="E146" s="27" t="s">
        <v>373</v>
      </c>
      <c r="F146" s="27">
        <v>10</v>
      </c>
      <c r="G146" s="27" t="s">
        <v>6852</v>
      </c>
      <c r="H146" s="27" t="s">
        <v>6797</v>
      </c>
      <c r="I146" s="27" t="s">
        <v>4832</v>
      </c>
      <c r="J146" s="27" t="s">
        <v>6692</v>
      </c>
      <c r="K146" s="27" t="s">
        <v>6424</v>
      </c>
      <c r="L146" s="27"/>
    </row>
    <row r="147" spans="1:12" ht="15.75" x14ac:dyDescent="0.4">
      <c r="A147" s="27" t="s">
        <v>80</v>
      </c>
      <c r="B147" s="27" t="s">
        <v>285</v>
      </c>
      <c r="C147" s="27" t="s">
        <v>6813</v>
      </c>
      <c r="D147" s="27" t="s">
        <v>6812</v>
      </c>
      <c r="E147" s="27" t="s">
        <v>373</v>
      </c>
      <c r="F147" s="27">
        <v>10</v>
      </c>
      <c r="G147" s="27" t="s">
        <v>6852</v>
      </c>
      <c r="H147" s="27" t="s">
        <v>6797</v>
      </c>
      <c r="I147" s="27" t="s">
        <v>4832</v>
      </c>
      <c r="J147" s="27" t="s">
        <v>6692</v>
      </c>
      <c r="K147" s="27" t="s">
        <v>6424</v>
      </c>
      <c r="L147" s="27"/>
    </row>
    <row r="148" spans="1:12" ht="15.75" x14ac:dyDescent="0.4">
      <c r="A148" s="27" t="s">
        <v>81</v>
      </c>
      <c r="B148" s="27" t="s">
        <v>286</v>
      </c>
      <c r="C148" s="27" t="s">
        <v>6814</v>
      </c>
      <c r="D148" s="27" t="s">
        <v>6418</v>
      </c>
      <c r="E148" s="27" t="s">
        <v>6815</v>
      </c>
      <c r="F148" s="27">
        <v>10</v>
      </c>
      <c r="G148" s="27" t="s">
        <v>6852</v>
      </c>
      <c r="H148" s="27" t="s">
        <v>6797</v>
      </c>
      <c r="I148" s="27" t="s">
        <v>512</v>
      </c>
      <c r="J148" s="27" t="s">
        <v>6692</v>
      </c>
      <c r="K148" s="27" t="s">
        <v>6424</v>
      </c>
      <c r="L148" s="27" t="s">
        <v>523</v>
      </c>
    </row>
    <row r="149" spans="1:12" ht="15.75" x14ac:dyDescent="0.4">
      <c r="A149" s="27" t="s">
        <v>82</v>
      </c>
      <c r="B149" s="27" t="s">
        <v>286</v>
      </c>
      <c r="C149" s="27" t="s">
        <v>6814</v>
      </c>
      <c r="D149" s="27" t="s">
        <v>6418</v>
      </c>
      <c r="E149" s="27" t="s">
        <v>6815</v>
      </c>
      <c r="F149" s="27">
        <v>10</v>
      </c>
      <c r="G149" s="27" t="s">
        <v>6852</v>
      </c>
      <c r="H149" s="27" t="s">
        <v>6797</v>
      </c>
      <c r="I149" s="27" t="s">
        <v>512</v>
      </c>
      <c r="J149" s="27" t="s">
        <v>6692</v>
      </c>
      <c r="K149" s="27" t="s">
        <v>6424</v>
      </c>
      <c r="L149" s="27" t="s">
        <v>523</v>
      </c>
    </row>
    <row r="150" spans="1:12" ht="15.75" x14ac:dyDescent="0.4">
      <c r="A150" s="27" t="s">
        <v>83</v>
      </c>
      <c r="B150" s="27" t="s">
        <v>287</v>
      </c>
      <c r="C150" s="27" t="s">
        <v>2543</v>
      </c>
      <c r="D150" s="27" t="s">
        <v>2543</v>
      </c>
      <c r="E150" s="27" t="s">
        <v>6816</v>
      </c>
      <c r="F150" s="27">
        <v>10</v>
      </c>
      <c r="G150" s="27" t="s">
        <v>6852</v>
      </c>
      <c r="H150" s="27" t="s">
        <v>6797</v>
      </c>
      <c r="I150" s="27" t="s">
        <v>512</v>
      </c>
      <c r="J150" s="27" t="s">
        <v>6692</v>
      </c>
      <c r="K150" s="27" t="s">
        <v>6424</v>
      </c>
      <c r="L150" s="27" t="s">
        <v>523</v>
      </c>
    </row>
    <row r="151" spans="1:12" ht="15.75" x14ac:dyDescent="0.4">
      <c r="A151" s="27" t="s">
        <v>84</v>
      </c>
      <c r="B151" s="27" t="s">
        <v>287</v>
      </c>
      <c r="C151" s="27" t="s">
        <v>2543</v>
      </c>
      <c r="D151" s="27" t="s">
        <v>2543</v>
      </c>
      <c r="E151" s="27" t="s">
        <v>6816</v>
      </c>
      <c r="F151" s="27">
        <v>10</v>
      </c>
      <c r="G151" s="27" t="s">
        <v>6852</v>
      </c>
      <c r="H151" s="27" t="s">
        <v>6797</v>
      </c>
      <c r="I151" s="27" t="s">
        <v>512</v>
      </c>
      <c r="J151" s="27" t="s">
        <v>6692</v>
      </c>
      <c r="K151" s="27" t="s">
        <v>6424</v>
      </c>
      <c r="L151" s="27" t="s">
        <v>523</v>
      </c>
    </row>
    <row r="152" spans="1:12" ht="15.75" x14ac:dyDescent="0.4">
      <c r="A152" s="27" t="s">
        <v>85</v>
      </c>
      <c r="B152" s="27" t="s">
        <v>288</v>
      </c>
      <c r="C152" s="27" t="s">
        <v>6817</v>
      </c>
      <c r="D152" s="27" t="s">
        <v>5354</v>
      </c>
      <c r="E152" s="27" t="s">
        <v>6128</v>
      </c>
      <c r="F152" s="27">
        <v>10</v>
      </c>
      <c r="G152" s="27" t="s">
        <v>6852</v>
      </c>
      <c r="H152" s="27" t="s">
        <v>6797</v>
      </c>
      <c r="I152" s="27" t="s">
        <v>4832</v>
      </c>
      <c r="J152" s="27" t="s">
        <v>6692</v>
      </c>
      <c r="K152" s="27" t="s">
        <v>6424</v>
      </c>
      <c r="L152" s="27"/>
    </row>
    <row r="153" spans="1:12" ht="15.75" x14ac:dyDescent="0.4">
      <c r="A153" s="27" t="s">
        <v>86</v>
      </c>
      <c r="B153" s="27" t="s">
        <v>288</v>
      </c>
      <c r="C153" s="27" t="s">
        <v>6817</v>
      </c>
      <c r="D153" s="27" t="s">
        <v>5354</v>
      </c>
      <c r="E153" s="27" t="s">
        <v>6128</v>
      </c>
      <c r="F153" s="27">
        <v>10</v>
      </c>
      <c r="G153" s="27" t="s">
        <v>6852</v>
      </c>
      <c r="H153" s="27" t="s">
        <v>6797</v>
      </c>
      <c r="I153" s="27" t="s">
        <v>4832</v>
      </c>
      <c r="J153" s="27" t="s">
        <v>6692</v>
      </c>
      <c r="K153" s="27" t="s">
        <v>6424</v>
      </c>
      <c r="L153" s="27"/>
    </row>
    <row r="154" spans="1:12" ht="15.75" x14ac:dyDescent="0.4">
      <c r="A154" s="27" t="s">
        <v>87</v>
      </c>
      <c r="B154" s="27" t="s">
        <v>289</v>
      </c>
      <c r="C154" s="27" t="s">
        <v>555</v>
      </c>
      <c r="D154" s="27" t="s">
        <v>6170</v>
      </c>
      <c r="E154" s="27" t="s">
        <v>6169</v>
      </c>
      <c r="F154" s="27">
        <v>10</v>
      </c>
      <c r="G154" s="27" t="s">
        <v>6852</v>
      </c>
      <c r="H154" s="27" t="s">
        <v>6797</v>
      </c>
      <c r="I154" s="27" t="s">
        <v>512</v>
      </c>
      <c r="J154" s="27" t="s">
        <v>6692</v>
      </c>
      <c r="K154" s="27" t="s">
        <v>6424</v>
      </c>
      <c r="L154" s="27" t="s">
        <v>523</v>
      </c>
    </row>
    <row r="155" spans="1:12" ht="15.75" x14ac:dyDescent="0.4">
      <c r="A155" s="27" t="s">
        <v>88</v>
      </c>
      <c r="B155" s="27" t="s">
        <v>289</v>
      </c>
      <c r="C155" s="27" t="s">
        <v>555</v>
      </c>
      <c r="D155" s="27" t="s">
        <v>6170</v>
      </c>
      <c r="E155" s="27" t="s">
        <v>6169</v>
      </c>
      <c r="F155" s="27">
        <v>10</v>
      </c>
      <c r="G155" s="27" t="s">
        <v>6852</v>
      </c>
      <c r="H155" s="27" t="s">
        <v>6797</v>
      </c>
      <c r="I155" s="27" t="s">
        <v>512</v>
      </c>
      <c r="J155" s="27" t="s">
        <v>6692</v>
      </c>
      <c r="K155" s="27" t="s">
        <v>6424</v>
      </c>
      <c r="L155" s="27" t="s">
        <v>523</v>
      </c>
    </row>
    <row r="156" spans="1:12" ht="15.75" x14ac:dyDescent="0.4">
      <c r="A156" s="27" t="s">
        <v>17</v>
      </c>
      <c r="B156" s="27" t="s">
        <v>254</v>
      </c>
      <c r="C156" s="27" t="s">
        <v>2469</v>
      </c>
      <c r="D156" s="27" t="s">
        <v>2469</v>
      </c>
      <c r="E156" s="27" t="s">
        <v>6124</v>
      </c>
      <c r="F156" s="27">
        <v>11</v>
      </c>
      <c r="G156" s="27" t="s">
        <v>6852</v>
      </c>
      <c r="H156" s="27" t="s">
        <v>6818</v>
      </c>
      <c r="I156" s="27" t="s">
        <v>512</v>
      </c>
      <c r="J156" s="27" t="s">
        <v>6692</v>
      </c>
      <c r="K156" s="27" t="s">
        <v>6424</v>
      </c>
      <c r="L156" s="27" t="s">
        <v>523</v>
      </c>
    </row>
    <row r="157" spans="1:12" ht="15.75" x14ac:dyDescent="0.4">
      <c r="A157" s="27" t="s">
        <v>18</v>
      </c>
      <c r="B157" s="27" t="s">
        <v>254</v>
      </c>
      <c r="C157" s="27" t="s">
        <v>2469</v>
      </c>
      <c r="D157" s="27" t="s">
        <v>2469</v>
      </c>
      <c r="E157" s="27" t="s">
        <v>6124</v>
      </c>
      <c r="F157" s="27">
        <v>11</v>
      </c>
      <c r="G157" s="27" t="s">
        <v>6852</v>
      </c>
      <c r="H157" s="27" t="s">
        <v>6818</v>
      </c>
      <c r="I157" s="27" t="s">
        <v>512</v>
      </c>
      <c r="J157" s="27" t="s">
        <v>6692</v>
      </c>
      <c r="K157" s="27" t="s">
        <v>6424</v>
      </c>
      <c r="L157" s="27" t="s">
        <v>523</v>
      </c>
    </row>
    <row r="158" spans="1:12" ht="15.75" x14ac:dyDescent="0.4">
      <c r="A158" s="27" t="s">
        <v>19</v>
      </c>
      <c r="B158" s="27" t="s">
        <v>255</v>
      </c>
      <c r="C158" s="27" t="s">
        <v>6819</v>
      </c>
      <c r="D158" s="27" t="s">
        <v>1545</v>
      </c>
      <c r="E158" s="27" t="s">
        <v>6820</v>
      </c>
      <c r="F158" s="27">
        <v>11</v>
      </c>
      <c r="G158" s="27" t="s">
        <v>6852</v>
      </c>
      <c r="H158" s="27" t="s">
        <v>6818</v>
      </c>
      <c r="I158" s="27" t="s">
        <v>584</v>
      </c>
      <c r="J158" s="27" t="s">
        <v>6692</v>
      </c>
      <c r="K158" s="27" t="s">
        <v>6424</v>
      </c>
      <c r="L158" s="27" t="s">
        <v>573</v>
      </c>
    </row>
    <row r="159" spans="1:12" ht="15.75" x14ac:dyDescent="0.4">
      <c r="A159" s="27" t="s">
        <v>20</v>
      </c>
      <c r="B159" s="27" t="s">
        <v>255</v>
      </c>
      <c r="C159" s="27" t="s">
        <v>6819</v>
      </c>
      <c r="D159" s="27" t="s">
        <v>1545</v>
      </c>
      <c r="E159" s="27" t="s">
        <v>6820</v>
      </c>
      <c r="F159" s="27">
        <v>11</v>
      </c>
      <c r="G159" s="27" t="s">
        <v>6852</v>
      </c>
      <c r="H159" s="27" t="s">
        <v>6818</v>
      </c>
      <c r="I159" s="27" t="s">
        <v>584</v>
      </c>
      <c r="J159" s="27" t="s">
        <v>6692</v>
      </c>
      <c r="K159" s="27" t="s">
        <v>6424</v>
      </c>
      <c r="L159" s="27" t="s">
        <v>573</v>
      </c>
    </row>
    <row r="160" spans="1:12" ht="15.75" x14ac:dyDescent="0.4">
      <c r="A160" s="27" t="s">
        <v>89</v>
      </c>
      <c r="B160" s="27" t="s">
        <v>290</v>
      </c>
      <c r="C160" s="27" t="s">
        <v>6821</v>
      </c>
      <c r="D160" s="27" t="s">
        <v>1816</v>
      </c>
      <c r="E160" s="27" t="s">
        <v>6472</v>
      </c>
      <c r="F160" s="27">
        <v>11</v>
      </c>
      <c r="G160" s="27" t="s">
        <v>6852</v>
      </c>
      <c r="H160" s="27" t="s">
        <v>6818</v>
      </c>
      <c r="I160" s="27" t="s">
        <v>572</v>
      </c>
      <c r="J160" s="27" t="s">
        <v>6692</v>
      </c>
      <c r="K160" s="27" t="s">
        <v>6424</v>
      </c>
      <c r="L160" s="27" t="s">
        <v>573</v>
      </c>
    </row>
    <row r="161" spans="1:12" ht="15.75" x14ac:dyDescent="0.4">
      <c r="A161" s="27" t="s">
        <v>90</v>
      </c>
      <c r="B161" s="27" t="s">
        <v>290</v>
      </c>
      <c r="C161" s="27" t="s">
        <v>6821</v>
      </c>
      <c r="D161" s="27" t="s">
        <v>1816</v>
      </c>
      <c r="E161" s="27" t="s">
        <v>6472</v>
      </c>
      <c r="F161" s="27">
        <v>11</v>
      </c>
      <c r="G161" s="27" t="s">
        <v>6852</v>
      </c>
      <c r="H161" s="27" t="s">
        <v>6818</v>
      </c>
      <c r="I161" s="27" t="s">
        <v>572</v>
      </c>
      <c r="J161" s="27" t="s">
        <v>6692</v>
      </c>
      <c r="K161" s="27" t="s">
        <v>6424</v>
      </c>
      <c r="L161" s="27" t="s">
        <v>573</v>
      </c>
    </row>
    <row r="162" spans="1:12" ht="15.75" x14ac:dyDescent="0.4">
      <c r="A162" s="27" t="s">
        <v>91</v>
      </c>
      <c r="B162" s="27" t="s">
        <v>291</v>
      </c>
      <c r="C162" s="27" t="s">
        <v>6822</v>
      </c>
      <c r="D162" s="27" t="s">
        <v>6416</v>
      </c>
      <c r="E162" s="27" t="s">
        <v>6823</v>
      </c>
      <c r="F162" s="27">
        <v>11</v>
      </c>
      <c r="G162" s="27" t="s">
        <v>6852</v>
      </c>
      <c r="H162" s="27" t="s">
        <v>6818</v>
      </c>
      <c r="I162" s="27" t="s">
        <v>512</v>
      </c>
      <c r="J162" s="27" t="s">
        <v>6692</v>
      </c>
      <c r="K162" s="27" t="s">
        <v>6424</v>
      </c>
      <c r="L162" s="27" t="s">
        <v>523</v>
      </c>
    </row>
    <row r="163" spans="1:12" ht="15.75" x14ac:dyDescent="0.4">
      <c r="A163" s="27" t="s">
        <v>92</v>
      </c>
      <c r="B163" s="27" t="s">
        <v>291</v>
      </c>
      <c r="C163" s="27" t="s">
        <v>6822</v>
      </c>
      <c r="D163" s="27" t="s">
        <v>6416</v>
      </c>
      <c r="E163" s="27" t="s">
        <v>6823</v>
      </c>
      <c r="F163" s="27">
        <v>11</v>
      </c>
      <c r="G163" s="27" t="s">
        <v>6852</v>
      </c>
      <c r="H163" s="27" t="s">
        <v>6818</v>
      </c>
      <c r="I163" s="27" t="s">
        <v>512</v>
      </c>
      <c r="J163" s="27" t="s">
        <v>6692</v>
      </c>
      <c r="K163" s="27" t="s">
        <v>6424</v>
      </c>
      <c r="L163" s="27" t="s">
        <v>523</v>
      </c>
    </row>
    <row r="164" spans="1:12" ht="15.75" x14ac:dyDescent="0.4">
      <c r="A164" s="27" t="s">
        <v>93</v>
      </c>
      <c r="B164" s="27" t="s">
        <v>292</v>
      </c>
      <c r="C164" s="27" t="s">
        <v>514</v>
      </c>
      <c r="D164" s="27" t="s">
        <v>513</v>
      </c>
      <c r="E164" s="27" t="s">
        <v>6824</v>
      </c>
      <c r="F164" s="27">
        <v>11</v>
      </c>
      <c r="G164" s="27" t="s">
        <v>6852</v>
      </c>
      <c r="H164" s="27" t="s">
        <v>6818</v>
      </c>
      <c r="I164" s="27" t="s">
        <v>512</v>
      </c>
      <c r="J164" s="27" t="s">
        <v>6692</v>
      </c>
      <c r="K164" s="27" t="s">
        <v>6424</v>
      </c>
      <c r="L164" s="27" t="s">
        <v>515</v>
      </c>
    </row>
    <row r="165" spans="1:12" ht="15.75" x14ac:dyDescent="0.4">
      <c r="A165" s="27" t="s">
        <v>94</v>
      </c>
      <c r="B165" s="27" t="s">
        <v>292</v>
      </c>
      <c r="C165" s="27" t="s">
        <v>514</v>
      </c>
      <c r="D165" s="27" t="s">
        <v>513</v>
      </c>
      <c r="E165" s="27" t="s">
        <v>6824</v>
      </c>
      <c r="F165" s="27">
        <v>11</v>
      </c>
      <c r="G165" s="27" t="s">
        <v>6852</v>
      </c>
      <c r="H165" s="27" t="s">
        <v>6818</v>
      </c>
      <c r="I165" s="27" t="s">
        <v>512</v>
      </c>
      <c r="J165" s="27" t="s">
        <v>6692</v>
      </c>
      <c r="K165" s="27" t="s">
        <v>6424</v>
      </c>
      <c r="L165" s="27" t="s">
        <v>515</v>
      </c>
    </row>
    <row r="166" spans="1:12" ht="15.75" x14ac:dyDescent="0.4">
      <c r="A166" s="27" t="s">
        <v>95</v>
      </c>
      <c r="B166" s="27" t="s">
        <v>293</v>
      </c>
      <c r="C166" s="27" t="s">
        <v>6469</v>
      </c>
      <c r="D166" s="27" t="s">
        <v>6468</v>
      </c>
      <c r="E166" s="27" t="s">
        <v>6473</v>
      </c>
      <c r="F166" s="27">
        <v>11</v>
      </c>
      <c r="G166" s="27" t="s">
        <v>6852</v>
      </c>
      <c r="H166" s="27" t="s">
        <v>6818</v>
      </c>
      <c r="I166" s="27" t="s">
        <v>512</v>
      </c>
      <c r="J166" s="27" t="s">
        <v>6692</v>
      </c>
      <c r="K166" s="27" t="s">
        <v>6424</v>
      </c>
      <c r="L166" s="27" t="s">
        <v>461</v>
      </c>
    </row>
    <row r="167" spans="1:12" ht="15.75" x14ac:dyDescent="0.4">
      <c r="A167" s="27" t="s">
        <v>96</v>
      </c>
      <c r="B167" s="27" t="s">
        <v>293</v>
      </c>
      <c r="C167" s="27" t="s">
        <v>6469</v>
      </c>
      <c r="D167" s="27" t="s">
        <v>6468</v>
      </c>
      <c r="E167" s="27" t="s">
        <v>6473</v>
      </c>
      <c r="F167" s="27">
        <v>11</v>
      </c>
      <c r="G167" s="27" t="s">
        <v>6852</v>
      </c>
      <c r="H167" s="27" t="s">
        <v>6818</v>
      </c>
      <c r="I167" s="27" t="s">
        <v>512</v>
      </c>
      <c r="J167" s="27" t="s">
        <v>6692</v>
      </c>
      <c r="K167" s="27" t="s">
        <v>6424</v>
      </c>
      <c r="L167" s="27" t="s">
        <v>461</v>
      </c>
    </row>
    <row r="168" spans="1:12" ht="15.75" x14ac:dyDescent="0.4">
      <c r="A168" s="27" t="s">
        <v>97</v>
      </c>
      <c r="B168" s="27" t="s">
        <v>294</v>
      </c>
      <c r="C168" s="27" t="s">
        <v>6471</v>
      </c>
      <c r="D168" s="27" t="s">
        <v>6825</v>
      </c>
      <c r="E168" s="27" t="s">
        <v>382</v>
      </c>
      <c r="F168" s="27">
        <v>11</v>
      </c>
      <c r="G168" s="27" t="s">
        <v>6852</v>
      </c>
      <c r="H168" s="27" t="s">
        <v>6818</v>
      </c>
      <c r="I168" s="27" t="s">
        <v>512</v>
      </c>
      <c r="J168" s="27" t="s">
        <v>6692</v>
      </c>
      <c r="K168" s="27" t="s">
        <v>6424</v>
      </c>
      <c r="L168" s="27" t="s">
        <v>461</v>
      </c>
    </row>
    <row r="169" spans="1:12" ht="15.75" x14ac:dyDescent="0.4">
      <c r="A169" s="27" t="s">
        <v>98</v>
      </c>
      <c r="B169" s="27" t="s">
        <v>294</v>
      </c>
      <c r="C169" s="27" t="s">
        <v>6471</v>
      </c>
      <c r="D169" s="27" t="s">
        <v>6825</v>
      </c>
      <c r="E169" s="27" t="s">
        <v>382</v>
      </c>
      <c r="F169" s="27">
        <v>11</v>
      </c>
      <c r="G169" s="27" t="s">
        <v>6852</v>
      </c>
      <c r="H169" s="27" t="s">
        <v>6818</v>
      </c>
      <c r="I169" s="27" t="s">
        <v>512</v>
      </c>
      <c r="J169" s="27" t="s">
        <v>6692</v>
      </c>
      <c r="K169" s="27" t="s">
        <v>6424</v>
      </c>
      <c r="L169" s="27" t="s">
        <v>461</v>
      </c>
    </row>
    <row r="170" spans="1:12" ht="15.75" x14ac:dyDescent="0.4">
      <c r="A170" s="27" t="s">
        <v>99</v>
      </c>
      <c r="B170" s="27" t="s">
        <v>295</v>
      </c>
      <c r="C170" s="27" t="s">
        <v>6421</v>
      </c>
      <c r="D170" s="27" t="s">
        <v>6421</v>
      </c>
      <c r="E170" s="27" t="s">
        <v>6167</v>
      </c>
      <c r="F170" s="27">
        <v>11</v>
      </c>
      <c r="G170" s="27" t="s">
        <v>6852</v>
      </c>
      <c r="H170" s="27" t="s">
        <v>6818</v>
      </c>
      <c r="I170" s="27" t="s">
        <v>512</v>
      </c>
      <c r="J170" s="27" t="s">
        <v>6692</v>
      </c>
      <c r="K170" s="27" t="s">
        <v>6424</v>
      </c>
      <c r="L170" s="27" t="s">
        <v>461</v>
      </c>
    </row>
    <row r="171" spans="1:12" ht="15.75" x14ac:dyDescent="0.4">
      <c r="A171" s="27" t="s">
        <v>100</v>
      </c>
      <c r="B171" s="27" t="s">
        <v>295</v>
      </c>
      <c r="C171" s="27" t="s">
        <v>6421</v>
      </c>
      <c r="D171" s="27" t="s">
        <v>6421</v>
      </c>
      <c r="E171" s="27" t="s">
        <v>6167</v>
      </c>
      <c r="F171" s="27">
        <v>11</v>
      </c>
      <c r="G171" s="27" t="s">
        <v>6852</v>
      </c>
      <c r="H171" s="27" t="s">
        <v>6818</v>
      </c>
      <c r="I171" s="27" t="s">
        <v>512</v>
      </c>
      <c r="J171" s="27" t="s">
        <v>6692</v>
      </c>
      <c r="K171" s="27" t="s">
        <v>6424</v>
      </c>
      <c r="L171" s="27" t="s">
        <v>461</v>
      </c>
    </row>
    <row r="172" spans="1:12" ht="15.75" x14ac:dyDescent="0.4">
      <c r="A172" s="27" t="s">
        <v>101</v>
      </c>
      <c r="B172" s="27" t="s">
        <v>296</v>
      </c>
      <c r="C172" s="27" t="s">
        <v>6702</v>
      </c>
      <c r="D172" s="27" t="s">
        <v>6422</v>
      </c>
      <c r="E172" s="27" t="s">
        <v>6826</v>
      </c>
      <c r="F172" s="27">
        <v>11</v>
      </c>
      <c r="G172" s="27" t="s">
        <v>6852</v>
      </c>
      <c r="H172" s="27" t="s">
        <v>6818</v>
      </c>
      <c r="I172" s="27" t="s">
        <v>6429</v>
      </c>
      <c r="J172" s="27" t="s">
        <v>6692</v>
      </c>
      <c r="K172" s="27" t="s">
        <v>6424</v>
      </c>
      <c r="L172" s="27"/>
    </row>
    <row r="173" spans="1:12" ht="15.75" x14ac:dyDescent="0.4">
      <c r="A173" s="27" t="s">
        <v>102</v>
      </c>
      <c r="B173" s="27" t="s">
        <v>296</v>
      </c>
      <c r="C173" s="27" t="s">
        <v>6702</v>
      </c>
      <c r="D173" s="27" t="s">
        <v>6422</v>
      </c>
      <c r="E173" s="27" t="s">
        <v>6826</v>
      </c>
      <c r="F173" s="27">
        <v>11</v>
      </c>
      <c r="G173" s="27" t="s">
        <v>6852</v>
      </c>
      <c r="H173" s="27" t="s">
        <v>6818</v>
      </c>
      <c r="I173" s="27" t="s">
        <v>6429</v>
      </c>
      <c r="J173" s="27" t="s">
        <v>6692</v>
      </c>
      <c r="K173" s="27" t="s">
        <v>6424</v>
      </c>
      <c r="L173" s="27"/>
    </row>
    <row r="174" spans="1:12" ht="15.75" x14ac:dyDescent="0.4">
      <c r="A174" s="27" t="s">
        <v>103</v>
      </c>
      <c r="B174" s="27" t="s">
        <v>297</v>
      </c>
      <c r="C174" s="27" t="s">
        <v>3925</v>
      </c>
      <c r="D174" s="27" t="s">
        <v>3925</v>
      </c>
      <c r="E174" s="27" t="s">
        <v>6164</v>
      </c>
      <c r="F174" s="27">
        <v>11</v>
      </c>
      <c r="G174" s="27" t="s">
        <v>6852</v>
      </c>
      <c r="H174" s="27" t="s">
        <v>6818</v>
      </c>
      <c r="I174" s="27" t="s">
        <v>508</v>
      </c>
      <c r="J174" s="27" t="s">
        <v>6692</v>
      </c>
      <c r="K174" s="27" t="s">
        <v>6424</v>
      </c>
      <c r="L174" s="27" t="s">
        <v>523</v>
      </c>
    </row>
    <row r="175" spans="1:12" ht="15.75" x14ac:dyDescent="0.4">
      <c r="A175" s="27" t="s">
        <v>104</v>
      </c>
      <c r="B175" s="27" t="s">
        <v>297</v>
      </c>
      <c r="C175" s="27" t="s">
        <v>3925</v>
      </c>
      <c r="D175" s="27" t="s">
        <v>3925</v>
      </c>
      <c r="E175" s="27" t="s">
        <v>6164</v>
      </c>
      <c r="F175" s="27">
        <v>11</v>
      </c>
      <c r="G175" s="27" t="s">
        <v>6852</v>
      </c>
      <c r="H175" s="27" t="s">
        <v>6818</v>
      </c>
      <c r="I175" s="27" t="s">
        <v>508</v>
      </c>
      <c r="J175" s="27" t="s">
        <v>6692</v>
      </c>
      <c r="K175" s="27" t="s">
        <v>6424</v>
      </c>
      <c r="L175" s="27" t="s">
        <v>523</v>
      </c>
    </row>
    <row r="176" spans="1:12" ht="15.75" x14ac:dyDescent="0.4">
      <c r="A176" s="27" t="s">
        <v>105</v>
      </c>
      <c r="B176" s="27" t="s">
        <v>298</v>
      </c>
      <c r="C176" s="27" t="s">
        <v>6827</v>
      </c>
      <c r="D176" s="27" t="s">
        <v>1326</v>
      </c>
      <c r="E176" s="27" t="s">
        <v>6522</v>
      </c>
      <c r="F176" s="27">
        <v>11</v>
      </c>
      <c r="G176" s="27" t="s">
        <v>6852</v>
      </c>
      <c r="H176" s="27" t="s">
        <v>6818</v>
      </c>
      <c r="I176" s="27" t="s">
        <v>512</v>
      </c>
      <c r="J176" s="27" t="s">
        <v>6692</v>
      </c>
      <c r="K176" s="27" t="s">
        <v>6424</v>
      </c>
      <c r="L176" s="27" t="s">
        <v>523</v>
      </c>
    </row>
    <row r="177" spans="1:12" ht="15.75" x14ac:dyDescent="0.4">
      <c r="A177" s="27" t="s">
        <v>106</v>
      </c>
      <c r="B177" s="27" t="s">
        <v>298</v>
      </c>
      <c r="C177" s="27" t="s">
        <v>6827</v>
      </c>
      <c r="D177" s="27" t="s">
        <v>1326</v>
      </c>
      <c r="E177" s="27" t="s">
        <v>6522</v>
      </c>
      <c r="F177" s="27">
        <v>11</v>
      </c>
      <c r="G177" s="27" t="s">
        <v>6852</v>
      </c>
      <c r="H177" s="27" t="s">
        <v>6818</v>
      </c>
      <c r="I177" s="27" t="s">
        <v>512</v>
      </c>
      <c r="J177" s="27" t="s">
        <v>6692</v>
      </c>
      <c r="K177" s="27" t="s">
        <v>6424</v>
      </c>
      <c r="L177" s="27" t="s">
        <v>523</v>
      </c>
    </row>
    <row r="178" spans="1:12" ht="15.75" x14ac:dyDescent="0.4">
      <c r="A178" s="27" t="s">
        <v>107</v>
      </c>
      <c r="B178" s="27" t="s">
        <v>299</v>
      </c>
      <c r="C178" s="27" t="s">
        <v>520</v>
      </c>
      <c r="D178" s="27" t="s">
        <v>520</v>
      </c>
      <c r="E178" s="27" t="s">
        <v>6129</v>
      </c>
      <c r="F178" s="27">
        <v>11</v>
      </c>
      <c r="G178" s="27" t="s">
        <v>6852</v>
      </c>
      <c r="H178" s="27" t="s">
        <v>6818</v>
      </c>
      <c r="I178" s="27" t="s">
        <v>508</v>
      </c>
      <c r="J178" s="27" t="s">
        <v>6692</v>
      </c>
      <c r="K178" s="27" t="s">
        <v>6424</v>
      </c>
      <c r="L178" s="27" t="s">
        <v>521</v>
      </c>
    </row>
    <row r="179" spans="1:12" ht="15.75" x14ac:dyDescent="0.4">
      <c r="A179" s="27" t="s">
        <v>108</v>
      </c>
      <c r="B179" s="27" t="s">
        <v>299</v>
      </c>
      <c r="C179" s="27" t="s">
        <v>520</v>
      </c>
      <c r="D179" s="27" t="s">
        <v>520</v>
      </c>
      <c r="E179" s="27" t="s">
        <v>6129</v>
      </c>
      <c r="F179" s="27">
        <v>11</v>
      </c>
      <c r="G179" s="27" t="s">
        <v>6852</v>
      </c>
      <c r="H179" s="27" t="s">
        <v>6818</v>
      </c>
      <c r="I179" s="27" t="s">
        <v>508</v>
      </c>
      <c r="J179" s="27" t="s">
        <v>6692</v>
      </c>
      <c r="K179" s="27" t="s">
        <v>6424</v>
      </c>
      <c r="L179" s="27" t="s">
        <v>521</v>
      </c>
    </row>
    <row r="180" spans="1:12" ht="15.75" x14ac:dyDescent="0.4">
      <c r="A180" s="27" t="s">
        <v>142</v>
      </c>
      <c r="B180" s="27" t="s">
        <v>6728</v>
      </c>
      <c r="C180" s="27" t="s">
        <v>6423</v>
      </c>
      <c r="D180" s="27" t="s">
        <v>6699</v>
      </c>
      <c r="E180" s="27" t="s">
        <v>6828</v>
      </c>
      <c r="F180" s="27">
        <v>12</v>
      </c>
      <c r="G180" s="27" t="s">
        <v>6852</v>
      </c>
      <c r="H180" s="27" t="s">
        <v>6829</v>
      </c>
      <c r="I180" s="27" t="s">
        <v>6429</v>
      </c>
      <c r="J180" s="27" t="s">
        <v>6694</v>
      </c>
      <c r="K180" s="27" t="s">
        <v>6697</v>
      </c>
      <c r="L180" s="27"/>
    </row>
    <row r="181" spans="1:12" ht="15.75" x14ac:dyDescent="0.4">
      <c r="A181" s="27" t="s">
        <v>143</v>
      </c>
      <c r="B181" s="27" t="s">
        <v>6728</v>
      </c>
      <c r="C181" s="27" t="s">
        <v>6423</v>
      </c>
      <c r="D181" s="27" t="s">
        <v>6699</v>
      </c>
      <c r="E181" s="27" t="s">
        <v>6828</v>
      </c>
      <c r="F181" s="27">
        <v>12</v>
      </c>
      <c r="G181" s="27" t="s">
        <v>6852</v>
      </c>
      <c r="H181" s="27" t="s">
        <v>6829</v>
      </c>
      <c r="I181" s="27" t="s">
        <v>6429</v>
      </c>
      <c r="J181" s="27" t="s">
        <v>6694</v>
      </c>
      <c r="K181" s="27" t="s">
        <v>6697</v>
      </c>
      <c r="L181" s="27"/>
    </row>
    <row r="182" spans="1:12" ht="15.75" x14ac:dyDescent="0.4">
      <c r="A182" s="27" t="s">
        <v>144</v>
      </c>
      <c r="B182" s="27" t="s">
        <v>6728</v>
      </c>
      <c r="C182" s="27" t="s">
        <v>6423</v>
      </c>
      <c r="D182" s="27" t="s">
        <v>6699</v>
      </c>
      <c r="E182" s="27" t="s">
        <v>6828</v>
      </c>
      <c r="F182" s="27">
        <v>12</v>
      </c>
      <c r="G182" s="27" t="s">
        <v>6852</v>
      </c>
      <c r="H182" s="27" t="s">
        <v>6829</v>
      </c>
      <c r="I182" s="27" t="s">
        <v>6429</v>
      </c>
      <c r="J182" s="27" t="s">
        <v>6694</v>
      </c>
      <c r="K182" s="27" t="s">
        <v>6697</v>
      </c>
      <c r="L182" s="27"/>
    </row>
    <row r="183" spans="1:12" ht="15.75" x14ac:dyDescent="0.4">
      <c r="A183" s="27" t="s">
        <v>145</v>
      </c>
      <c r="B183" s="27" t="s">
        <v>6728</v>
      </c>
      <c r="C183" s="27" t="s">
        <v>6423</v>
      </c>
      <c r="D183" s="27" t="s">
        <v>6699</v>
      </c>
      <c r="E183" s="27" t="s">
        <v>6828</v>
      </c>
      <c r="F183" s="27">
        <v>12</v>
      </c>
      <c r="G183" s="27" t="s">
        <v>6852</v>
      </c>
      <c r="H183" s="27" t="s">
        <v>6829</v>
      </c>
      <c r="I183" s="27" t="s">
        <v>6429</v>
      </c>
      <c r="J183" s="27" t="s">
        <v>6694</v>
      </c>
      <c r="K183" s="27" t="s">
        <v>6697</v>
      </c>
      <c r="L183" s="27"/>
    </row>
    <row r="184" spans="1:12" ht="15.75" hidden="1" x14ac:dyDescent="0.4">
      <c r="A184" s="27" t="s">
        <v>146</v>
      </c>
      <c r="B184" s="27" t="s">
        <v>6728</v>
      </c>
      <c r="C184" s="27" t="s">
        <v>6423</v>
      </c>
      <c r="D184" s="27" t="s">
        <v>6699</v>
      </c>
      <c r="E184" s="27" t="s">
        <v>6828</v>
      </c>
      <c r="F184" s="27">
        <v>12</v>
      </c>
      <c r="G184" s="27" t="s">
        <v>6852</v>
      </c>
      <c r="H184" s="27" t="s">
        <v>6829</v>
      </c>
      <c r="I184" s="27" t="s">
        <v>6429</v>
      </c>
      <c r="J184" s="27" t="s">
        <v>6694</v>
      </c>
      <c r="K184" s="27" t="s">
        <v>6697</v>
      </c>
      <c r="L184" s="27"/>
    </row>
    <row r="185" spans="1:12" ht="15.75" x14ac:dyDescent="0.4">
      <c r="A185" s="27" t="s">
        <v>147</v>
      </c>
      <c r="B185" s="27" t="s">
        <v>147</v>
      </c>
      <c r="C185" s="27" t="s">
        <v>6830</v>
      </c>
      <c r="D185" s="27" t="s">
        <v>6498</v>
      </c>
      <c r="E185" s="27" t="s">
        <v>6365</v>
      </c>
      <c r="F185" s="27">
        <v>12</v>
      </c>
      <c r="G185" s="27" t="s">
        <v>6852</v>
      </c>
      <c r="H185" s="27" t="s">
        <v>6829</v>
      </c>
      <c r="I185" s="27" t="s">
        <v>6429</v>
      </c>
      <c r="J185" s="27" t="s">
        <v>6694</v>
      </c>
      <c r="K185" s="27"/>
      <c r="L185" s="27"/>
    </row>
    <row r="186" spans="1:12" ht="15.75" x14ac:dyDescent="0.4">
      <c r="A186" s="27" t="s">
        <v>148</v>
      </c>
      <c r="B186" s="27" t="s">
        <v>148</v>
      </c>
      <c r="C186" s="27" t="s">
        <v>6832</v>
      </c>
      <c r="D186" s="27" t="s">
        <v>6831</v>
      </c>
      <c r="E186" s="27" t="s">
        <v>6366</v>
      </c>
      <c r="F186" s="27">
        <v>12</v>
      </c>
      <c r="G186" s="27" t="s">
        <v>6852</v>
      </c>
      <c r="H186" s="27" t="s">
        <v>6829</v>
      </c>
      <c r="I186" s="27" t="s">
        <v>6429</v>
      </c>
      <c r="J186" s="27" t="s">
        <v>6694</v>
      </c>
      <c r="K186" s="27"/>
      <c r="L186" s="27"/>
    </row>
    <row r="187" spans="1:12" ht="15.75" x14ac:dyDescent="0.4">
      <c r="A187" s="27" t="s">
        <v>149</v>
      </c>
      <c r="B187" s="27" t="s">
        <v>149</v>
      </c>
      <c r="C187" s="27" t="s">
        <v>6833</v>
      </c>
      <c r="D187" s="27" t="s">
        <v>6502</v>
      </c>
      <c r="E187" s="27" t="s">
        <v>6367</v>
      </c>
      <c r="F187" s="27">
        <v>12</v>
      </c>
      <c r="G187" s="27" t="s">
        <v>6852</v>
      </c>
      <c r="H187" s="27" t="s">
        <v>6829</v>
      </c>
      <c r="I187" s="27" t="s">
        <v>6429</v>
      </c>
      <c r="J187" s="27" t="s">
        <v>6694</v>
      </c>
      <c r="K187" s="27"/>
      <c r="L187" s="27"/>
    </row>
    <row r="188" spans="1:12" ht="15.75" x14ac:dyDescent="0.4">
      <c r="A188" s="27" t="s">
        <v>150</v>
      </c>
      <c r="B188" s="27" t="s">
        <v>150</v>
      </c>
      <c r="C188" s="27" t="s">
        <v>6835</v>
      </c>
      <c r="D188" s="27" t="s">
        <v>6834</v>
      </c>
      <c r="E188" s="27" t="s">
        <v>6368</v>
      </c>
      <c r="F188" s="27">
        <v>12</v>
      </c>
      <c r="G188" s="27" t="s">
        <v>6852</v>
      </c>
      <c r="H188" s="27" t="s">
        <v>6829</v>
      </c>
      <c r="I188" s="27" t="s">
        <v>6429</v>
      </c>
      <c r="J188" s="27" t="s">
        <v>6694</v>
      </c>
      <c r="K188" s="27"/>
      <c r="L188" s="27"/>
    </row>
    <row r="189" spans="1:12" ht="15.75" x14ac:dyDescent="0.4">
      <c r="A189" s="27" t="s">
        <v>151</v>
      </c>
      <c r="B189" s="27" t="s">
        <v>151</v>
      </c>
      <c r="C189" s="27" t="s">
        <v>6837</v>
      </c>
      <c r="D189" s="27" t="s">
        <v>6836</v>
      </c>
      <c r="E189" s="27" t="s">
        <v>6369</v>
      </c>
      <c r="F189" s="27">
        <v>12</v>
      </c>
      <c r="G189" s="27" t="s">
        <v>6852</v>
      </c>
      <c r="H189" s="27" t="s">
        <v>6829</v>
      </c>
      <c r="I189" s="27" t="s">
        <v>6429</v>
      </c>
      <c r="J189" s="27" t="s">
        <v>6694</v>
      </c>
      <c r="K189" s="27"/>
      <c r="L189" s="27"/>
    </row>
    <row r="190" spans="1:12" ht="15.75" x14ac:dyDescent="0.4">
      <c r="A190" s="27" t="s">
        <v>152</v>
      </c>
      <c r="B190" s="27" t="s">
        <v>152</v>
      </c>
      <c r="C190" s="27" t="s">
        <v>6839</v>
      </c>
      <c r="D190" s="27" t="s">
        <v>6838</v>
      </c>
      <c r="E190" s="27" t="s">
        <v>6370</v>
      </c>
      <c r="F190" s="27">
        <v>12</v>
      </c>
      <c r="G190" s="27" t="s">
        <v>6852</v>
      </c>
      <c r="H190" s="27" t="s">
        <v>6829</v>
      </c>
      <c r="I190" s="27" t="s">
        <v>6429</v>
      </c>
      <c r="J190" s="27" t="s">
        <v>6694</v>
      </c>
      <c r="K190" s="27"/>
      <c r="L190" s="27"/>
    </row>
    <row r="191" spans="1:12" ht="15.75" x14ac:dyDescent="0.4">
      <c r="A191" s="27" t="s">
        <v>109</v>
      </c>
      <c r="B191" s="27" t="s">
        <v>211</v>
      </c>
      <c r="C191" s="27" t="s">
        <v>211</v>
      </c>
      <c r="D191" s="27" t="s">
        <v>211</v>
      </c>
      <c r="E191" s="27" t="s">
        <v>6840</v>
      </c>
      <c r="F191" s="27">
        <v>13</v>
      </c>
      <c r="G191" s="27" t="s">
        <v>6853</v>
      </c>
      <c r="H191" s="27" t="s">
        <v>6681</v>
      </c>
      <c r="I191" s="27" t="s">
        <v>988</v>
      </c>
      <c r="J191" s="27" t="s">
        <v>6692</v>
      </c>
      <c r="K191" s="27" t="s">
        <v>6733</v>
      </c>
      <c r="L191" s="27"/>
    </row>
    <row r="192" spans="1:12" ht="15.75" x14ac:dyDescent="0.4">
      <c r="A192" s="27" t="s">
        <v>110</v>
      </c>
      <c r="B192" s="27" t="s">
        <v>6724</v>
      </c>
      <c r="C192" s="27" t="s">
        <v>6724</v>
      </c>
      <c r="D192" s="27" t="s">
        <v>6724</v>
      </c>
      <c r="E192" s="27" t="s">
        <v>6841</v>
      </c>
      <c r="F192" s="27">
        <v>13</v>
      </c>
      <c r="G192" s="27" t="s">
        <v>6853</v>
      </c>
      <c r="H192" s="27" t="s">
        <v>6681</v>
      </c>
      <c r="I192" s="27" t="s">
        <v>988</v>
      </c>
      <c r="J192" s="27" t="s">
        <v>6692</v>
      </c>
      <c r="K192" s="27" t="s">
        <v>6733</v>
      </c>
      <c r="L192" s="27"/>
    </row>
    <row r="193" spans="1:12" ht="15.75" x14ac:dyDescent="0.4">
      <c r="A193" s="27" t="s">
        <v>111</v>
      </c>
      <c r="B193" s="27" t="s">
        <v>212</v>
      </c>
      <c r="C193" s="27" t="s">
        <v>212</v>
      </c>
      <c r="D193" s="27" t="s">
        <v>212</v>
      </c>
      <c r="E193" s="27" t="s">
        <v>390</v>
      </c>
      <c r="F193" s="27">
        <v>13</v>
      </c>
      <c r="G193" s="27" t="s">
        <v>6853</v>
      </c>
      <c r="H193" s="27" t="s">
        <v>6681</v>
      </c>
      <c r="I193" s="27" t="s">
        <v>988</v>
      </c>
      <c r="J193" s="27" t="s">
        <v>6692</v>
      </c>
      <c r="K193" s="27"/>
      <c r="L193" s="27"/>
    </row>
    <row r="194" spans="1:12" ht="15.75" x14ac:dyDescent="0.4">
      <c r="A194" s="27" t="s">
        <v>112</v>
      </c>
      <c r="B194" s="27" t="s">
        <v>112</v>
      </c>
      <c r="C194" s="27" t="s">
        <v>2575</v>
      </c>
      <c r="D194" s="27" t="s">
        <v>2575</v>
      </c>
      <c r="E194" s="27" t="s">
        <v>6842</v>
      </c>
      <c r="F194" s="27">
        <v>14</v>
      </c>
      <c r="G194" s="27" t="s">
        <v>6852</v>
      </c>
      <c r="H194" s="27" t="s">
        <v>6679</v>
      </c>
      <c r="I194" s="27" t="s">
        <v>2200</v>
      </c>
      <c r="J194" s="27" t="s">
        <v>6692</v>
      </c>
      <c r="K194" s="27"/>
      <c r="L194" s="27" t="s">
        <v>573</v>
      </c>
    </row>
    <row r="195" spans="1:12" ht="15.75" x14ac:dyDescent="0.4">
      <c r="A195" s="27" t="s">
        <v>187</v>
      </c>
      <c r="B195" s="27" t="s">
        <v>238</v>
      </c>
      <c r="C195" s="27" t="s">
        <v>238</v>
      </c>
      <c r="D195" s="27" t="s">
        <v>238</v>
      </c>
      <c r="E195" s="27" t="s">
        <v>6401</v>
      </c>
      <c r="F195" s="27">
        <v>99</v>
      </c>
      <c r="G195" s="27" t="s">
        <v>6853</v>
      </c>
      <c r="H195" s="27" t="s">
        <v>6526</v>
      </c>
      <c r="I195" s="27" t="s">
        <v>6688</v>
      </c>
      <c r="J195" s="27" t="s">
        <v>6694</v>
      </c>
      <c r="K195" s="27"/>
      <c r="L195" s="27"/>
    </row>
    <row r="196" spans="1:12" ht="15.75" x14ac:dyDescent="0.4">
      <c r="A196" s="27" t="s">
        <v>188</v>
      </c>
      <c r="B196" s="27" t="s">
        <v>239</v>
      </c>
      <c r="C196" s="27" t="s">
        <v>239</v>
      </c>
      <c r="D196" s="27" t="s">
        <v>239</v>
      </c>
      <c r="E196" s="27" t="s">
        <v>426</v>
      </c>
      <c r="F196" s="27">
        <v>99</v>
      </c>
      <c r="G196" s="27" t="s">
        <v>6853</v>
      </c>
      <c r="H196" s="27" t="s">
        <v>6526</v>
      </c>
      <c r="I196" s="27" t="s">
        <v>6688</v>
      </c>
      <c r="J196" s="27" t="s">
        <v>6694</v>
      </c>
      <c r="K196" s="27"/>
      <c r="L196" s="27"/>
    </row>
    <row r="197" spans="1:12" ht="15.75" x14ac:dyDescent="0.4">
      <c r="A197" s="27" t="s">
        <v>189</v>
      </c>
      <c r="B197" s="27" t="s">
        <v>240</v>
      </c>
      <c r="C197" s="27" t="s">
        <v>240</v>
      </c>
      <c r="D197" s="27" t="s">
        <v>240</v>
      </c>
      <c r="E197" s="27" t="s">
        <v>427</v>
      </c>
      <c r="F197" s="27">
        <v>99</v>
      </c>
      <c r="G197" s="27" t="s">
        <v>6853</v>
      </c>
      <c r="H197" s="27" t="s">
        <v>6526</v>
      </c>
      <c r="I197" s="27" t="s">
        <v>6688</v>
      </c>
      <c r="J197" s="27" t="s">
        <v>6694</v>
      </c>
      <c r="K197" s="27"/>
      <c r="L197" s="27"/>
    </row>
    <row r="198" spans="1:12" ht="15.75" x14ac:dyDescent="0.4">
      <c r="A198" s="27" t="s">
        <v>190</v>
      </c>
      <c r="B198" s="27" t="s">
        <v>241</v>
      </c>
      <c r="C198" s="27" t="s">
        <v>241</v>
      </c>
      <c r="D198" s="27" t="s">
        <v>241</v>
      </c>
      <c r="E198" s="27" t="s">
        <v>6402</v>
      </c>
      <c r="F198" s="27">
        <v>99</v>
      </c>
      <c r="G198" s="27" t="s">
        <v>6853</v>
      </c>
      <c r="H198" s="27" t="s">
        <v>6526</v>
      </c>
      <c r="I198" s="27" t="s">
        <v>6688</v>
      </c>
      <c r="J198" s="27" t="s">
        <v>6694</v>
      </c>
      <c r="K198" s="27"/>
      <c r="L198" s="27"/>
    </row>
  </sheetData>
  <autoFilter ref="A1:L1" xr:uid="{105354BA-0225-4CB1-AC6C-23D4D505E6ED}">
    <sortState xmlns:xlrd2="http://schemas.microsoft.com/office/spreadsheetml/2017/richdata2" ref="A2:L198">
      <sortCondition ref="F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1512-664D-4ECB-A093-C2A75FACB551}">
  <dimension ref="A2:G10"/>
  <sheetViews>
    <sheetView workbookViewId="0">
      <selection activeCell="G2" sqref="G2:G10"/>
    </sheetView>
  </sheetViews>
  <sheetFormatPr defaultRowHeight="14.65" x14ac:dyDescent="0.4"/>
  <cols>
    <col min="1" max="1" width="6.46484375" style="10" bestFit="1" customWidth="1"/>
    <col min="2" max="2" width="14" style="10" bestFit="1" customWidth="1"/>
    <col min="3" max="3" width="5.46484375" style="10" bestFit="1" customWidth="1"/>
    <col min="4" max="4" width="11.3984375" style="10" bestFit="1" customWidth="1"/>
    <col min="5" max="5" width="10.796875" style="10" bestFit="1" customWidth="1"/>
    <col min="6" max="6" width="8.1328125" style="10" bestFit="1" customWidth="1"/>
    <col min="7" max="16384" width="9.06640625" style="10"/>
  </cols>
  <sheetData>
    <row r="2" spans="1:7" x14ac:dyDescent="0.4">
      <c r="A2" s="10">
        <v>51084</v>
      </c>
      <c r="B2" s="10" t="s">
        <v>5366</v>
      </c>
      <c r="C2" s="10" t="s">
        <v>4836</v>
      </c>
      <c r="D2" s="10" t="s">
        <v>4832</v>
      </c>
      <c r="E2" s="11" t="s">
        <v>6190</v>
      </c>
      <c r="F2" s="10" t="s">
        <v>6673</v>
      </c>
      <c r="G2" s="10" t="s">
        <v>6680</v>
      </c>
    </row>
    <row r="3" spans="1:7" x14ac:dyDescent="0.4">
      <c r="A3" s="10">
        <v>51984</v>
      </c>
      <c r="B3" s="10" t="s">
        <v>5534</v>
      </c>
      <c r="C3" s="10" t="s">
        <v>4836</v>
      </c>
      <c r="D3" s="10" t="s">
        <v>4832</v>
      </c>
      <c r="E3" s="10" t="s">
        <v>6663</v>
      </c>
      <c r="F3" s="10" t="s">
        <v>6664</v>
      </c>
      <c r="G3" s="10" t="s">
        <v>6680</v>
      </c>
    </row>
    <row r="4" spans="1:7" x14ac:dyDescent="0.4">
      <c r="A4" s="10">
        <v>51486</v>
      </c>
      <c r="B4" s="10" t="s">
        <v>5559</v>
      </c>
      <c r="C4" s="10" t="s">
        <v>4836</v>
      </c>
      <c r="D4" s="10" t="s">
        <v>4839</v>
      </c>
      <c r="E4" s="10" t="s">
        <v>6665</v>
      </c>
      <c r="F4" s="10" t="s">
        <v>6666</v>
      </c>
      <c r="G4" s="10" t="s">
        <v>6680</v>
      </c>
    </row>
    <row r="5" spans="1:7" x14ac:dyDescent="0.4">
      <c r="A5" s="10">
        <v>51487</v>
      </c>
      <c r="B5" s="10" t="s">
        <v>5648</v>
      </c>
      <c r="C5" s="10" t="s">
        <v>4836</v>
      </c>
      <c r="D5" s="10" t="s">
        <v>4839</v>
      </c>
      <c r="E5" s="10" t="s">
        <v>6670</v>
      </c>
      <c r="F5" s="10" t="s">
        <v>6674</v>
      </c>
      <c r="G5" s="10" t="s">
        <v>6680</v>
      </c>
    </row>
    <row r="6" spans="1:7" x14ac:dyDescent="0.4">
      <c r="A6" s="10">
        <v>52045</v>
      </c>
      <c r="B6" s="10" t="s">
        <v>5731</v>
      </c>
      <c r="C6" s="10" t="s">
        <v>4836</v>
      </c>
      <c r="D6" s="10" t="s">
        <v>4873</v>
      </c>
      <c r="E6" s="10" t="s">
        <v>6669</v>
      </c>
      <c r="F6" s="10" t="s">
        <v>6675</v>
      </c>
      <c r="G6" s="10" t="s">
        <v>6680</v>
      </c>
    </row>
    <row r="7" spans="1:7" x14ac:dyDescent="0.4">
      <c r="A7" s="10">
        <v>51492</v>
      </c>
      <c r="B7" s="10" t="s">
        <v>5778</v>
      </c>
      <c r="C7" s="10" t="s">
        <v>4836</v>
      </c>
      <c r="D7" s="10" t="s">
        <v>4839</v>
      </c>
      <c r="E7" s="10" t="s">
        <v>6671</v>
      </c>
      <c r="F7" s="10" t="s">
        <v>6676</v>
      </c>
      <c r="G7" s="10" t="s">
        <v>6680</v>
      </c>
    </row>
    <row r="8" spans="1:7" x14ac:dyDescent="0.4">
      <c r="A8" s="10">
        <v>51493</v>
      </c>
      <c r="B8" s="10" t="s">
        <v>5806</v>
      </c>
      <c r="C8" s="10" t="s">
        <v>4836</v>
      </c>
      <c r="D8" s="10" t="s">
        <v>4839</v>
      </c>
      <c r="E8" s="10" t="s">
        <v>6667</v>
      </c>
      <c r="F8" s="10" t="s">
        <v>6668</v>
      </c>
      <c r="G8" s="10" t="s">
        <v>6680</v>
      </c>
    </row>
    <row r="9" spans="1:7" x14ac:dyDescent="0.4">
      <c r="A9" s="10">
        <v>51994</v>
      </c>
      <c r="B9" s="10" t="s">
        <v>5890</v>
      </c>
      <c r="C9" s="10" t="s">
        <v>4836</v>
      </c>
      <c r="D9" s="10" t="s">
        <v>4832</v>
      </c>
      <c r="E9" s="10" t="s">
        <v>6672</v>
      </c>
      <c r="F9" s="10" t="s">
        <v>6677</v>
      </c>
      <c r="G9" s="10" t="s">
        <v>6680</v>
      </c>
    </row>
    <row r="10" spans="1:7" x14ac:dyDescent="0.4">
      <c r="A10" s="10">
        <v>51514</v>
      </c>
      <c r="B10" s="10" t="s">
        <v>6030</v>
      </c>
      <c r="C10" s="10" t="s">
        <v>4836</v>
      </c>
      <c r="D10" s="10" t="s">
        <v>4839</v>
      </c>
      <c r="E10" s="10" t="s">
        <v>6654</v>
      </c>
      <c r="F10" s="11" t="s">
        <v>6678</v>
      </c>
      <c r="G10" s="10" t="s">
        <v>6680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6252-B75C-4996-9A49-CEFF8E8B7436}">
  <dimension ref="A1:K208"/>
  <sheetViews>
    <sheetView topLeftCell="D1" workbookViewId="0">
      <pane ySplit="1" topLeftCell="A182" activePane="bottomLeft" state="frozen"/>
      <selection pane="bottomLeft" activeCell="G190" sqref="A1:K208"/>
    </sheetView>
  </sheetViews>
  <sheetFormatPr defaultRowHeight="15.75" x14ac:dyDescent="0.4"/>
  <cols>
    <col min="1" max="1" width="23.6640625" style="27" bestFit="1" customWidth="1"/>
    <col min="2" max="2" width="22.53125" style="27" bestFit="1" customWidth="1"/>
    <col min="3" max="3" width="48.46484375" style="27" bestFit="1" customWidth="1"/>
    <col min="4" max="4" width="30.19921875" style="27" bestFit="1" customWidth="1"/>
    <col min="5" max="5" width="25.73046875" style="27" bestFit="1" customWidth="1"/>
    <col min="6" max="6" width="10.06640625" style="27" bestFit="1" customWidth="1"/>
    <col min="7" max="7" width="23.73046875" style="27" bestFit="1" customWidth="1"/>
    <col min="8" max="8" width="22.59765625" style="27" bestFit="1" customWidth="1"/>
    <col min="9" max="9" width="10.796875" style="27" bestFit="1" customWidth="1"/>
    <col min="10" max="10" width="34.46484375" style="27" bestFit="1" customWidth="1"/>
    <col min="11" max="11" width="21.86328125" style="27" bestFit="1" customWidth="1"/>
    <col min="12" max="16384" width="9.06640625" style="27"/>
  </cols>
  <sheetData>
    <row r="1" spans="1:11" x14ac:dyDescent="0.4">
      <c r="A1" s="26" t="s">
        <v>6109</v>
      </c>
      <c r="B1" s="26" t="s">
        <v>6705</v>
      </c>
      <c r="C1" s="26" t="s">
        <v>6115</v>
      </c>
      <c r="D1" s="26" t="s">
        <v>206</v>
      </c>
      <c r="E1" s="26" t="s">
        <v>6121</v>
      </c>
      <c r="F1" s="26" t="s">
        <v>6704</v>
      </c>
      <c r="G1" s="26" t="s">
        <v>6447</v>
      </c>
      <c r="H1" s="26" t="s">
        <v>207</v>
      </c>
      <c r="I1" s="26" t="s">
        <v>6122</v>
      </c>
      <c r="J1" s="26" t="s">
        <v>6123</v>
      </c>
      <c r="K1" s="26" t="s">
        <v>438</v>
      </c>
    </row>
    <row r="2" spans="1:11" x14ac:dyDescent="0.4">
      <c r="A2" s="27" t="s">
        <v>134</v>
      </c>
      <c r="B2" s="27" t="s">
        <v>134</v>
      </c>
      <c r="C2" s="27" t="str">
        <f>VLOOKUP($B2,dict_all!$B$2:$K$133,2,0)</f>
        <v>Height</v>
      </c>
      <c r="D2" s="27" t="str">
        <f>VLOOKUP($B2,dict_all!$B$2:$K$133,3,0)</f>
        <v>Height</v>
      </c>
      <c r="E2" s="27" t="str">
        <f>VLOOKUP($B2,dict_all!$B$2:$K$133,4,0)</f>
        <v>身高</v>
      </c>
      <c r="F2" s="27">
        <f>VLOOKUP($B2,dict_all!$B$2:$K$133,5,0)</f>
        <v>1</v>
      </c>
      <c r="G2" s="27" t="str">
        <f>VLOOKUP($B2,dict_all!$B$2:$K$133,6,0)</f>
        <v>患者基础资料</v>
      </c>
      <c r="H2" s="27" t="str">
        <f>VLOOKUP($B2,dict_all!$B$2:$K$133,7,0)</f>
        <v>General</v>
      </c>
      <c r="I2" s="27" t="str">
        <f>VLOOKUP($B2,dict_all!$B$2:$K$133,8,0)</f>
        <v>否</v>
      </c>
      <c r="J2" s="27">
        <f>VLOOKUP($B2,dict_all!$B$2:$K$133,9,)</f>
        <v>0</v>
      </c>
      <c r="K2" s="27" t="str">
        <f>VLOOKUP($B2,dict_all!$B$2:$K$133,10,)</f>
        <v>cm</v>
      </c>
    </row>
    <row r="3" spans="1:11" x14ac:dyDescent="0.4">
      <c r="A3" s="27" t="s">
        <v>135</v>
      </c>
      <c r="B3" s="27" t="s">
        <v>135</v>
      </c>
      <c r="C3" s="27" t="str">
        <f>VLOOKUP($B3,dict_all!$B$2:$K$133,2,0)</f>
        <v>Admission Weight</v>
      </c>
      <c r="D3" s="27" t="str">
        <f>VLOOKUP($B3,dict_all!$B$2:$K$133,3,0)</f>
        <v>Admission Weight</v>
      </c>
      <c r="E3" s="27" t="str">
        <f>VLOOKUP($B3,dict_all!$B$2:$K$133,4,0)</f>
        <v>体重</v>
      </c>
      <c r="F3" s="27">
        <f>VLOOKUP($B3,dict_all!$B$2:$K$133,5,0)</f>
        <v>1</v>
      </c>
      <c r="G3" s="27" t="str">
        <f>VLOOKUP($B3,dict_all!$B$2:$K$133,6,0)</f>
        <v>患者基础资料</v>
      </c>
      <c r="H3" s="27" t="str">
        <f>VLOOKUP($B3,dict_all!$B$2:$K$133,7,0)</f>
        <v>General</v>
      </c>
      <c r="I3" s="27" t="str">
        <f>VLOOKUP($B3,dict_all!$B$2:$K$133,8,0)</f>
        <v>否</v>
      </c>
      <c r="J3" s="27">
        <f>VLOOKUP($B3,dict_all!$B$2:$K$133,9,)</f>
        <v>0</v>
      </c>
      <c r="K3" s="27" t="str">
        <f>VLOOKUP($B3,dict_all!$B$2:$K$133,10,)</f>
        <v>kg</v>
      </c>
    </row>
    <row r="4" spans="1:11" x14ac:dyDescent="0.4">
      <c r="A4" s="27" t="s">
        <v>166</v>
      </c>
      <c r="B4" s="27" t="s">
        <v>221</v>
      </c>
      <c r="C4" s="27" t="str">
        <f>VLOOKUP($B4,dict_all!$B$2:$K$133,2,0)</f>
        <v>age score</v>
      </c>
      <c r="D4" s="27" t="str">
        <f>VLOOKUP($B4,dict_all!$B$2:$K$133,3,0)</f>
        <v>age score</v>
      </c>
      <c r="E4" s="27" t="str">
        <f>VLOOKUP($B4,dict_all!$B$2:$K$133,4,0)</f>
        <v>年龄评分</v>
      </c>
      <c r="F4" s="27">
        <f>VLOOKUP($B4,dict_all!$B$2:$K$133,5,0)</f>
        <v>1</v>
      </c>
      <c r="G4" s="27" t="str">
        <f>VLOOKUP($B4,dict_all!$B$2:$K$133,6,0)</f>
        <v>患者基础资料</v>
      </c>
      <c r="H4" s="27" t="str">
        <f>VLOOKUP($B4,dict_all!$B$2:$K$133,7,0)</f>
        <v>General</v>
      </c>
      <c r="I4" s="27" t="str">
        <f>VLOOKUP($B4,dict_all!$B$2:$K$133,8,0)</f>
        <v>否</v>
      </c>
      <c r="J4" s="27">
        <f>VLOOKUP($B4,dict_all!$B$2:$K$133,9,)</f>
        <v>0</v>
      </c>
      <c r="K4" s="27">
        <f>VLOOKUP($B4,dict_all!$B$2:$K$133,10,)</f>
        <v>0</v>
      </c>
    </row>
    <row r="5" spans="1:11" x14ac:dyDescent="0.4">
      <c r="A5" s="27" t="s">
        <v>191</v>
      </c>
      <c r="B5" s="27" t="s">
        <v>191</v>
      </c>
      <c r="C5" s="27" t="str">
        <f>VLOOKUP($B5,dict_all!$B$2:$K$133,2,0)</f>
        <v>age</v>
      </c>
      <c r="D5" s="27" t="str">
        <f>VLOOKUP($B5,dict_all!$B$2:$K$133,3,0)</f>
        <v>age</v>
      </c>
      <c r="E5" s="27" t="str">
        <f>VLOOKUP($B5,dict_all!$B$2:$K$133,4,0)</f>
        <v>年龄</v>
      </c>
      <c r="F5" s="27">
        <f>VLOOKUP($B5,dict_all!$B$2:$K$133,5,0)</f>
        <v>1</v>
      </c>
      <c r="G5" s="27" t="str">
        <f>VLOOKUP($B5,dict_all!$B$2:$K$133,6,0)</f>
        <v>患者基础资料</v>
      </c>
      <c r="H5" s="27" t="str">
        <f>VLOOKUP($B5,dict_all!$B$2:$K$133,7,0)</f>
        <v>General</v>
      </c>
      <c r="I5" s="27" t="str">
        <f>VLOOKUP($B5,dict_all!$B$2:$K$133,8,0)</f>
        <v>否</v>
      </c>
      <c r="J5" s="27">
        <f>VLOOKUP($B5,dict_all!$B$2:$K$133,9,)</f>
        <v>0</v>
      </c>
      <c r="K5" s="27">
        <f>VLOOKUP($B5,dict_all!$B$2:$K$133,10,)</f>
        <v>0</v>
      </c>
    </row>
    <row r="6" spans="1:11" x14ac:dyDescent="0.4">
      <c r="A6" s="27" t="s">
        <v>192</v>
      </c>
      <c r="B6" s="27" t="s">
        <v>192</v>
      </c>
      <c r="C6" s="27" t="str">
        <f>VLOOKUP($B6,dict_all!$B$2:$K$133,2,0)</f>
        <v>gender</v>
      </c>
      <c r="D6" s="27" t="str">
        <f>VLOOKUP($B6,dict_all!$B$2:$K$133,3,0)</f>
        <v>gender</v>
      </c>
      <c r="E6" s="27" t="str">
        <f>VLOOKUP($B6,dict_all!$B$2:$K$133,4,0)</f>
        <v>性别</v>
      </c>
      <c r="F6" s="27">
        <f>VLOOKUP($B6,dict_all!$B$2:$K$133,5,0)</f>
        <v>1</v>
      </c>
      <c r="G6" s="27" t="str">
        <f>VLOOKUP($B6,dict_all!$B$2:$K$133,6,0)</f>
        <v>患者基础资料</v>
      </c>
      <c r="H6" s="27" t="str">
        <f>VLOOKUP($B6,dict_all!$B$2:$K$133,7,0)</f>
        <v>General</v>
      </c>
      <c r="I6" s="27" t="str">
        <f>VLOOKUP($B6,dict_all!$B$2:$K$133,8,0)</f>
        <v>否</v>
      </c>
      <c r="J6" s="27">
        <f>VLOOKUP($B6,dict_all!$B$2:$K$133,9,)</f>
        <v>0</v>
      </c>
      <c r="K6" s="27">
        <f>VLOOKUP($B6,dict_all!$B$2:$K$133,10,)</f>
        <v>0</v>
      </c>
    </row>
    <row r="7" spans="1:11" x14ac:dyDescent="0.4">
      <c r="A7" s="27" t="s">
        <v>193</v>
      </c>
      <c r="B7" s="27" t="s">
        <v>242</v>
      </c>
      <c r="C7" s="27" t="str">
        <f>VLOOKUP($B7,dict_all!$B$2:$K$133,2,0)</f>
        <v>marital status</v>
      </c>
      <c r="D7" s="27" t="str">
        <f>VLOOKUP($B7,dict_all!$B$2:$K$133,3,0)</f>
        <v>marital status</v>
      </c>
      <c r="E7" s="27" t="str">
        <f>VLOOKUP($B7,dict_all!$B$2:$K$133,4,0)</f>
        <v>婚姻状况</v>
      </c>
      <c r="F7" s="27">
        <f>VLOOKUP($B7,dict_all!$B$2:$K$133,5,0)</f>
        <v>1</v>
      </c>
      <c r="G7" s="27" t="str">
        <f>VLOOKUP($B7,dict_all!$B$2:$K$133,6,0)</f>
        <v>患者基础资料</v>
      </c>
      <c r="H7" s="27" t="str">
        <f>VLOOKUP($B7,dict_all!$B$2:$K$133,7,0)</f>
        <v>General</v>
      </c>
      <c r="I7" s="27" t="str">
        <f>VLOOKUP($B7,dict_all!$B$2:$K$133,8,0)</f>
        <v>否</v>
      </c>
      <c r="J7" s="27">
        <f>VLOOKUP($B7,dict_all!$B$2:$K$133,9,)</f>
        <v>0</v>
      </c>
      <c r="K7" s="27">
        <f>VLOOKUP($B7,dict_all!$B$2:$K$133,10,)</f>
        <v>0</v>
      </c>
    </row>
    <row r="8" spans="1:11" x14ac:dyDescent="0.4">
      <c r="A8" s="27" t="s">
        <v>194</v>
      </c>
      <c r="B8" s="27" t="s">
        <v>194</v>
      </c>
      <c r="C8" s="27" t="str">
        <f>VLOOKUP($B8,dict_all!$B$2:$K$133,2,0)</f>
        <v>ethnicity</v>
      </c>
      <c r="D8" s="27" t="str">
        <f>VLOOKUP($B8,dict_all!$B$2:$K$133,3,0)</f>
        <v>ethnicity</v>
      </c>
      <c r="E8" s="27" t="str">
        <f>VLOOKUP($B8,dict_all!$B$2:$K$133,4,0)</f>
        <v>种族</v>
      </c>
      <c r="F8" s="27">
        <f>VLOOKUP($B8,dict_all!$B$2:$K$133,5,0)</f>
        <v>1</v>
      </c>
      <c r="G8" s="27" t="str">
        <f>VLOOKUP($B8,dict_all!$B$2:$K$133,6,0)</f>
        <v>患者基础资料</v>
      </c>
      <c r="H8" s="27" t="str">
        <f>VLOOKUP($B8,dict_all!$B$2:$K$133,7,0)</f>
        <v>General</v>
      </c>
      <c r="I8" s="27" t="str">
        <f>VLOOKUP($B8,dict_all!$B$2:$K$133,8,0)</f>
        <v>否</v>
      </c>
      <c r="J8" s="27">
        <f>VLOOKUP($B8,dict_all!$B$2:$K$133,9,)</f>
        <v>0</v>
      </c>
      <c r="K8" s="27">
        <f>VLOOKUP($B8,dict_all!$B$2:$K$133,10,)</f>
        <v>0</v>
      </c>
    </row>
    <row r="9" spans="1:11" x14ac:dyDescent="0.4">
      <c r="A9" s="27" t="s">
        <v>195</v>
      </c>
      <c r="B9" s="27" t="s">
        <v>195</v>
      </c>
      <c r="C9" s="27" t="str">
        <f>VLOOKUP($B9,dict_all!$B$2:$K$133,2,0)</f>
        <v>admittime</v>
      </c>
      <c r="D9" s="27" t="str">
        <f>VLOOKUP($B9,dict_all!$B$2:$K$133,3,0)</f>
        <v>admittime</v>
      </c>
      <c r="E9" s="27" t="str">
        <f>VLOOKUP($B9,dict_all!$B$2:$K$133,4,0)</f>
        <v>住院时间</v>
      </c>
      <c r="F9" s="27">
        <f>VLOOKUP($B9,dict_all!$B$2:$K$133,5,0)</f>
        <v>2</v>
      </c>
      <c r="G9" s="27" t="str">
        <f>VLOOKUP($B9,dict_all!$B$2:$K$133,6,0)</f>
        <v>出入院信息</v>
      </c>
      <c r="H9" s="27" t="str">
        <f>VLOOKUP($B9,dict_all!$B$2:$K$133,7,0)</f>
        <v>AdmitionInfo</v>
      </c>
      <c r="I9" s="27" t="str">
        <f>VLOOKUP($B9,dict_all!$B$2:$K$133,8,0)</f>
        <v>否</v>
      </c>
      <c r="J9" s="27">
        <f>VLOOKUP($B9,dict_all!$B$2:$K$133,9,)</f>
        <v>0</v>
      </c>
      <c r="K9" s="27">
        <f>VLOOKUP($B9,dict_all!$B$2:$K$133,10,)</f>
        <v>0</v>
      </c>
    </row>
    <row r="10" spans="1:11" x14ac:dyDescent="0.4">
      <c r="A10" s="27" t="s">
        <v>196</v>
      </c>
      <c r="B10" s="27" t="s">
        <v>196</v>
      </c>
      <c r="C10" s="27" t="str">
        <f>VLOOKUP($B10,dict_all!$B$2:$K$133,2,0)</f>
        <v>dischtime</v>
      </c>
      <c r="D10" s="27" t="str">
        <f>VLOOKUP($B10,dict_all!$B$2:$K$133,3,0)</f>
        <v>dischtime</v>
      </c>
      <c r="E10" s="27" t="str">
        <f>VLOOKUP($B10,dict_all!$B$2:$K$133,4,0)</f>
        <v>出院时间</v>
      </c>
      <c r="F10" s="27">
        <f>VLOOKUP($B10,dict_all!$B$2:$K$133,5,0)</f>
        <v>2</v>
      </c>
      <c r="G10" s="27" t="str">
        <f>VLOOKUP($B10,dict_all!$B$2:$K$133,6,0)</f>
        <v>出入院信息</v>
      </c>
      <c r="H10" s="27" t="str">
        <f>VLOOKUP($B10,dict_all!$B$2:$K$133,7,0)</f>
        <v>AdmitionInfo</v>
      </c>
      <c r="I10" s="27" t="str">
        <f>VLOOKUP($B10,dict_all!$B$2:$K$133,8,0)</f>
        <v>否</v>
      </c>
      <c r="J10" s="27">
        <f>VLOOKUP($B10,dict_all!$B$2:$K$133,9,)</f>
        <v>0</v>
      </c>
      <c r="K10" s="27">
        <f>VLOOKUP($B10,dict_all!$B$2:$K$133,10,)</f>
        <v>0</v>
      </c>
    </row>
    <row r="11" spans="1:11" x14ac:dyDescent="0.4">
      <c r="A11" s="27" t="s">
        <v>197</v>
      </c>
      <c r="B11" s="27" t="s">
        <v>197</v>
      </c>
      <c r="C11" s="27" t="str">
        <f>VLOOKUP($B11,dict_all!$B$2:$K$133,2,0)</f>
        <v>edregtime</v>
      </c>
      <c r="D11" s="27" t="str">
        <f>VLOOKUP($B11,dict_all!$B$2:$K$133,3,0)</f>
        <v>edregtime</v>
      </c>
      <c r="E11" s="27" t="str">
        <f>VLOOKUP($B11,dict_all!$B$2:$K$133,4,0)</f>
        <v>急诊时间</v>
      </c>
      <c r="F11" s="27">
        <f>VLOOKUP($B11,dict_all!$B$2:$K$133,5,0)</f>
        <v>2</v>
      </c>
      <c r="G11" s="27" t="str">
        <f>VLOOKUP($B11,dict_all!$B$2:$K$133,6,0)</f>
        <v>出入院信息</v>
      </c>
      <c r="H11" s="27" t="str">
        <f>VLOOKUP($B11,dict_all!$B$2:$K$133,7,0)</f>
        <v>AdmitionInfo</v>
      </c>
      <c r="I11" s="27" t="str">
        <f>VLOOKUP($B11,dict_all!$B$2:$K$133,8,0)</f>
        <v>否</v>
      </c>
      <c r="J11" s="27">
        <f>VLOOKUP($B11,dict_all!$B$2:$K$133,9,)</f>
        <v>0</v>
      </c>
      <c r="K11" s="27">
        <f>VLOOKUP($B11,dict_all!$B$2:$K$133,10,)</f>
        <v>0</v>
      </c>
    </row>
    <row r="12" spans="1:11" x14ac:dyDescent="0.4">
      <c r="A12" s="27" t="s">
        <v>198</v>
      </c>
      <c r="B12" s="27" t="s">
        <v>198</v>
      </c>
      <c r="C12" s="27" t="str">
        <f>VLOOKUP($B12,dict_all!$B$2:$K$133,2,0)</f>
        <v>edouttime</v>
      </c>
      <c r="D12" s="27" t="str">
        <f>VLOOKUP($B12,dict_all!$B$2:$K$133,3,0)</f>
        <v>edouttime</v>
      </c>
      <c r="E12" s="27" t="str">
        <f>VLOOKUP($B12,dict_all!$B$2:$K$133,4,0)</f>
        <v>急诊结束时间</v>
      </c>
      <c r="F12" s="27">
        <f>VLOOKUP($B12,dict_all!$B$2:$K$133,5,0)</f>
        <v>2</v>
      </c>
      <c r="G12" s="27" t="str">
        <f>VLOOKUP($B12,dict_all!$B$2:$K$133,6,0)</f>
        <v>出入院信息</v>
      </c>
      <c r="H12" s="27" t="str">
        <f>VLOOKUP($B12,dict_all!$B$2:$K$133,7,0)</f>
        <v>AdmitionInfo</v>
      </c>
      <c r="I12" s="27" t="str">
        <f>VLOOKUP($B12,dict_all!$B$2:$K$133,8,0)</f>
        <v>否</v>
      </c>
      <c r="J12" s="27">
        <f>VLOOKUP($B12,dict_all!$B$2:$K$133,9,)</f>
        <v>0</v>
      </c>
      <c r="K12" s="27">
        <f>VLOOKUP($B12,dict_all!$B$2:$K$133,10,)</f>
        <v>0</v>
      </c>
    </row>
    <row r="13" spans="1:11" x14ac:dyDescent="0.4">
      <c r="A13" s="27" t="s">
        <v>199</v>
      </c>
      <c r="B13" s="27" t="s">
        <v>199</v>
      </c>
      <c r="C13" s="27" t="str">
        <f>VLOOKUP($B13,dict_all!$B$2:$K$133,2,0)</f>
        <v>deathtime</v>
      </c>
      <c r="D13" s="27" t="str">
        <f>VLOOKUP($B13,dict_all!$B$2:$K$133,3,0)</f>
        <v>deathtime</v>
      </c>
      <c r="E13" s="27" t="str">
        <f>VLOOKUP($B13,dict_all!$B$2:$K$133,4,0)</f>
        <v>死亡时间</v>
      </c>
      <c r="F13" s="27">
        <f>VLOOKUP($B13,dict_all!$B$2:$K$133,5,0)</f>
        <v>2</v>
      </c>
      <c r="G13" s="27" t="str">
        <f>VLOOKUP($B13,dict_all!$B$2:$K$133,6,0)</f>
        <v>出入院信息</v>
      </c>
      <c r="H13" s="27" t="str">
        <f>VLOOKUP($B13,dict_all!$B$2:$K$133,7,0)</f>
        <v>AdmitionInfo</v>
      </c>
      <c r="I13" s="27" t="str">
        <f>VLOOKUP($B13,dict_all!$B$2:$K$133,8,0)</f>
        <v>否</v>
      </c>
      <c r="J13" s="27">
        <f>VLOOKUP($B13,dict_all!$B$2:$K$133,9,)</f>
        <v>0</v>
      </c>
      <c r="K13" s="27">
        <f>VLOOKUP($B13,dict_all!$B$2:$K$133,10,)</f>
        <v>0</v>
      </c>
    </row>
    <row r="14" spans="1:11" x14ac:dyDescent="0.4">
      <c r="A14" s="27" t="s">
        <v>200</v>
      </c>
      <c r="B14" s="27" t="s">
        <v>200</v>
      </c>
      <c r="C14" s="27" t="str">
        <f>VLOOKUP($B14,dict_all!$B$2:$K$133,2,0)</f>
        <v>admitcustime</v>
      </c>
      <c r="D14" s="27" t="str">
        <f>VLOOKUP($B14,dict_all!$B$2:$K$133,3,0)</f>
        <v>admitcustime</v>
      </c>
      <c r="E14" s="27" t="str">
        <f>VLOOKUP($B14,dict_all!$B$2:$K$133,4,0)</f>
        <v>累计住院时间</v>
      </c>
      <c r="F14" s="27">
        <f>VLOOKUP($B14,dict_all!$B$2:$K$133,5,0)</f>
        <v>2</v>
      </c>
      <c r="G14" s="27" t="str">
        <f>VLOOKUP($B14,dict_all!$B$2:$K$133,6,0)</f>
        <v>出入院信息</v>
      </c>
      <c r="H14" s="27" t="str">
        <f>VLOOKUP($B14,dict_all!$B$2:$K$133,7,0)</f>
        <v>AdmitionInfo</v>
      </c>
      <c r="I14" s="27" t="str">
        <f>VLOOKUP($B14,dict_all!$B$2:$K$133,8,0)</f>
        <v>否</v>
      </c>
      <c r="J14" s="27">
        <f>VLOOKUP($B14,dict_all!$B$2:$K$133,9,)</f>
        <v>0</v>
      </c>
      <c r="K14" s="27">
        <f>VLOOKUP($B14,dict_all!$B$2:$K$133,10,)</f>
        <v>0</v>
      </c>
    </row>
    <row r="15" spans="1:11" x14ac:dyDescent="0.4">
      <c r="A15" s="27" t="s">
        <v>201</v>
      </c>
      <c r="B15" s="27" t="s">
        <v>201</v>
      </c>
      <c r="C15" s="27" t="str">
        <f>VLOOKUP($B15,dict_all!$B$2:$K$133,2,0)</f>
        <v>edcustime</v>
      </c>
      <c r="D15" s="27" t="str">
        <f>VLOOKUP($B15,dict_all!$B$2:$K$133,3,0)</f>
        <v>edcustime</v>
      </c>
      <c r="E15" s="27" t="str">
        <f>VLOOKUP($B15,dict_all!$B$2:$K$133,4,0)</f>
        <v>累计急诊时间</v>
      </c>
      <c r="F15" s="27">
        <f>VLOOKUP($B15,dict_all!$B$2:$K$133,5,0)</f>
        <v>2</v>
      </c>
      <c r="G15" s="27" t="str">
        <f>VLOOKUP($B15,dict_all!$B$2:$K$133,6,0)</f>
        <v>出入院信息</v>
      </c>
      <c r="H15" s="27" t="str">
        <f>VLOOKUP($B15,dict_all!$B$2:$K$133,7,0)</f>
        <v>AdmitionInfo</v>
      </c>
      <c r="I15" s="27" t="str">
        <f>VLOOKUP($B15,dict_all!$B$2:$K$133,8,0)</f>
        <v>否</v>
      </c>
      <c r="J15" s="27">
        <f>VLOOKUP($B15,dict_all!$B$2:$K$133,9,)</f>
        <v>0</v>
      </c>
      <c r="K15" s="27">
        <f>VLOOKUP($B15,dict_all!$B$2:$K$133,10,)</f>
        <v>0</v>
      </c>
    </row>
    <row r="16" spans="1:11" x14ac:dyDescent="0.4">
      <c r="A16" s="27" t="s">
        <v>202</v>
      </c>
      <c r="B16" s="27" t="s">
        <v>6706</v>
      </c>
      <c r="C16" s="27" t="str">
        <f>VLOOKUP($B16,dict_all!$B$2:$K$133,2,0)</f>
        <v xml:space="preserve">death </v>
      </c>
      <c r="D16" s="27" t="str">
        <f>VLOOKUP($B16,dict_all!$B$2:$K$133,3,0)</f>
        <v xml:space="preserve">death </v>
      </c>
      <c r="E16" s="27" t="str">
        <f>VLOOKUP($B16,dict_all!$B$2:$K$133,4,0)</f>
        <v>死亡</v>
      </c>
      <c r="F16" s="27">
        <f>VLOOKUP($B16,dict_all!$B$2:$K$133,5,0)</f>
        <v>2</v>
      </c>
      <c r="G16" s="27" t="str">
        <f>VLOOKUP($B16,dict_all!$B$2:$K$133,6,0)</f>
        <v>出入院信息</v>
      </c>
      <c r="H16" s="27" t="str">
        <f>VLOOKUP($B16,dict_all!$B$2:$K$133,7,0)</f>
        <v>AdmitionInfo</v>
      </c>
      <c r="I16" s="27" t="str">
        <f>VLOOKUP($B16,dict_all!$B$2:$K$133,8,0)</f>
        <v>否</v>
      </c>
      <c r="J16" s="27" t="str">
        <f>VLOOKUP($B16,dict_all!$B$2:$K$133,9,)</f>
        <v>是/否</v>
      </c>
      <c r="K16" s="27">
        <f>VLOOKUP($B16,dict_all!$B$2:$K$133,10,)</f>
        <v>0</v>
      </c>
    </row>
    <row r="17" spans="1:11" x14ac:dyDescent="0.4">
      <c r="A17" s="27" t="s">
        <v>203</v>
      </c>
      <c r="B17" s="27" t="s">
        <v>6707</v>
      </c>
      <c r="C17" s="27" t="str">
        <f>VLOOKUP($B17,dict_all!$B$2:$K$133,2,0)</f>
        <v xml:space="preserve">icu </v>
      </c>
      <c r="D17" s="27" t="str">
        <f>VLOOKUP($B17,dict_all!$B$2:$K$133,3,0)</f>
        <v>ICU</v>
      </c>
      <c r="E17" s="27" t="str">
        <f>VLOOKUP($B17,dict_all!$B$2:$K$133,4,0)</f>
        <v>进入重症监护室</v>
      </c>
      <c r="F17" s="27">
        <f>VLOOKUP($B17,dict_all!$B$2:$K$133,5,0)</f>
        <v>2</v>
      </c>
      <c r="G17" s="27" t="str">
        <f>VLOOKUP($B17,dict_all!$B$2:$K$133,6,0)</f>
        <v>出入院信息</v>
      </c>
      <c r="H17" s="27" t="str">
        <f>VLOOKUP($B17,dict_all!$B$2:$K$133,7,0)</f>
        <v>AdmitionInfo</v>
      </c>
      <c r="I17" s="27" t="str">
        <f>VLOOKUP($B17,dict_all!$B$2:$K$133,8,0)</f>
        <v>否</v>
      </c>
      <c r="J17" s="27" t="str">
        <f>VLOOKUP($B17,dict_all!$B$2:$K$133,9,)</f>
        <v>是/否</v>
      </c>
      <c r="K17" s="27">
        <f>VLOOKUP($B17,dict_all!$B$2:$K$133,10,)</f>
        <v>0</v>
      </c>
    </row>
    <row r="18" spans="1:11" x14ac:dyDescent="0.4">
      <c r="A18" s="27" t="s">
        <v>204</v>
      </c>
      <c r="B18" s="27" t="s">
        <v>6708</v>
      </c>
      <c r="C18" s="27" t="str">
        <f>VLOOKUP($B18,dict_all!$B$2:$K$133,2,0)</f>
        <v xml:space="preserve">ed </v>
      </c>
      <c r="D18" s="27" t="str">
        <f>VLOOKUP($B18,dict_all!$B$2:$K$133,3,0)</f>
        <v>ED</v>
      </c>
      <c r="E18" s="27" t="str">
        <f>VLOOKUP($B18,dict_all!$B$2:$K$133,4,0)</f>
        <v>进入急诊</v>
      </c>
      <c r="F18" s="27">
        <f>VLOOKUP($B18,dict_all!$B$2:$K$133,5,0)</f>
        <v>2</v>
      </c>
      <c r="G18" s="27" t="str">
        <f>VLOOKUP($B18,dict_all!$B$2:$K$133,6,0)</f>
        <v>出入院信息</v>
      </c>
      <c r="H18" s="27" t="str">
        <f>VLOOKUP($B18,dict_all!$B$2:$K$133,7,0)</f>
        <v>AdmitionInfo</v>
      </c>
      <c r="I18" s="27" t="str">
        <f>VLOOKUP($B18,dict_all!$B$2:$K$133,8,0)</f>
        <v>否</v>
      </c>
      <c r="J18" s="27" t="str">
        <f>VLOOKUP($B18,dict_all!$B$2:$K$133,9,)</f>
        <v>是/否</v>
      </c>
      <c r="K18" s="27">
        <f>VLOOKUP($B18,dict_all!$B$2:$K$133,10,)</f>
        <v>0</v>
      </c>
    </row>
    <row r="19" spans="1:11" x14ac:dyDescent="0.4">
      <c r="A19" s="27" t="s">
        <v>0</v>
      </c>
      <c r="B19" s="27" t="s">
        <v>208</v>
      </c>
      <c r="C19" s="27" t="str">
        <f>VLOOKUP($B19,dict_all!$B$2:$K$133,2,0)</f>
        <v>hadm id</v>
      </c>
      <c r="D19" s="27" t="str">
        <f>VLOOKUP($B19,dict_all!$B$2:$K$133,3,0)</f>
        <v>hadm id</v>
      </c>
      <c r="E19" s="27" t="str">
        <f>VLOOKUP($B19,dict_all!$B$2:$K$133,4,0)</f>
        <v>住院编号</v>
      </c>
      <c r="F19" s="27">
        <f>VLOOKUP($B19,dict_all!$B$2:$K$133,5,0)</f>
        <v>2</v>
      </c>
      <c r="G19" s="27" t="str">
        <f>VLOOKUP($B19,dict_all!$B$2:$K$133,6,0)</f>
        <v>出入院信息</v>
      </c>
      <c r="H19" s="27" t="str">
        <f>VLOOKUP($B19,dict_all!$B$2:$K$133,7,0)</f>
        <v>AdmitionInfo</v>
      </c>
      <c r="I19" s="27" t="str">
        <f>VLOOKUP($B19,dict_all!$B$2:$K$133,8,0)</f>
        <v>否</v>
      </c>
      <c r="J19" s="27">
        <f>VLOOKUP($B19,dict_all!$B$2:$K$133,9,)</f>
        <v>0</v>
      </c>
      <c r="K19" s="27">
        <f>VLOOKUP($B19,dict_all!$B$2:$K$133,10,)</f>
        <v>0</v>
      </c>
    </row>
    <row r="20" spans="1:11" x14ac:dyDescent="0.4">
      <c r="A20" s="27" t="s">
        <v>1</v>
      </c>
      <c r="B20" s="27" t="s">
        <v>209</v>
      </c>
      <c r="C20" s="27" t="str">
        <f>VLOOKUP($B20,dict_all!$B$2:$K$133,2,0)</f>
        <v>subject id</v>
      </c>
      <c r="D20" s="27" t="str">
        <f>VLOOKUP($B20,dict_all!$B$2:$K$133,3,0)</f>
        <v>subject id</v>
      </c>
      <c r="E20" s="27" t="str">
        <f>VLOOKUP($B20,dict_all!$B$2:$K$133,4,0)</f>
        <v>患者编号</v>
      </c>
      <c r="F20" s="27">
        <f>VLOOKUP($B20,dict_all!$B$2:$K$133,5,0)</f>
        <v>2</v>
      </c>
      <c r="G20" s="27" t="str">
        <f>VLOOKUP($B20,dict_all!$B$2:$K$133,6,0)</f>
        <v>出入院信息</v>
      </c>
      <c r="H20" s="27" t="str">
        <f>VLOOKUP($B20,dict_all!$B$2:$K$133,7,0)</f>
        <v>AdmitionInfo</v>
      </c>
      <c r="I20" s="27" t="str">
        <f>VLOOKUP($B20,dict_all!$B$2:$K$133,8,0)</f>
        <v>否</v>
      </c>
      <c r="J20" s="27">
        <f>VLOOKUP($B20,dict_all!$B$2:$K$133,9,)</f>
        <v>0</v>
      </c>
      <c r="K20" s="27">
        <f>VLOOKUP($B20,dict_all!$B$2:$K$133,10,)</f>
        <v>0</v>
      </c>
    </row>
    <row r="21" spans="1:11" x14ac:dyDescent="0.4">
      <c r="A21" s="27" t="s">
        <v>2</v>
      </c>
      <c r="B21" s="27" t="s">
        <v>210</v>
      </c>
      <c r="C21" s="27" t="str">
        <f>VLOOKUP($B21,dict_all!$B$2:$K$133,2,0)</f>
        <v>stay id</v>
      </c>
      <c r="D21" s="27" t="str">
        <f>VLOOKUP($B21,dict_all!$B$2:$K$133,3,0)</f>
        <v>stay id</v>
      </c>
      <c r="E21" s="27" t="str">
        <f>VLOOKUP($B21,dict_all!$B$2:$K$133,4,0)</f>
        <v>重症监护室编号</v>
      </c>
      <c r="F21" s="27">
        <f>VLOOKUP($B21,dict_all!$B$2:$K$133,5,0)</f>
        <v>2</v>
      </c>
      <c r="G21" s="27" t="str">
        <f>VLOOKUP($B21,dict_all!$B$2:$K$133,6,0)</f>
        <v>出入院信息</v>
      </c>
      <c r="H21" s="27" t="str">
        <f>VLOOKUP($B21,dict_all!$B$2:$K$133,7,0)</f>
        <v>AdmitionInfo</v>
      </c>
      <c r="I21" s="27" t="str">
        <f>VLOOKUP($B21,dict_all!$B$2:$K$133,8,0)</f>
        <v>否</v>
      </c>
      <c r="J21" s="27">
        <f>VLOOKUP($B21,dict_all!$B$2:$K$133,9,)</f>
        <v>0</v>
      </c>
      <c r="K21" s="27">
        <f>VLOOKUP($B21,dict_all!$B$2:$K$133,10,)</f>
        <v>0</v>
      </c>
    </row>
    <row r="22" spans="1:11" x14ac:dyDescent="0.4">
      <c r="A22" s="27" t="s">
        <v>153</v>
      </c>
      <c r="B22" s="27" t="s">
        <v>217</v>
      </c>
      <c r="C22" s="27" t="str">
        <f>VLOOKUP($B22,dict_all!$B$2:$K$133,2,0)</f>
        <v>ICU Stay Count</v>
      </c>
      <c r="D22" s="27" t="str">
        <f>VLOOKUP($B22,dict_all!$B$2:$K$133,3,0)</f>
        <v>ICU Stay Count</v>
      </c>
      <c r="E22" s="27" t="str">
        <f>VLOOKUP($B22,dict_all!$B$2:$K$133,4,0)</f>
        <v>重症监护室累计停留次数</v>
      </c>
      <c r="F22" s="27">
        <f>VLOOKUP($B22,dict_all!$B$2:$K$133,5,0)</f>
        <v>3</v>
      </c>
      <c r="G22" s="27" t="str">
        <f>VLOOKUP($B22,dict_all!$B$2:$K$133,6,0)</f>
        <v>ICU信息</v>
      </c>
      <c r="H22" s="27" t="str">
        <f>VLOOKUP($B22,dict_all!$B$2:$K$133,7,0)</f>
        <v>ICU-Info</v>
      </c>
      <c r="I22" s="27" t="str">
        <f>VLOOKUP($B22,dict_all!$B$2:$K$133,8,0)</f>
        <v>否</v>
      </c>
      <c r="J22" s="27">
        <f>VLOOKUP($B22,dict_all!$B$2:$K$133,9,)</f>
        <v>0</v>
      </c>
      <c r="K22" s="27">
        <f>VLOOKUP($B22,dict_all!$B$2:$K$133,10,)</f>
        <v>0</v>
      </c>
    </row>
    <row r="23" spans="1:11" x14ac:dyDescent="0.4">
      <c r="A23" s="27" t="s">
        <v>154</v>
      </c>
      <c r="B23" s="27" t="s">
        <v>218</v>
      </c>
      <c r="C23" s="27" t="str">
        <f>VLOOKUP($B23,dict_all!$B$2:$K$133,2,0)</f>
        <v>ICU Stay Custime</v>
      </c>
      <c r="D23" s="27" t="str">
        <f>VLOOKUP($B23,dict_all!$B$2:$K$133,3,0)</f>
        <v>icu stay custime</v>
      </c>
      <c r="E23" s="27" t="str">
        <f>VLOOKUP($B23,dict_all!$B$2:$K$133,4,0)</f>
        <v>重症监护室累计停留时间</v>
      </c>
      <c r="F23" s="27">
        <f>VLOOKUP($B23,dict_all!$B$2:$K$133,5,0)</f>
        <v>3</v>
      </c>
      <c r="G23" s="27" t="str">
        <f>VLOOKUP($B23,dict_all!$B$2:$K$133,6,0)</f>
        <v>ICU信息</v>
      </c>
      <c r="H23" s="27" t="str">
        <f>VLOOKUP($B23,dict_all!$B$2:$K$133,7,0)</f>
        <v>ICU-Info</v>
      </c>
      <c r="I23" s="27" t="str">
        <f>VLOOKUP($B23,dict_all!$B$2:$K$133,8,0)</f>
        <v>否</v>
      </c>
      <c r="J23" s="27">
        <f>VLOOKUP($B23,dict_all!$B$2:$K$133,9,)</f>
        <v>0</v>
      </c>
      <c r="K23" s="27">
        <f>VLOOKUP($B23,dict_all!$B$2:$K$133,10,)</f>
        <v>0</v>
      </c>
    </row>
    <row r="24" spans="1:11" x14ac:dyDescent="0.4">
      <c r="A24" s="27" t="s">
        <v>155</v>
      </c>
      <c r="B24" s="27" t="s">
        <v>219</v>
      </c>
      <c r="C24" s="27" t="str">
        <f>VLOOKUP($B24,dict_all!$B$2:$K$133,2,0)</f>
        <v>First Careunit</v>
      </c>
      <c r="D24" s="27" t="str">
        <f>VLOOKUP($B24,dict_all!$B$2:$K$133,3,0)</f>
        <v>first careunit</v>
      </c>
      <c r="E24" s="27" t="str">
        <f>VLOOKUP($B24,dict_all!$B$2:$K$133,4,0)</f>
        <v>首次重症监护室类型</v>
      </c>
      <c r="F24" s="27">
        <f>VLOOKUP($B24,dict_all!$B$2:$K$133,5,0)</f>
        <v>3</v>
      </c>
      <c r="G24" s="27" t="str">
        <f>VLOOKUP($B24,dict_all!$B$2:$K$133,6,0)</f>
        <v>ICU信息</v>
      </c>
      <c r="H24" s="27" t="str">
        <f>VLOOKUP($B24,dict_all!$B$2:$K$133,7,0)</f>
        <v>ICU-Info</v>
      </c>
      <c r="I24" s="27" t="str">
        <f>VLOOKUP($B24,dict_all!$B$2:$K$133,8,0)</f>
        <v>否</v>
      </c>
      <c r="J24" s="27">
        <f>VLOOKUP($B24,dict_all!$B$2:$K$133,9,)</f>
        <v>0</v>
      </c>
      <c r="K24" s="27">
        <f>VLOOKUP($B24,dict_all!$B$2:$K$133,10,)</f>
        <v>0</v>
      </c>
    </row>
    <row r="25" spans="1:11" x14ac:dyDescent="0.4">
      <c r="A25" s="27" t="s">
        <v>156</v>
      </c>
      <c r="B25" s="27" t="s">
        <v>220</v>
      </c>
      <c r="C25" s="27" t="str">
        <f>VLOOKUP($B25,dict_all!$B$2:$K$133,2,0)</f>
        <v>Last Careunit</v>
      </c>
      <c r="D25" s="27" t="str">
        <f>VLOOKUP($B25,dict_all!$B$2:$K$133,3,0)</f>
        <v>last careunit</v>
      </c>
      <c r="E25" s="27" t="str">
        <f>VLOOKUP($B25,dict_all!$B$2:$K$133,4,0)</f>
        <v>末次重症监护室类型</v>
      </c>
      <c r="F25" s="27">
        <f>VLOOKUP($B25,dict_all!$B$2:$K$133,5,0)</f>
        <v>3</v>
      </c>
      <c r="G25" s="27" t="str">
        <f>VLOOKUP($B25,dict_all!$B$2:$K$133,6,0)</f>
        <v>ICU信息</v>
      </c>
      <c r="H25" s="27" t="str">
        <f>VLOOKUP($B25,dict_all!$B$2:$K$133,7,0)</f>
        <v>ICU-Info</v>
      </c>
      <c r="I25" s="27" t="str">
        <f>VLOOKUP($B25,dict_all!$B$2:$K$133,8,0)</f>
        <v>否</v>
      </c>
      <c r="J25" s="27">
        <f>VLOOKUP($B25,dict_all!$B$2:$K$133,9,)</f>
        <v>0</v>
      </c>
      <c r="K25" s="27">
        <f>VLOOKUP($B25,dict_all!$B$2:$K$133,10,)</f>
        <v>0</v>
      </c>
    </row>
    <row r="26" spans="1:11" x14ac:dyDescent="0.4">
      <c r="A26" s="27" t="s">
        <v>157</v>
      </c>
      <c r="B26" s="27" t="s">
        <v>6709</v>
      </c>
      <c r="C26" s="27" t="str">
        <f>VLOOKUP($B26,dict_all!$B$2:$K$133,2,0)</f>
        <v>Coronary Care Unit</v>
      </c>
      <c r="D26" s="27" t="str">
        <f>VLOOKUP($B26,dict_all!$B$2:$K$133,3,0)</f>
        <v>CCU</v>
      </c>
      <c r="E26" s="27" t="str">
        <f>VLOOKUP($B26,dict_all!$B$2:$K$133,4,0)</f>
        <v>冠心病监护室</v>
      </c>
      <c r="F26" s="27">
        <f>VLOOKUP($B26,dict_all!$B$2:$K$133,5,0)</f>
        <v>3</v>
      </c>
      <c r="G26" s="27" t="str">
        <f>VLOOKUP($B26,dict_all!$B$2:$K$133,6,0)</f>
        <v>ICU信息</v>
      </c>
      <c r="H26" s="27" t="str">
        <f>VLOOKUP($B26,dict_all!$B$2:$K$133,7,0)</f>
        <v>ICU-Info</v>
      </c>
      <c r="I26" s="27" t="str">
        <f>VLOOKUP($B26,dict_all!$B$2:$K$133,8,0)</f>
        <v>否</v>
      </c>
      <c r="J26" s="27" t="str">
        <f>VLOOKUP($B26,dict_all!$B$2:$K$133,9,)</f>
        <v>是/否</v>
      </c>
      <c r="K26" s="27">
        <f>VLOOKUP($B26,dict_all!$B$2:$K$133,10,)</f>
        <v>0</v>
      </c>
    </row>
    <row r="27" spans="1:11" x14ac:dyDescent="0.4">
      <c r="A27" s="27" t="s">
        <v>158</v>
      </c>
      <c r="B27" s="27" t="s">
        <v>6710</v>
      </c>
      <c r="C27" s="27" t="str">
        <f>VLOOKUP($B27,dict_all!$B$2:$K$133,2,0)</f>
        <v>Surgical Intensive Care Unit</v>
      </c>
      <c r="D27" s="27" t="str">
        <f>VLOOKUP($B27,dict_all!$B$2:$K$133,3,0)</f>
        <v>SICU</v>
      </c>
      <c r="E27" s="27" t="str">
        <f>VLOOKUP($B27,dict_all!$B$2:$K$133,4,0)</f>
        <v>外科重症监护室</v>
      </c>
      <c r="F27" s="27">
        <f>VLOOKUP($B27,dict_all!$B$2:$K$133,5,0)</f>
        <v>3</v>
      </c>
      <c r="G27" s="27" t="str">
        <f>VLOOKUP($B27,dict_all!$B$2:$K$133,6,0)</f>
        <v>ICU信息</v>
      </c>
      <c r="H27" s="27" t="str">
        <f>VLOOKUP($B27,dict_all!$B$2:$K$133,7,0)</f>
        <v>ICU-Info</v>
      </c>
      <c r="I27" s="27" t="str">
        <f>VLOOKUP($B27,dict_all!$B$2:$K$133,8,0)</f>
        <v>否</v>
      </c>
      <c r="J27" s="27" t="str">
        <f>VLOOKUP($B27,dict_all!$B$2:$K$133,9,)</f>
        <v>是/否</v>
      </c>
      <c r="K27" s="27">
        <f>VLOOKUP($B27,dict_all!$B$2:$K$133,10,)</f>
        <v>0</v>
      </c>
    </row>
    <row r="28" spans="1:11" x14ac:dyDescent="0.4">
      <c r="A28" s="27" t="s">
        <v>159</v>
      </c>
      <c r="B28" s="27" t="s">
        <v>6711</v>
      </c>
      <c r="C28" s="27" t="str">
        <f>VLOOKUP($B28,dict_all!$B$2:$K$133,2,0)</f>
        <v>Neuro Intermediate</v>
      </c>
      <c r="D28" s="27" t="str">
        <f>VLOOKUP($B28,dict_all!$B$2:$K$133,3,0)</f>
        <v>NI</v>
      </c>
      <c r="E28" s="27" t="str">
        <f>VLOOKUP($B28,dict_all!$B$2:$K$133,4,0)</f>
        <v>神经中叶监护室</v>
      </c>
      <c r="F28" s="27">
        <f>VLOOKUP($B28,dict_all!$B$2:$K$133,5,0)</f>
        <v>3</v>
      </c>
      <c r="G28" s="27" t="str">
        <f>VLOOKUP($B28,dict_all!$B$2:$K$133,6,0)</f>
        <v>ICU信息</v>
      </c>
      <c r="H28" s="27" t="str">
        <f>VLOOKUP($B28,dict_all!$B$2:$K$133,7,0)</f>
        <v>ICU-Info</v>
      </c>
      <c r="I28" s="27" t="str">
        <f>VLOOKUP($B28,dict_all!$B$2:$K$133,8,0)</f>
        <v>否</v>
      </c>
      <c r="J28" s="27" t="str">
        <f>VLOOKUP($B28,dict_all!$B$2:$K$133,9,)</f>
        <v>是/否</v>
      </c>
      <c r="K28" s="27">
        <f>VLOOKUP($B28,dict_all!$B$2:$K$133,10,)</f>
        <v>0</v>
      </c>
    </row>
    <row r="29" spans="1:11" x14ac:dyDescent="0.4">
      <c r="A29" s="27" t="s">
        <v>160</v>
      </c>
      <c r="B29" s="27" t="s">
        <v>6712</v>
      </c>
      <c r="C29" s="27" t="str">
        <f>VLOOKUP($B29,dict_all!$B$2:$K$133,2,0)</f>
        <v>Neuro Stepdown</v>
      </c>
      <c r="D29" s="27" t="str">
        <f>VLOOKUP($B29,dict_all!$B$2:$K$133,3,0)</f>
        <v>NS</v>
      </c>
      <c r="E29" s="27" t="str">
        <f>VLOOKUP($B29,dict_all!$B$2:$K$133,4,0)</f>
        <v>神经降压监护室</v>
      </c>
      <c r="F29" s="27">
        <f>VLOOKUP($B29,dict_all!$B$2:$K$133,5,0)</f>
        <v>3</v>
      </c>
      <c r="G29" s="27" t="str">
        <f>VLOOKUP($B29,dict_all!$B$2:$K$133,6,0)</f>
        <v>ICU信息</v>
      </c>
      <c r="H29" s="27" t="str">
        <f>VLOOKUP($B29,dict_all!$B$2:$K$133,7,0)</f>
        <v>ICU-Info</v>
      </c>
      <c r="I29" s="27" t="str">
        <f>VLOOKUP($B29,dict_all!$B$2:$K$133,8,0)</f>
        <v>否</v>
      </c>
      <c r="J29" s="27" t="str">
        <f>VLOOKUP($B29,dict_all!$B$2:$K$133,9,)</f>
        <v>是/否</v>
      </c>
      <c r="K29" s="27">
        <f>VLOOKUP($B29,dict_all!$B$2:$K$133,10,)</f>
        <v>0</v>
      </c>
    </row>
    <row r="30" spans="1:11" x14ac:dyDescent="0.4">
      <c r="A30" s="27" t="s">
        <v>161</v>
      </c>
      <c r="B30" s="27" t="s">
        <v>6713</v>
      </c>
      <c r="C30" s="27" t="str">
        <f>VLOOKUP($B30,dict_all!$B$2:$K$133,2,0)</f>
        <v>Neuro Surgical Intensive Care Unit</v>
      </c>
      <c r="D30" s="27" t="str">
        <f>VLOOKUP($B30,dict_all!$B$2:$K$133,3,0)</f>
        <v>NSICU</v>
      </c>
      <c r="E30" s="27" t="str">
        <f>VLOOKUP($B30,dict_all!$B$2:$K$133,4,0)</f>
        <v>神经外科加护病房</v>
      </c>
      <c r="F30" s="27">
        <f>VLOOKUP($B30,dict_all!$B$2:$K$133,5,0)</f>
        <v>3</v>
      </c>
      <c r="G30" s="27" t="str">
        <f>VLOOKUP($B30,dict_all!$B$2:$K$133,6,0)</f>
        <v>ICU信息</v>
      </c>
      <c r="H30" s="27" t="str">
        <f>VLOOKUP($B30,dict_all!$B$2:$K$133,7,0)</f>
        <v>ICU-Info</v>
      </c>
      <c r="I30" s="27" t="str">
        <f>VLOOKUP($B30,dict_all!$B$2:$K$133,8,0)</f>
        <v>否</v>
      </c>
      <c r="J30" s="27" t="str">
        <f>VLOOKUP($B30,dict_all!$B$2:$K$133,9,)</f>
        <v>是/否</v>
      </c>
      <c r="K30" s="27">
        <f>VLOOKUP($B30,dict_all!$B$2:$K$133,10,)</f>
        <v>0</v>
      </c>
    </row>
    <row r="31" spans="1:11" x14ac:dyDescent="0.4">
      <c r="A31" s="27" t="s">
        <v>162</v>
      </c>
      <c r="B31" s="27" t="s">
        <v>6714</v>
      </c>
      <c r="C31" s="27" t="str">
        <f>VLOOKUP($B31,dict_all!$B$2:$K$133,2,0)</f>
        <v>Cardiac Vascular Intensive Care Unit</v>
      </c>
      <c r="D31" s="27" t="str">
        <f>VLOOKUP($B31,dict_all!$B$2:$K$133,3,0)</f>
        <v>CVIU</v>
      </c>
      <c r="E31" s="27" t="str">
        <f>VLOOKUP($B31,dict_all!$B$2:$K$133,4,0)</f>
        <v>心脏血管重症监护室</v>
      </c>
      <c r="F31" s="27">
        <f>VLOOKUP($B31,dict_all!$B$2:$K$133,5,0)</f>
        <v>3</v>
      </c>
      <c r="G31" s="27" t="str">
        <f>VLOOKUP($B31,dict_all!$B$2:$K$133,6,0)</f>
        <v>ICU信息</v>
      </c>
      <c r="H31" s="27" t="str">
        <f>VLOOKUP($B31,dict_all!$B$2:$K$133,7,0)</f>
        <v>ICU-Info</v>
      </c>
      <c r="I31" s="27" t="str">
        <f>VLOOKUP($B31,dict_all!$B$2:$K$133,8,0)</f>
        <v>否</v>
      </c>
      <c r="J31" s="27" t="str">
        <f>VLOOKUP($B31,dict_all!$B$2:$K$133,9,)</f>
        <v>是/否</v>
      </c>
      <c r="K31" s="27">
        <f>VLOOKUP($B31,dict_all!$B$2:$K$133,10,)</f>
        <v>0</v>
      </c>
    </row>
    <row r="32" spans="1:11" x14ac:dyDescent="0.4">
      <c r="A32" s="27" t="s">
        <v>163</v>
      </c>
      <c r="B32" s="27" t="s">
        <v>6715</v>
      </c>
      <c r="C32" s="27" t="str">
        <f>VLOOKUP($B32,dict_all!$B$2:$K$133,2,0)</f>
        <v>Trauma SICU</v>
      </c>
      <c r="D32" s="27" t="str">
        <f>VLOOKUP($B32,dict_all!$B$2:$K$133,3,0)</f>
        <v>TSICU</v>
      </c>
      <c r="E32" s="27" t="str">
        <f>VLOOKUP($B32,dict_all!$B$2:$K$133,4,0)</f>
        <v>创伤外科重症监护室</v>
      </c>
      <c r="F32" s="27">
        <f>VLOOKUP($B32,dict_all!$B$2:$K$133,5,0)</f>
        <v>3</v>
      </c>
      <c r="G32" s="27" t="str">
        <f>VLOOKUP($B32,dict_all!$B$2:$K$133,6,0)</f>
        <v>ICU信息</v>
      </c>
      <c r="H32" s="27" t="str">
        <f>VLOOKUP($B32,dict_all!$B$2:$K$133,7,0)</f>
        <v>ICU-Info</v>
      </c>
      <c r="I32" s="27" t="str">
        <f>VLOOKUP($B32,dict_all!$B$2:$K$133,8,0)</f>
        <v>否</v>
      </c>
      <c r="J32" s="27" t="str">
        <f>VLOOKUP($B32,dict_all!$B$2:$K$133,9,)</f>
        <v>是/否</v>
      </c>
      <c r="K32" s="27">
        <f>VLOOKUP($B32,dict_all!$B$2:$K$133,10,)</f>
        <v>0</v>
      </c>
    </row>
    <row r="33" spans="1:11" x14ac:dyDescent="0.4">
      <c r="A33" s="27" t="s">
        <v>164</v>
      </c>
      <c r="B33" s="27" t="s">
        <v>6716</v>
      </c>
      <c r="C33" s="27" t="str">
        <f>VLOOKUP($B33,dict_all!$B$2:$K$133,2,0)</f>
        <v>Medical Intensive Care Unit</v>
      </c>
      <c r="D33" s="27" t="str">
        <f>VLOOKUP($B33,dict_all!$B$2:$K$133,3,0)</f>
        <v>MICU</v>
      </c>
      <c r="E33" s="27" t="str">
        <f>VLOOKUP($B33,dict_all!$B$2:$K$133,4,0)</f>
        <v>医疗重症监护室</v>
      </c>
      <c r="F33" s="27">
        <f>VLOOKUP($B33,dict_all!$B$2:$K$133,5,0)</f>
        <v>3</v>
      </c>
      <c r="G33" s="27" t="str">
        <f>VLOOKUP($B33,dict_all!$B$2:$K$133,6,0)</f>
        <v>ICU信息</v>
      </c>
      <c r="H33" s="27" t="str">
        <f>VLOOKUP($B33,dict_all!$B$2:$K$133,7,0)</f>
        <v>ICU-Info</v>
      </c>
      <c r="I33" s="27" t="str">
        <f>VLOOKUP($B33,dict_all!$B$2:$K$133,8,0)</f>
        <v>否</v>
      </c>
      <c r="J33" s="27" t="str">
        <f>VLOOKUP($B33,dict_all!$B$2:$K$133,9,)</f>
        <v>是/否</v>
      </c>
      <c r="K33" s="27">
        <f>VLOOKUP($B33,dict_all!$B$2:$K$133,10,)</f>
        <v>0</v>
      </c>
    </row>
    <row r="34" spans="1:11" x14ac:dyDescent="0.4">
      <c r="A34" s="27" t="s">
        <v>165</v>
      </c>
      <c r="B34" s="27" t="s">
        <v>6717</v>
      </c>
      <c r="C34" s="27" t="str">
        <f>VLOOKUP($B34,dict_all!$B$2:$K$133,2,0)</f>
        <v>Medical/Surgical Intensive Care Unit</v>
      </c>
      <c r="D34" s="27" t="str">
        <f>VLOOKUP($B34,dict_all!$B$2:$K$133,3,0)</f>
        <v>MSICU</v>
      </c>
      <c r="E34" s="27" t="str">
        <f>VLOOKUP($B34,dict_all!$B$2:$K$133,4,0)</f>
        <v>内科/外科重症监护室</v>
      </c>
      <c r="F34" s="27">
        <f>VLOOKUP($B34,dict_all!$B$2:$K$133,5,0)</f>
        <v>3</v>
      </c>
      <c r="G34" s="27" t="str">
        <f>VLOOKUP($B34,dict_all!$B$2:$K$133,6,0)</f>
        <v>ICU信息</v>
      </c>
      <c r="H34" s="27" t="str">
        <f>VLOOKUP($B34,dict_all!$B$2:$K$133,7,0)</f>
        <v>ICU-Info</v>
      </c>
      <c r="I34" s="27" t="str">
        <f>VLOOKUP($B34,dict_all!$B$2:$K$133,8,0)</f>
        <v>否</v>
      </c>
      <c r="J34" s="27" t="str">
        <f>VLOOKUP($B34,dict_all!$B$2:$K$133,9,)</f>
        <v>是/否</v>
      </c>
      <c r="K34" s="27">
        <f>VLOOKUP($B34,dict_all!$B$2:$K$133,10,)</f>
        <v>0</v>
      </c>
    </row>
    <row r="35" spans="1:11" x14ac:dyDescent="0.4">
      <c r="A35" s="27" t="s">
        <v>113</v>
      </c>
      <c r="B35" s="27" t="s">
        <v>300</v>
      </c>
      <c r="C35" s="27" t="str">
        <f>VLOOKUP($B35,dict_all!$B$2:$K$133,2,0)</f>
        <v>Heart Rate</v>
      </c>
      <c r="D35" s="27" t="str">
        <f>VLOOKUP($B35,dict_all!$B$2:$K$133,3,0)</f>
        <v>HR</v>
      </c>
      <c r="E35" s="27" t="str">
        <f>VLOOKUP($B35,dict_all!$B$2:$K$133,4,0)</f>
        <v>心率</v>
      </c>
      <c r="F35" s="27">
        <f>VLOOKUP($B35,dict_all!$B$2:$K$133,5,0)</f>
        <v>4</v>
      </c>
      <c r="G35" s="27" t="str">
        <f>VLOOKUP($B35,dict_all!$B$2:$K$133,6,0)</f>
        <v>生命体征</v>
      </c>
      <c r="H35" s="27" t="str">
        <f>VLOOKUP($B35,dict_all!$B$2:$K$133,7,0)</f>
        <v>Routine Vital Signs</v>
      </c>
      <c r="I35" s="27" t="str">
        <f>VLOOKUP($B35,dict_all!$B$2:$K$133,8,0)</f>
        <v>是</v>
      </c>
      <c r="J35" s="27" t="str">
        <f>VLOOKUP($B35,dict_all!$B$2:$K$133,9,)</f>
        <v>最小值/最大值/平均值</v>
      </c>
      <c r="K35" s="27" t="str">
        <f>VLOOKUP($B35,dict_all!$B$2:$K$133,10,)</f>
        <v>bpm</v>
      </c>
    </row>
    <row r="36" spans="1:11" x14ac:dyDescent="0.4">
      <c r="A36" s="27" t="s">
        <v>114</v>
      </c>
      <c r="B36" s="27" t="s">
        <v>300</v>
      </c>
      <c r="C36" s="27" t="str">
        <f>VLOOKUP($B36,dict_all!$B$2:$K$133,2,0)</f>
        <v>Heart Rate</v>
      </c>
      <c r="D36" s="27" t="str">
        <f>VLOOKUP($B36,dict_all!$B$2:$K$133,3,0)</f>
        <v>HR</v>
      </c>
      <c r="E36" s="27" t="str">
        <f>VLOOKUP($B36,dict_all!$B$2:$K$133,4,0)</f>
        <v>心率</v>
      </c>
      <c r="F36" s="27">
        <f>VLOOKUP($B36,dict_all!$B$2:$K$133,5,0)</f>
        <v>4</v>
      </c>
      <c r="G36" s="27" t="str">
        <f>VLOOKUP($B36,dict_all!$B$2:$K$133,6,0)</f>
        <v>生命体征</v>
      </c>
      <c r="H36" s="27" t="str">
        <f>VLOOKUP($B36,dict_all!$B$2:$K$133,7,0)</f>
        <v>Routine Vital Signs</v>
      </c>
      <c r="I36" s="27" t="str">
        <f>VLOOKUP($B36,dict_all!$B$2:$K$133,8,0)</f>
        <v>是</v>
      </c>
      <c r="J36" s="27" t="str">
        <f>VLOOKUP($B36,dict_all!$B$2:$K$133,9,)</f>
        <v>最小值/最大值/平均值</v>
      </c>
      <c r="K36" s="27" t="str">
        <f>VLOOKUP($B36,dict_all!$B$2:$K$133,10,)</f>
        <v>bpm</v>
      </c>
    </row>
    <row r="37" spans="1:11" x14ac:dyDescent="0.4">
      <c r="A37" s="27" t="s">
        <v>115</v>
      </c>
      <c r="B37" s="27" t="s">
        <v>300</v>
      </c>
      <c r="C37" s="27" t="str">
        <f>VLOOKUP($B37,dict_all!$B$2:$K$133,2,0)</f>
        <v>Heart Rate</v>
      </c>
      <c r="D37" s="27" t="str">
        <f>VLOOKUP($B37,dict_all!$B$2:$K$133,3,0)</f>
        <v>HR</v>
      </c>
      <c r="E37" s="27" t="str">
        <f>VLOOKUP($B37,dict_all!$B$2:$K$133,4,0)</f>
        <v>心率</v>
      </c>
      <c r="F37" s="27">
        <f>VLOOKUP($B37,dict_all!$B$2:$K$133,5,0)</f>
        <v>4</v>
      </c>
      <c r="G37" s="27" t="str">
        <f>VLOOKUP($B37,dict_all!$B$2:$K$133,6,0)</f>
        <v>生命体征</v>
      </c>
      <c r="H37" s="27" t="str">
        <f>VLOOKUP($B37,dict_all!$B$2:$K$133,7,0)</f>
        <v>Routine Vital Signs</v>
      </c>
      <c r="I37" s="27" t="str">
        <f>VLOOKUP($B37,dict_all!$B$2:$K$133,8,0)</f>
        <v>是</v>
      </c>
      <c r="J37" s="27" t="str">
        <f>VLOOKUP($B37,dict_all!$B$2:$K$133,9,)</f>
        <v>最小值/最大值/平均值</v>
      </c>
      <c r="K37" s="27" t="str">
        <f>VLOOKUP($B37,dict_all!$B$2:$K$133,10,)</f>
        <v>bpm</v>
      </c>
    </row>
    <row r="38" spans="1:11" x14ac:dyDescent="0.4">
      <c r="A38" s="27" t="s">
        <v>116</v>
      </c>
      <c r="B38" s="27" t="s">
        <v>301</v>
      </c>
      <c r="C38" s="27" t="str">
        <f>VLOOKUP($B38,dict_all!$B$2:$K$133,2,0)</f>
        <v>Arterial Blood Pressure systolic</v>
      </c>
      <c r="D38" s="27" t="str">
        <f>VLOOKUP($B38,dict_all!$B$2:$K$133,3,0)</f>
        <v>ABPs</v>
      </c>
      <c r="E38" s="27" t="str">
        <f>VLOOKUP($B38,dict_all!$B$2:$K$133,4,0)</f>
        <v>收缩压</v>
      </c>
      <c r="F38" s="27">
        <f>VLOOKUP($B38,dict_all!$B$2:$K$133,5,0)</f>
        <v>4</v>
      </c>
      <c r="G38" s="27" t="str">
        <f>VLOOKUP($B38,dict_all!$B$2:$K$133,6,0)</f>
        <v>生命体征</v>
      </c>
      <c r="H38" s="27" t="str">
        <f>VLOOKUP($B38,dict_all!$B$2:$K$133,7,0)</f>
        <v>Routine Vital Signs</v>
      </c>
      <c r="I38" s="27" t="str">
        <f>VLOOKUP($B38,dict_all!$B$2:$K$133,8,0)</f>
        <v>是</v>
      </c>
      <c r="J38" s="27" t="str">
        <f>VLOOKUP($B38,dict_all!$B$2:$K$133,9,)</f>
        <v>最小值/最大值/平均值</v>
      </c>
      <c r="K38" s="27" t="str">
        <f>VLOOKUP($B38,dict_all!$B$2:$K$133,10,)</f>
        <v>mmHg</v>
      </c>
    </row>
    <row r="39" spans="1:11" x14ac:dyDescent="0.4">
      <c r="A39" s="27" t="s">
        <v>117</v>
      </c>
      <c r="B39" s="27" t="s">
        <v>301</v>
      </c>
      <c r="C39" s="27" t="str">
        <f>VLOOKUP($B39,dict_all!$B$2:$K$133,2,0)</f>
        <v>Arterial Blood Pressure systolic</v>
      </c>
      <c r="D39" s="27" t="str">
        <f>VLOOKUP($B39,dict_all!$B$2:$K$133,3,0)</f>
        <v>ABPs</v>
      </c>
      <c r="E39" s="27" t="str">
        <f>VLOOKUP($B39,dict_all!$B$2:$K$133,4,0)</f>
        <v>收缩压</v>
      </c>
      <c r="F39" s="27">
        <f>VLOOKUP($B39,dict_all!$B$2:$K$133,5,0)</f>
        <v>4</v>
      </c>
      <c r="G39" s="27" t="str">
        <f>VLOOKUP($B39,dict_all!$B$2:$K$133,6,0)</f>
        <v>生命体征</v>
      </c>
      <c r="H39" s="27" t="str">
        <f>VLOOKUP($B39,dict_all!$B$2:$K$133,7,0)</f>
        <v>Routine Vital Signs</v>
      </c>
      <c r="I39" s="27" t="str">
        <f>VLOOKUP($B39,dict_all!$B$2:$K$133,8,0)</f>
        <v>是</v>
      </c>
      <c r="J39" s="27" t="str">
        <f>VLOOKUP($B39,dict_all!$B$2:$K$133,9,)</f>
        <v>最小值/最大值/平均值</v>
      </c>
      <c r="K39" s="27" t="str">
        <f>VLOOKUP($B39,dict_all!$B$2:$K$133,10,)</f>
        <v>mmHg</v>
      </c>
    </row>
    <row r="40" spans="1:11" x14ac:dyDescent="0.4">
      <c r="A40" s="27" t="s">
        <v>118</v>
      </c>
      <c r="B40" s="27" t="s">
        <v>301</v>
      </c>
      <c r="C40" s="27" t="str">
        <f>VLOOKUP($B40,dict_all!$B$2:$K$133,2,0)</f>
        <v>Arterial Blood Pressure systolic</v>
      </c>
      <c r="D40" s="27" t="str">
        <f>VLOOKUP($B40,dict_all!$B$2:$K$133,3,0)</f>
        <v>ABPs</v>
      </c>
      <c r="E40" s="27" t="str">
        <f>VLOOKUP($B40,dict_all!$B$2:$K$133,4,0)</f>
        <v>收缩压</v>
      </c>
      <c r="F40" s="27">
        <f>VLOOKUP($B40,dict_all!$B$2:$K$133,5,0)</f>
        <v>4</v>
      </c>
      <c r="G40" s="27" t="str">
        <f>VLOOKUP($B40,dict_all!$B$2:$K$133,6,0)</f>
        <v>生命体征</v>
      </c>
      <c r="H40" s="27" t="str">
        <f>VLOOKUP($B40,dict_all!$B$2:$K$133,7,0)</f>
        <v>Routine Vital Signs</v>
      </c>
      <c r="I40" s="27" t="str">
        <f>VLOOKUP($B40,dict_all!$B$2:$K$133,8,0)</f>
        <v>是</v>
      </c>
      <c r="J40" s="27" t="str">
        <f>VLOOKUP($B40,dict_all!$B$2:$K$133,9,)</f>
        <v>最小值/最大值/平均值</v>
      </c>
      <c r="K40" s="27" t="str">
        <f>VLOOKUP($B40,dict_all!$B$2:$K$133,10,)</f>
        <v>mmHg</v>
      </c>
    </row>
    <row r="41" spans="1:11" x14ac:dyDescent="0.4">
      <c r="A41" s="27" t="s">
        <v>119</v>
      </c>
      <c r="B41" s="27" t="s">
        <v>302</v>
      </c>
      <c r="C41" s="27" t="str">
        <f>VLOOKUP($B41,dict_all!$B$2:$K$133,2,0)</f>
        <v>Arterial Blood Pressure diastolic</v>
      </c>
      <c r="D41" s="27" t="str">
        <f>VLOOKUP($B41,dict_all!$B$2:$K$133,3,0)</f>
        <v>ABPd</v>
      </c>
      <c r="E41" s="27" t="str">
        <f>VLOOKUP($B41,dict_all!$B$2:$K$133,4,0)</f>
        <v>舒张压</v>
      </c>
      <c r="F41" s="27">
        <f>VLOOKUP($B41,dict_all!$B$2:$K$133,5,0)</f>
        <v>4</v>
      </c>
      <c r="G41" s="27" t="str">
        <f>VLOOKUP($B41,dict_all!$B$2:$K$133,6,0)</f>
        <v>生命体征</v>
      </c>
      <c r="H41" s="27" t="str">
        <f>VLOOKUP($B41,dict_all!$B$2:$K$133,7,0)</f>
        <v>Routine Vital Signs</v>
      </c>
      <c r="I41" s="27" t="str">
        <f>VLOOKUP($B41,dict_all!$B$2:$K$133,8,0)</f>
        <v>是</v>
      </c>
      <c r="J41" s="27" t="str">
        <f>VLOOKUP($B41,dict_all!$B$2:$K$133,9,)</f>
        <v>最小值/最大值/平均值</v>
      </c>
      <c r="K41" s="27" t="str">
        <f>VLOOKUP($B41,dict_all!$B$2:$K$133,10,)</f>
        <v>mmHg</v>
      </c>
    </row>
    <row r="42" spans="1:11" x14ac:dyDescent="0.4">
      <c r="A42" s="27" t="s">
        <v>120</v>
      </c>
      <c r="B42" s="27" t="s">
        <v>302</v>
      </c>
      <c r="C42" s="27" t="str">
        <f>VLOOKUP($B42,dict_all!$B$2:$K$133,2,0)</f>
        <v>Arterial Blood Pressure diastolic</v>
      </c>
      <c r="D42" s="27" t="str">
        <f>VLOOKUP($B42,dict_all!$B$2:$K$133,3,0)</f>
        <v>ABPd</v>
      </c>
      <c r="E42" s="27" t="str">
        <f>VLOOKUP($B42,dict_all!$B$2:$K$133,4,0)</f>
        <v>舒张压</v>
      </c>
      <c r="F42" s="27">
        <f>VLOOKUP($B42,dict_all!$B$2:$K$133,5,0)</f>
        <v>4</v>
      </c>
      <c r="G42" s="27" t="str">
        <f>VLOOKUP($B42,dict_all!$B$2:$K$133,6,0)</f>
        <v>生命体征</v>
      </c>
      <c r="H42" s="27" t="str">
        <f>VLOOKUP($B42,dict_all!$B$2:$K$133,7,0)</f>
        <v>Routine Vital Signs</v>
      </c>
      <c r="I42" s="27" t="str">
        <f>VLOOKUP($B42,dict_all!$B$2:$K$133,8,0)</f>
        <v>是</v>
      </c>
      <c r="J42" s="27" t="str">
        <f>VLOOKUP($B42,dict_all!$B$2:$K$133,9,)</f>
        <v>最小值/最大值/平均值</v>
      </c>
      <c r="K42" s="27" t="str">
        <f>VLOOKUP($B42,dict_all!$B$2:$K$133,10,)</f>
        <v>mmHg</v>
      </c>
    </row>
    <row r="43" spans="1:11" x14ac:dyDescent="0.4">
      <c r="A43" s="27" t="s">
        <v>121</v>
      </c>
      <c r="B43" s="27" t="s">
        <v>302</v>
      </c>
      <c r="C43" s="27" t="str">
        <f>VLOOKUP($B43,dict_all!$B$2:$K$133,2,0)</f>
        <v>Arterial Blood Pressure diastolic</v>
      </c>
      <c r="D43" s="27" t="str">
        <f>VLOOKUP($B43,dict_all!$B$2:$K$133,3,0)</f>
        <v>ABPd</v>
      </c>
      <c r="E43" s="27" t="str">
        <f>VLOOKUP($B43,dict_all!$B$2:$K$133,4,0)</f>
        <v>舒张压</v>
      </c>
      <c r="F43" s="27">
        <f>VLOOKUP($B43,dict_all!$B$2:$K$133,5,0)</f>
        <v>4</v>
      </c>
      <c r="G43" s="27" t="str">
        <f>VLOOKUP($B43,dict_all!$B$2:$K$133,6,0)</f>
        <v>生命体征</v>
      </c>
      <c r="H43" s="27" t="str">
        <f>VLOOKUP($B43,dict_all!$B$2:$K$133,7,0)</f>
        <v>Routine Vital Signs</v>
      </c>
      <c r="I43" s="27" t="str">
        <f>VLOOKUP($B43,dict_all!$B$2:$K$133,8,0)</f>
        <v>是</v>
      </c>
      <c r="J43" s="27" t="str">
        <f>VLOOKUP($B43,dict_all!$B$2:$K$133,9,)</f>
        <v>最小值/最大值/平均值</v>
      </c>
      <c r="K43" s="27" t="str">
        <f>VLOOKUP($B43,dict_all!$B$2:$K$133,10,)</f>
        <v>mmHg</v>
      </c>
    </row>
    <row r="44" spans="1:11" x14ac:dyDescent="0.4">
      <c r="A44" s="27" t="s">
        <v>122</v>
      </c>
      <c r="B44" s="27" t="s">
        <v>303</v>
      </c>
      <c r="C44" s="27" t="str">
        <f>VLOOKUP($B44,dict_all!$B$2:$K$133,2,0)</f>
        <v>Arterial Blood Pressure mean</v>
      </c>
      <c r="D44" s="27" t="str">
        <f>VLOOKUP($B44,dict_all!$B$2:$K$133,3,0)</f>
        <v>ABPm</v>
      </c>
      <c r="E44" s="27" t="str">
        <f>VLOOKUP($B44,dict_all!$B$2:$K$133,4,0)</f>
        <v>平均动脉压</v>
      </c>
      <c r="F44" s="27">
        <f>VLOOKUP($B44,dict_all!$B$2:$K$133,5,0)</f>
        <v>4</v>
      </c>
      <c r="G44" s="27" t="str">
        <f>VLOOKUP($B44,dict_all!$B$2:$K$133,6,0)</f>
        <v>生命体征</v>
      </c>
      <c r="H44" s="27" t="str">
        <f>VLOOKUP($B44,dict_all!$B$2:$K$133,7,0)</f>
        <v>Routine Vital Signs</v>
      </c>
      <c r="I44" s="27" t="str">
        <f>VLOOKUP($B44,dict_all!$B$2:$K$133,8,0)</f>
        <v>是</v>
      </c>
      <c r="J44" s="27" t="str">
        <f>VLOOKUP($B44,dict_all!$B$2:$K$133,9,)</f>
        <v>最小值/最大值/平均值</v>
      </c>
      <c r="K44" s="27" t="str">
        <f>VLOOKUP($B44,dict_all!$B$2:$K$133,10,)</f>
        <v>mmHg</v>
      </c>
    </row>
    <row r="45" spans="1:11" x14ac:dyDescent="0.4">
      <c r="A45" s="27" t="s">
        <v>123</v>
      </c>
      <c r="B45" s="27" t="s">
        <v>303</v>
      </c>
      <c r="C45" s="27" t="str">
        <f>VLOOKUP($B45,dict_all!$B$2:$K$133,2,0)</f>
        <v>Arterial Blood Pressure mean</v>
      </c>
      <c r="D45" s="27" t="str">
        <f>VLOOKUP($B45,dict_all!$B$2:$K$133,3,0)</f>
        <v>ABPm</v>
      </c>
      <c r="E45" s="27" t="str">
        <f>VLOOKUP($B45,dict_all!$B$2:$K$133,4,0)</f>
        <v>平均动脉压</v>
      </c>
      <c r="F45" s="27">
        <f>VLOOKUP($B45,dict_all!$B$2:$K$133,5,0)</f>
        <v>4</v>
      </c>
      <c r="G45" s="27" t="str">
        <f>VLOOKUP($B45,dict_all!$B$2:$K$133,6,0)</f>
        <v>生命体征</v>
      </c>
      <c r="H45" s="27" t="str">
        <f>VLOOKUP($B45,dict_all!$B$2:$K$133,7,0)</f>
        <v>Routine Vital Signs</v>
      </c>
      <c r="I45" s="27" t="str">
        <f>VLOOKUP($B45,dict_all!$B$2:$K$133,8,0)</f>
        <v>是</v>
      </c>
      <c r="J45" s="27" t="str">
        <f>VLOOKUP($B45,dict_all!$B$2:$K$133,9,)</f>
        <v>最小值/最大值/平均值</v>
      </c>
      <c r="K45" s="27" t="str">
        <f>VLOOKUP($B45,dict_all!$B$2:$K$133,10,)</f>
        <v>mmHg</v>
      </c>
    </row>
    <row r="46" spans="1:11" x14ac:dyDescent="0.4">
      <c r="A46" s="27" t="s">
        <v>124</v>
      </c>
      <c r="B46" s="27" t="s">
        <v>303</v>
      </c>
      <c r="C46" s="27" t="str">
        <f>VLOOKUP($B46,dict_all!$B$2:$K$133,2,0)</f>
        <v>Arterial Blood Pressure mean</v>
      </c>
      <c r="D46" s="27" t="str">
        <f>VLOOKUP($B46,dict_all!$B$2:$K$133,3,0)</f>
        <v>ABPm</v>
      </c>
      <c r="E46" s="27" t="str">
        <f>VLOOKUP($B46,dict_all!$B$2:$K$133,4,0)</f>
        <v>平均动脉压</v>
      </c>
      <c r="F46" s="27">
        <f>VLOOKUP($B46,dict_all!$B$2:$K$133,5,0)</f>
        <v>4</v>
      </c>
      <c r="G46" s="27" t="str">
        <f>VLOOKUP($B46,dict_all!$B$2:$K$133,6,0)</f>
        <v>生命体征</v>
      </c>
      <c r="H46" s="27" t="str">
        <f>VLOOKUP($B46,dict_all!$B$2:$K$133,7,0)</f>
        <v>Routine Vital Signs</v>
      </c>
      <c r="I46" s="27" t="str">
        <f>VLOOKUP($B46,dict_all!$B$2:$K$133,8,0)</f>
        <v>是</v>
      </c>
      <c r="J46" s="27" t="str">
        <f>VLOOKUP($B46,dict_all!$B$2:$K$133,9,)</f>
        <v>最小值/最大值/平均值</v>
      </c>
      <c r="K46" s="27" t="str">
        <f>VLOOKUP($B46,dict_all!$B$2:$K$133,10,)</f>
        <v>mmHg</v>
      </c>
    </row>
    <row r="47" spans="1:11" x14ac:dyDescent="0.4">
      <c r="A47" s="27" t="s">
        <v>125</v>
      </c>
      <c r="B47" s="27" t="s">
        <v>304</v>
      </c>
      <c r="C47" s="27" t="str">
        <f>VLOOKUP($B47,dict_all!$B$2:$K$133,2,0)</f>
        <v>Respiratory Rate</v>
      </c>
      <c r="D47" s="27" t="str">
        <f>VLOOKUP($B47,dict_all!$B$2:$K$133,3,0)</f>
        <v>RR</v>
      </c>
      <c r="E47" s="27" t="str">
        <f>VLOOKUP($B47,dict_all!$B$2:$K$133,4,0)</f>
        <v>呼吸率</v>
      </c>
      <c r="F47" s="27">
        <f>VLOOKUP($B47,dict_all!$B$2:$K$133,5,0)</f>
        <v>4</v>
      </c>
      <c r="G47" s="27" t="str">
        <f>VLOOKUP($B47,dict_all!$B$2:$K$133,6,0)</f>
        <v>生命体征</v>
      </c>
      <c r="H47" s="27" t="str">
        <f>VLOOKUP($B47,dict_all!$B$2:$K$133,7,0)</f>
        <v>Respiratory</v>
      </c>
      <c r="I47" s="27" t="str">
        <f>VLOOKUP($B47,dict_all!$B$2:$K$133,8,0)</f>
        <v>是</v>
      </c>
      <c r="J47" s="27" t="str">
        <f>VLOOKUP($B47,dict_all!$B$2:$K$133,9,)</f>
        <v>最小值/最大值/平均值</v>
      </c>
      <c r="K47" s="27" t="str">
        <f>VLOOKUP($B47,dict_all!$B$2:$K$133,10,)</f>
        <v>insp/min</v>
      </c>
    </row>
    <row r="48" spans="1:11" x14ac:dyDescent="0.4">
      <c r="A48" s="27" t="s">
        <v>126</v>
      </c>
      <c r="B48" s="27" t="s">
        <v>304</v>
      </c>
      <c r="C48" s="27" t="str">
        <f>VLOOKUP($B48,dict_all!$B$2:$K$133,2,0)</f>
        <v>Respiratory Rate</v>
      </c>
      <c r="D48" s="27" t="str">
        <f>VLOOKUP($B48,dict_all!$B$2:$K$133,3,0)</f>
        <v>RR</v>
      </c>
      <c r="E48" s="27" t="str">
        <f>VLOOKUP($B48,dict_all!$B$2:$K$133,4,0)</f>
        <v>呼吸率</v>
      </c>
      <c r="F48" s="27">
        <f>VLOOKUP($B48,dict_all!$B$2:$K$133,5,0)</f>
        <v>4</v>
      </c>
      <c r="G48" s="27" t="str">
        <f>VLOOKUP($B48,dict_all!$B$2:$K$133,6,0)</f>
        <v>生命体征</v>
      </c>
      <c r="H48" s="27" t="str">
        <f>VLOOKUP($B48,dict_all!$B$2:$K$133,7,0)</f>
        <v>Respiratory</v>
      </c>
      <c r="I48" s="27" t="str">
        <f>VLOOKUP($B48,dict_all!$B$2:$K$133,8,0)</f>
        <v>是</v>
      </c>
      <c r="J48" s="27" t="str">
        <f>VLOOKUP($B48,dict_all!$B$2:$K$133,9,)</f>
        <v>最小值/最大值/平均值</v>
      </c>
      <c r="K48" s="27" t="str">
        <f>VLOOKUP($B48,dict_all!$B$2:$K$133,10,)</f>
        <v>insp/min</v>
      </c>
    </row>
    <row r="49" spans="1:11" x14ac:dyDescent="0.4">
      <c r="A49" s="27" t="s">
        <v>127</v>
      </c>
      <c r="B49" s="27" t="s">
        <v>304</v>
      </c>
      <c r="C49" s="27" t="str">
        <f>VLOOKUP($B49,dict_all!$B$2:$K$133,2,0)</f>
        <v>Respiratory Rate</v>
      </c>
      <c r="D49" s="27" t="str">
        <f>VLOOKUP($B49,dict_all!$B$2:$K$133,3,0)</f>
        <v>RR</v>
      </c>
      <c r="E49" s="27" t="str">
        <f>VLOOKUP($B49,dict_all!$B$2:$K$133,4,0)</f>
        <v>呼吸率</v>
      </c>
      <c r="F49" s="27">
        <f>VLOOKUP($B49,dict_all!$B$2:$K$133,5,0)</f>
        <v>4</v>
      </c>
      <c r="G49" s="27" t="str">
        <f>VLOOKUP($B49,dict_all!$B$2:$K$133,6,0)</f>
        <v>生命体征</v>
      </c>
      <c r="H49" s="27" t="str">
        <f>VLOOKUP($B49,dict_all!$B$2:$K$133,7,0)</f>
        <v>Respiratory</v>
      </c>
      <c r="I49" s="27" t="str">
        <f>VLOOKUP($B49,dict_all!$B$2:$K$133,8,0)</f>
        <v>是</v>
      </c>
      <c r="J49" s="27" t="str">
        <f>VLOOKUP($B49,dict_all!$B$2:$K$133,9,)</f>
        <v>最小值/最大值/平均值</v>
      </c>
      <c r="K49" s="27" t="str">
        <f>VLOOKUP($B49,dict_all!$B$2:$K$133,10,)</f>
        <v>insp/min</v>
      </c>
    </row>
    <row r="50" spans="1:11" x14ac:dyDescent="0.4">
      <c r="A50" s="27" t="s">
        <v>128</v>
      </c>
      <c r="B50" s="27" t="s">
        <v>305</v>
      </c>
      <c r="C50" s="27" t="str">
        <f>VLOOKUP($B50,dict_all!$B$2:$K$133,2,0)</f>
        <v>Temperature Celsius</v>
      </c>
      <c r="D50" s="27" t="str">
        <f>VLOOKUP($B50,dict_all!$B$2:$K$133,3,0)</f>
        <v>Temperature C</v>
      </c>
      <c r="E50" s="27" t="str">
        <f>VLOOKUP($B50,dict_all!$B$2:$K$133,4,0)</f>
        <v>温度</v>
      </c>
      <c r="F50" s="27">
        <f>VLOOKUP($B50,dict_all!$B$2:$K$133,5,0)</f>
        <v>4</v>
      </c>
      <c r="G50" s="27" t="str">
        <f>VLOOKUP($B50,dict_all!$B$2:$K$133,6,0)</f>
        <v>生命体征</v>
      </c>
      <c r="H50" s="27" t="str">
        <f>VLOOKUP($B50,dict_all!$B$2:$K$133,7,0)</f>
        <v>Routine Vital Signs</v>
      </c>
      <c r="I50" s="27" t="str">
        <f>VLOOKUP($B50,dict_all!$B$2:$K$133,8,0)</f>
        <v>是</v>
      </c>
      <c r="J50" s="27" t="str">
        <f>VLOOKUP($B50,dict_all!$B$2:$K$133,9,)</f>
        <v>最小值/最大值/平均值</v>
      </c>
      <c r="K50" s="27" t="str">
        <f>VLOOKUP($B50,dict_all!$B$2:$K$133,10,)</f>
        <v>℃</v>
      </c>
    </row>
    <row r="51" spans="1:11" x14ac:dyDescent="0.4">
      <c r="A51" s="27" t="s">
        <v>129</v>
      </c>
      <c r="B51" s="27" t="s">
        <v>305</v>
      </c>
      <c r="C51" s="27" t="str">
        <f>VLOOKUP($B51,dict_all!$B$2:$K$133,2,0)</f>
        <v>Temperature Celsius</v>
      </c>
      <c r="D51" s="27" t="str">
        <f>VLOOKUP($B51,dict_all!$B$2:$K$133,3,0)</f>
        <v>Temperature C</v>
      </c>
      <c r="E51" s="27" t="str">
        <f>VLOOKUP($B51,dict_all!$B$2:$K$133,4,0)</f>
        <v>温度</v>
      </c>
      <c r="F51" s="27">
        <f>VLOOKUP($B51,dict_all!$B$2:$K$133,5,0)</f>
        <v>4</v>
      </c>
      <c r="G51" s="27" t="str">
        <f>VLOOKUP($B51,dict_all!$B$2:$K$133,6,0)</f>
        <v>生命体征</v>
      </c>
      <c r="H51" s="27" t="str">
        <f>VLOOKUP($B51,dict_all!$B$2:$K$133,7,0)</f>
        <v>Routine Vital Signs</v>
      </c>
      <c r="I51" s="27" t="str">
        <f>VLOOKUP($B51,dict_all!$B$2:$K$133,8,0)</f>
        <v>是</v>
      </c>
      <c r="J51" s="27" t="str">
        <f>VLOOKUP($B51,dict_all!$B$2:$K$133,9,)</f>
        <v>最小值/最大值/平均值</v>
      </c>
      <c r="K51" s="27" t="str">
        <f>VLOOKUP($B51,dict_all!$B$2:$K$133,10,)</f>
        <v>℃</v>
      </c>
    </row>
    <row r="52" spans="1:11" x14ac:dyDescent="0.4">
      <c r="A52" s="27" t="s">
        <v>130</v>
      </c>
      <c r="B52" s="27" t="s">
        <v>305</v>
      </c>
      <c r="C52" s="27" t="str">
        <f>VLOOKUP($B52,dict_all!$B$2:$K$133,2,0)</f>
        <v>Temperature Celsius</v>
      </c>
      <c r="D52" s="27" t="str">
        <f>VLOOKUP($B52,dict_all!$B$2:$K$133,3,0)</f>
        <v>Temperature C</v>
      </c>
      <c r="E52" s="27" t="str">
        <f>VLOOKUP($B52,dict_all!$B$2:$K$133,4,0)</f>
        <v>温度</v>
      </c>
      <c r="F52" s="27">
        <f>VLOOKUP($B52,dict_all!$B$2:$K$133,5,0)</f>
        <v>4</v>
      </c>
      <c r="G52" s="27" t="str">
        <f>VLOOKUP($B52,dict_all!$B$2:$K$133,6,0)</f>
        <v>生命体征</v>
      </c>
      <c r="H52" s="27" t="str">
        <f>VLOOKUP($B52,dict_all!$B$2:$K$133,7,0)</f>
        <v>Routine Vital Signs</v>
      </c>
      <c r="I52" s="27" t="str">
        <f>VLOOKUP($B52,dict_all!$B$2:$K$133,8,0)</f>
        <v>是</v>
      </c>
      <c r="J52" s="27" t="str">
        <f>VLOOKUP($B52,dict_all!$B$2:$K$133,9,)</f>
        <v>最小值/最大值/平均值</v>
      </c>
      <c r="K52" s="27" t="str">
        <f>VLOOKUP($B52,dict_all!$B$2:$K$133,10,)</f>
        <v>℃</v>
      </c>
    </row>
    <row r="53" spans="1:11" x14ac:dyDescent="0.4">
      <c r="A53" s="27" t="s">
        <v>167</v>
      </c>
      <c r="B53" s="27" t="s">
        <v>222</v>
      </c>
      <c r="C53" s="27" t="str">
        <f>VLOOKUP($B53,dict_all!$B$2:$K$133,2,0)</f>
        <v>myocardial infarct</v>
      </c>
      <c r="D53" s="27" t="str">
        <f>VLOOKUP($B53,dict_all!$B$2:$K$133,3,0)</f>
        <v>myocardial infarct</v>
      </c>
      <c r="E53" s="27" t="str">
        <f>VLOOKUP($B53,dict_all!$B$2:$K$133,4,0)</f>
        <v>心肌梗死</v>
      </c>
      <c r="F53" s="27">
        <f>VLOOKUP($B53,dict_all!$B$2:$K$133,5,0)</f>
        <v>5</v>
      </c>
      <c r="G53" s="27" t="str">
        <f>VLOOKUP($B53,dict_all!$B$2:$K$133,6,0)</f>
        <v>合并症</v>
      </c>
      <c r="H53" s="27" t="str">
        <f>VLOOKUP($B53,dict_all!$B$2:$K$133,7,0)</f>
        <v>Complication</v>
      </c>
      <c r="I53" s="27" t="str">
        <f>VLOOKUP($B53,dict_all!$B$2:$K$133,8,0)</f>
        <v>否</v>
      </c>
      <c r="J53" s="27" t="str">
        <f>VLOOKUP($B53,dict_all!$B$2:$K$133,9,)</f>
        <v>是/否</v>
      </c>
      <c r="K53" s="27">
        <f>VLOOKUP($B53,dict_all!$B$2:$K$133,10,)</f>
        <v>0</v>
      </c>
    </row>
    <row r="54" spans="1:11" x14ac:dyDescent="0.4">
      <c r="A54" s="27" t="s">
        <v>168</v>
      </c>
      <c r="B54" s="27" t="s">
        <v>223</v>
      </c>
      <c r="C54" s="27" t="str">
        <f>VLOOKUP($B54,dict_all!$B$2:$K$133,2,0)</f>
        <v>congestive heart failure</v>
      </c>
      <c r="D54" s="27" t="str">
        <f>VLOOKUP($B54,dict_all!$B$2:$K$133,3,0)</f>
        <v>congestive heart failure</v>
      </c>
      <c r="E54" s="27" t="str">
        <f>VLOOKUP($B54,dict_all!$B$2:$K$133,4,0)</f>
        <v>充血性心力衰竭</v>
      </c>
      <c r="F54" s="27">
        <f>VLOOKUP($B54,dict_all!$B$2:$K$133,5,0)</f>
        <v>5</v>
      </c>
      <c r="G54" s="27" t="str">
        <f>VLOOKUP($B54,dict_all!$B$2:$K$133,6,0)</f>
        <v>合并症</v>
      </c>
      <c r="H54" s="27" t="str">
        <f>VLOOKUP($B54,dict_all!$B$2:$K$133,7,0)</f>
        <v>Complication</v>
      </c>
      <c r="I54" s="27" t="str">
        <f>VLOOKUP($B54,dict_all!$B$2:$K$133,8,0)</f>
        <v>否</v>
      </c>
      <c r="J54" s="27" t="str">
        <f>VLOOKUP($B54,dict_all!$B$2:$K$133,9,)</f>
        <v>是/否</v>
      </c>
      <c r="K54" s="27">
        <f>VLOOKUP($B54,dict_all!$B$2:$K$133,10,)</f>
        <v>0</v>
      </c>
    </row>
    <row r="55" spans="1:11" x14ac:dyDescent="0.4">
      <c r="A55" s="27" t="s">
        <v>169</v>
      </c>
      <c r="B55" s="27" t="s">
        <v>224</v>
      </c>
      <c r="C55" s="27" t="str">
        <f>VLOOKUP($B55,dict_all!$B$2:$K$133,2,0)</f>
        <v>peripheral vascular disease</v>
      </c>
      <c r="D55" s="27" t="str">
        <f>VLOOKUP($B55,dict_all!$B$2:$K$133,3,0)</f>
        <v>peripheral vascular disease</v>
      </c>
      <c r="E55" s="27" t="str">
        <f>VLOOKUP($B55,dict_all!$B$2:$K$133,4,0)</f>
        <v>周围性血管疾病</v>
      </c>
      <c r="F55" s="27">
        <f>VLOOKUP($B55,dict_all!$B$2:$K$133,5,0)</f>
        <v>5</v>
      </c>
      <c r="G55" s="27" t="str">
        <f>VLOOKUP($B55,dict_all!$B$2:$K$133,6,0)</f>
        <v>合并症</v>
      </c>
      <c r="H55" s="27" t="str">
        <f>VLOOKUP($B55,dict_all!$B$2:$K$133,7,0)</f>
        <v>Complication</v>
      </c>
      <c r="I55" s="27" t="str">
        <f>VLOOKUP($B55,dict_all!$B$2:$K$133,8,0)</f>
        <v>否</v>
      </c>
      <c r="J55" s="27" t="str">
        <f>VLOOKUP($B55,dict_all!$B$2:$K$133,9,)</f>
        <v>是/否</v>
      </c>
      <c r="K55" s="27">
        <f>VLOOKUP($B55,dict_all!$B$2:$K$133,10,)</f>
        <v>0</v>
      </c>
    </row>
    <row r="56" spans="1:11" x14ac:dyDescent="0.4">
      <c r="A56" s="27" t="s">
        <v>170</v>
      </c>
      <c r="B56" s="27" t="s">
        <v>225</v>
      </c>
      <c r="C56" s="27" t="str">
        <f>VLOOKUP($B56,dict_all!$B$2:$K$133,2,0)</f>
        <v>cerebrovascular disease</v>
      </c>
      <c r="D56" s="27" t="str">
        <f>VLOOKUP($B56,dict_all!$B$2:$K$133,3,0)</f>
        <v>cerebrovascular disease</v>
      </c>
      <c r="E56" s="27" t="str">
        <f>VLOOKUP($B56,dict_all!$B$2:$K$133,4,0)</f>
        <v>脑血管疾病</v>
      </c>
      <c r="F56" s="27">
        <f>VLOOKUP($B56,dict_all!$B$2:$K$133,5,0)</f>
        <v>5</v>
      </c>
      <c r="G56" s="27" t="str">
        <f>VLOOKUP($B56,dict_all!$B$2:$K$133,6,0)</f>
        <v>合并症</v>
      </c>
      <c r="H56" s="27" t="str">
        <f>VLOOKUP($B56,dict_all!$B$2:$K$133,7,0)</f>
        <v>Complication</v>
      </c>
      <c r="I56" s="27" t="str">
        <f>VLOOKUP($B56,dict_all!$B$2:$K$133,8,0)</f>
        <v>否</v>
      </c>
      <c r="J56" s="27" t="str">
        <f>VLOOKUP($B56,dict_all!$B$2:$K$133,9,)</f>
        <v>是/否</v>
      </c>
      <c r="K56" s="27">
        <f>VLOOKUP($B56,dict_all!$B$2:$K$133,10,)</f>
        <v>0</v>
      </c>
    </row>
    <row r="57" spans="1:11" x14ac:dyDescent="0.4">
      <c r="A57" s="27" t="s">
        <v>171</v>
      </c>
      <c r="B57" s="27" t="s">
        <v>171</v>
      </c>
      <c r="C57" s="27" t="str">
        <f>VLOOKUP($B57,dict_all!$B$2:$K$133,2,0)</f>
        <v>dementia</v>
      </c>
      <c r="D57" s="27" t="str">
        <f>VLOOKUP($B57,dict_all!$B$2:$K$133,3,0)</f>
        <v>dementia</v>
      </c>
      <c r="E57" s="27" t="str">
        <f>VLOOKUP($B57,dict_all!$B$2:$K$133,4,0)</f>
        <v>痴呆</v>
      </c>
      <c r="F57" s="27">
        <f>VLOOKUP($B57,dict_all!$B$2:$K$133,5,0)</f>
        <v>5</v>
      </c>
      <c r="G57" s="27" t="str">
        <f>VLOOKUP($B57,dict_all!$B$2:$K$133,6,0)</f>
        <v>合并症</v>
      </c>
      <c r="H57" s="27" t="str">
        <f>VLOOKUP($B57,dict_all!$B$2:$K$133,7,0)</f>
        <v>Complication</v>
      </c>
      <c r="I57" s="27" t="str">
        <f>VLOOKUP($B57,dict_all!$B$2:$K$133,8,0)</f>
        <v>否</v>
      </c>
      <c r="J57" s="27" t="str">
        <f>VLOOKUP($B57,dict_all!$B$2:$K$133,9,)</f>
        <v>是/否</v>
      </c>
      <c r="K57" s="27">
        <f>VLOOKUP($B57,dict_all!$B$2:$K$133,10,)</f>
        <v>0</v>
      </c>
    </row>
    <row r="58" spans="1:11" x14ac:dyDescent="0.4">
      <c r="A58" s="27" t="s">
        <v>172</v>
      </c>
      <c r="B58" s="27" t="s">
        <v>226</v>
      </c>
      <c r="C58" s="27" t="str">
        <f>VLOOKUP($B58,dict_all!$B$2:$K$133,2,0)</f>
        <v>chronic pulmonary disease</v>
      </c>
      <c r="D58" s="27" t="str">
        <f>VLOOKUP($B58,dict_all!$B$2:$K$133,3,0)</f>
        <v>chronic pulmonary disease</v>
      </c>
      <c r="E58" s="27" t="str">
        <f>VLOOKUP($B58,dict_all!$B$2:$K$133,4,0)</f>
        <v>慢性肺疾病</v>
      </c>
      <c r="F58" s="27">
        <f>VLOOKUP($B58,dict_all!$B$2:$K$133,5,0)</f>
        <v>5</v>
      </c>
      <c r="G58" s="27" t="str">
        <f>VLOOKUP($B58,dict_all!$B$2:$K$133,6,0)</f>
        <v>合并症</v>
      </c>
      <c r="H58" s="27" t="str">
        <f>VLOOKUP($B58,dict_all!$B$2:$K$133,7,0)</f>
        <v>Complication</v>
      </c>
      <c r="I58" s="27" t="str">
        <f>VLOOKUP($B58,dict_all!$B$2:$K$133,8,0)</f>
        <v>否</v>
      </c>
      <c r="J58" s="27" t="str">
        <f>VLOOKUP($B58,dict_all!$B$2:$K$133,9,)</f>
        <v>是/否</v>
      </c>
      <c r="K58" s="27">
        <f>VLOOKUP($B58,dict_all!$B$2:$K$133,10,)</f>
        <v>0</v>
      </c>
    </row>
    <row r="59" spans="1:11" x14ac:dyDescent="0.4">
      <c r="A59" s="27" t="s">
        <v>173</v>
      </c>
      <c r="B59" s="27" t="s">
        <v>227</v>
      </c>
      <c r="C59" s="27" t="str">
        <f>VLOOKUP($B59,dict_all!$B$2:$K$133,2,0)</f>
        <v>rheumatic disease</v>
      </c>
      <c r="D59" s="27" t="str">
        <f>VLOOKUP($B59,dict_all!$B$2:$K$133,3,0)</f>
        <v>rheumatic disease</v>
      </c>
      <c r="E59" s="27" t="str">
        <f>VLOOKUP($B59,dict_all!$B$2:$K$133,4,0)</f>
        <v>风湿性疾病</v>
      </c>
      <c r="F59" s="27">
        <f>VLOOKUP($B59,dict_all!$B$2:$K$133,5,0)</f>
        <v>5</v>
      </c>
      <c r="G59" s="27" t="str">
        <f>VLOOKUP($B59,dict_all!$B$2:$K$133,6,0)</f>
        <v>合并症</v>
      </c>
      <c r="H59" s="27" t="str">
        <f>VLOOKUP($B59,dict_all!$B$2:$K$133,7,0)</f>
        <v>Complication</v>
      </c>
      <c r="I59" s="27" t="str">
        <f>VLOOKUP($B59,dict_all!$B$2:$K$133,8,0)</f>
        <v>否</v>
      </c>
      <c r="J59" s="27" t="str">
        <f>VLOOKUP($B59,dict_all!$B$2:$K$133,9,)</f>
        <v>是/否</v>
      </c>
      <c r="K59" s="27">
        <f>VLOOKUP($B59,dict_all!$B$2:$K$133,10,)</f>
        <v>0</v>
      </c>
    </row>
    <row r="60" spans="1:11" x14ac:dyDescent="0.4">
      <c r="A60" s="27" t="s">
        <v>174</v>
      </c>
      <c r="B60" s="27" t="s">
        <v>228</v>
      </c>
      <c r="C60" s="27" t="str">
        <f>VLOOKUP($B60,dict_all!$B$2:$K$133,2,0)</f>
        <v>peptic ulcer disease</v>
      </c>
      <c r="D60" s="27" t="str">
        <f>VLOOKUP($B60,dict_all!$B$2:$K$133,3,0)</f>
        <v>peptic ulcer disease</v>
      </c>
      <c r="E60" s="27" t="str">
        <f>VLOOKUP($B60,dict_all!$B$2:$K$133,4,0)</f>
        <v>消化性溃疡疾病</v>
      </c>
      <c r="F60" s="27">
        <f>VLOOKUP($B60,dict_all!$B$2:$K$133,5,0)</f>
        <v>5</v>
      </c>
      <c r="G60" s="27" t="str">
        <f>VLOOKUP($B60,dict_all!$B$2:$K$133,6,0)</f>
        <v>合并症</v>
      </c>
      <c r="H60" s="27" t="str">
        <f>VLOOKUP($B60,dict_all!$B$2:$K$133,7,0)</f>
        <v>Complication</v>
      </c>
      <c r="I60" s="27" t="str">
        <f>VLOOKUP($B60,dict_all!$B$2:$K$133,8,0)</f>
        <v>否</v>
      </c>
      <c r="J60" s="27" t="str">
        <f>VLOOKUP($B60,dict_all!$B$2:$K$133,9,)</f>
        <v>是/否</v>
      </c>
      <c r="K60" s="27">
        <f>VLOOKUP($B60,dict_all!$B$2:$K$133,10,)</f>
        <v>0</v>
      </c>
    </row>
    <row r="61" spans="1:11" x14ac:dyDescent="0.4">
      <c r="A61" s="27" t="s">
        <v>175</v>
      </c>
      <c r="B61" s="27" t="s">
        <v>229</v>
      </c>
      <c r="C61" s="27" t="str">
        <f>VLOOKUP($B61,dict_all!$B$2:$K$133,2,0)</f>
        <v>mild liver disease</v>
      </c>
      <c r="D61" s="27" t="str">
        <f>VLOOKUP($B61,dict_all!$B$2:$K$133,3,0)</f>
        <v>mild liver disease</v>
      </c>
      <c r="E61" s="27" t="str">
        <f>VLOOKUP($B61,dict_all!$B$2:$K$133,4,0)</f>
        <v>轻微的肝脏疾病</v>
      </c>
      <c r="F61" s="27">
        <f>VLOOKUP($B61,dict_all!$B$2:$K$133,5,0)</f>
        <v>5</v>
      </c>
      <c r="G61" s="27" t="str">
        <f>VLOOKUP($B61,dict_all!$B$2:$K$133,6,0)</f>
        <v>合并症</v>
      </c>
      <c r="H61" s="27" t="str">
        <f>VLOOKUP($B61,dict_all!$B$2:$K$133,7,0)</f>
        <v>Complication</v>
      </c>
      <c r="I61" s="27" t="str">
        <f>VLOOKUP($B61,dict_all!$B$2:$K$133,8,0)</f>
        <v>否</v>
      </c>
      <c r="J61" s="27" t="str">
        <f>VLOOKUP($B61,dict_all!$B$2:$K$133,9,)</f>
        <v>是/否</v>
      </c>
      <c r="K61" s="27">
        <f>VLOOKUP($B61,dict_all!$B$2:$K$133,10,)</f>
        <v>0</v>
      </c>
    </row>
    <row r="62" spans="1:11" x14ac:dyDescent="0.4">
      <c r="A62" s="27" t="s">
        <v>176</v>
      </c>
      <c r="B62" s="27" t="s">
        <v>230</v>
      </c>
      <c r="C62" s="27" t="str">
        <f>VLOOKUP($B62,dict_all!$B$2:$K$133,2,0)</f>
        <v>diabetes without cc</v>
      </c>
      <c r="D62" s="27" t="str">
        <f>VLOOKUP($B62,dict_all!$B$2:$K$133,3,0)</f>
        <v>diabetes without cc</v>
      </c>
      <c r="E62" s="27" t="str">
        <f>VLOOKUP($B62,dict_all!$B$2:$K$133,4,0)</f>
        <v>糖尿病无并发症或合并症</v>
      </c>
      <c r="F62" s="27">
        <f>VLOOKUP($B62,dict_all!$B$2:$K$133,5,0)</f>
        <v>5</v>
      </c>
      <c r="G62" s="27" t="str">
        <f>VLOOKUP($B62,dict_all!$B$2:$K$133,6,0)</f>
        <v>合并症</v>
      </c>
      <c r="H62" s="27" t="str">
        <f>VLOOKUP($B62,dict_all!$B$2:$K$133,7,0)</f>
        <v>Complication</v>
      </c>
      <c r="I62" s="27" t="str">
        <f>VLOOKUP($B62,dict_all!$B$2:$K$133,8,0)</f>
        <v>否</v>
      </c>
      <c r="J62" s="27" t="str">
        <f>VLOOKUP($B62,dict_all!$B$2:$K$133,9,)</f>
        <v>是/否</v>
      </c>
      <c r="K62" s="27">
        <f>VLOOKUP($B62,dict_all!$B$2:$K$133,10,)</f>
        <v>0</v>
      </c>
    </row>
    <row r="63" spans="1:11" x14ac:dyDescent="0.4">
      <c r="A63" s="27" t="s">
        <v>177</v>
      </c>
      <c r="B63" s="27" t="s">
        <v>231</v>
      </c>
      <c r="C63" s="27" t="str">
        <f>VLOOKUP($B63,dict_all!$B$2:$K$133,2,0)</f>
        <v>diabetes with cc</v>
      </c>
      <c r="D63" s="27" t="str">
        <f>VLOOKUP($B63,dict_all!$B$2:$K$133,3,0)</f>
        <v>diabetes with cc</v>
      </c>
      <c r="E63" s="27" t="str">
        <f>VLOOKUP($B63,dict_all!$B$2:$K$133,4,0)</f>
        <v>糖尿病合并并发症或合并症</v>
      </c>
      <c r="F63" s="27">
        <f>VLOOKUP($B63,dict_all!$B$2:$K$133,5,0)</f>
        <v>5</v>
      </c>
      <c r="G63" s="27" t="str">
        <f>VLOOKUP($B63,dict_all!$B$2:$K$133,6,0)</f>
        <v>合并症</v>
      </c>
      <c r="H63" s="27" t="str">
        <f>VLOOKUP($B63,dict_all!$B$2:$K$133,7,0)</f>
        <v>Complication</v>
      </c>
      <c r="I63" s="27" t="str">
        <f>VLOOKUP($B63,dict_all!$B$2:$K$133,8,0)</f>
        <v>否</v>
      </c>
      <c r="J63" s="27" t="str">
        <f>VLOOKUP($B63,dict_all!$B$2:$K$133,9,)</f>
        <v>是/否</v>
      </c>
      <c r="K63" s="27">
        <f>VLOOKUP($B63,dict_all!$B$2:$K$133,10,)</f>
        <v>0</v>
      </c>
    </row>
    <row r="64" spans="1:11" x14ac:dyDescent="0.4">
      <c r="A64" s="27" t="s">
        <v>178</v>
      </c>
      <c r="B64" s="27" t="s">
        <v>178</v>
      </c>
      <c r="C64" s="27" t="str">
        <f>VLOOKUP($B64,dict_all!$B$2:$K$133,2,0)</f>
        <v>paraplegia</v>
      </c>
      <c r="D64" s="27" t="str">
        <f>VLOOKUP($B64,dict_all!$B$2:$K$133,3,0)</f>
        <v>paraplegia</v>
      </c>
      <c r="E64" s="27" t="str">
        <f>VLOOKUP($B64,dict_all!$B$2:$K$133,4,0)</f>
        <v>截瘫</v>
      </c>
      <c r="F64" s="27">
        <f>VLOOKUP($B64,dict_all!$B$2:$K$133,5,0)</f>
        <v>5</v>
      </c>
      <c r="G64" s="27" t="str">
        <f>VLOOKUP($B64,dict_all!$B$2:$K$133,6,0)</f>
        <v>合并症</v>
      </c>
      <c r="H64" s="27" t="str">
        <f>VLOOKUP($B64,dict_all!$B$2:$K$133,7,0)</f>
        <v>Complication</v>
      </c>
      <c r="I64" s="27" t="str">
        <f>VLOOKUP($B64,dict_all!$B$2:$K$133,8,0)</f>
        <v>否</v>
      </c>
      <c r="J64" s="27" t="str">
        <f>VLOOKUP($B64,dict_all!$B$2:$K$133,9,)</f>
        <v>是/否</v>
      </c>
      <c r="K64" s="27">
        <f>VLOOKUP($B64,dict_all!$B$2:$K$133,10,)</f>
        <v>0</v>
      </c>
    </row>
    <row r="65" spans="1:11" x14ac:dyDescent="0.4">
      <c r="A65" s="27" t="s">
        <v>179</v>
      </c>
      <c r="B65" s="27" t="s">
        <v>232</v>
      </c>
      <c r="C65" s="27" t="str">
        <f>VLOOKUP($B65,dict_all!$B$2:$K$133,2,0)</f>
        <v>renal disease</v>
      </c>
      <c r="D65" s="27" t="str">
        <f>VLOOKUP($B65,dict_all!$B$2:$K$133,3,0)</f>
        <v>renal disease</v>
      </c>
      <c r="E65" s="27" t="str">
        <f>VLOOKUP($B65,dict_all!$B$2:$K$133,4,0)</f>
        <v>肾脏疾病</v>
      </c>
      <c r="F65" s="27">
        <f>VLOOKUP($B65,dict_all!$B$2:$K$133,5,0)</f>
        <v>5</v>
      </c>
      <c r="G65" s="27" t="str">
        <f>VLOOKUP($B65,dict_all!$B$2:$K$133,6,0)</f>
        <v>合并症</v>
      </c>
      <c r="H65" s="27" t="str">
        <f>VLOOKUP($B65,dict_all!$B$2:$K$133,7,0)</f>
        <v>Complication</v>
      </c>
      <c r="I65" s="27" t="str">
        <f>VLOOKUP($B65,dict_all!$B$2:$K$133,8,0)</f>
        <v>否</v>
      </c>
      <c r="J65" s="27" t="str">
        <f>VLOOKUP($B65,dict_all!$B$2:$K$133,9,)</f>
        <v>是/否</v>
      </c>
      <c r="K65" s="27">
        <f>VLOOKUP($B65,dict_all!$B$2:$K$133,10,)</f>
        <v>0</v>
      </c>
    </row>
    <row r="66" spans="1:11" x14ac:dyDescent="0.4">
      <c r="A66" s="27" t="s">
        <v>180</v>
      </c>
      <c r="B66" s="27" t="s">
        <v>233</v>
      </c>
      <c r="C66" s="27" t="str">
        <f>VLOOKUP($B66,dict_all!$B$2:$K$133,2,0)</f>
        <v>malignant cancer</v>
      </c>
      <c r="D66" s="27" t="str">
        <f>VLOOKUP($B66,dict_all!$B$2:$K$133,3,0)</f>
        <v>malignant cancer</v>
      </c>
      <c r="E66" s="27" t="str">
        <f>VLOOKUP($B66,dict_all!$B$2:$K$133,4,0)</f>
        <v>恶性肿瘤</v>
      </c>
      <c r="F66" s="27">
        <f>VLOOKUP($B66,dict_all!$B$2:$K$133,5,0)</f>
        <v>5</v>
      </c>
      <c r="G66" s="27" t="str">
        <f>VLOOKUP($B66,dict_all!$B$2:$K$133,6,0)</f>
        <v>合并症</v>
      </c>
      <c r="H66" s="27" t="str">
        <f>VLOOKUP($B66,dict_all!$B$2:$K$133,7,0)</f>
        <v>Complication</v>
      </c>
      <c r="I66" s="27" t="str">
        <f>VLOOKUP($B66,dict_all!$B$2:$K$133,8,0)</f>
        <v>否</v>
      </c>
      <c r="J66" s="27" t="str">
        <f>VLOOKUP($B66,dict_all!$B$2:$K$133,9,)</f>
        <v>是/否</v>
      </c>
      <c r="K66" s="27">
        <f>VLOOKUP($B66,dict_all!$B$2:$K$133,10,)</f>
        <v>0</v>
      </c>
    </row>
    <row r="67" spans="1:11" x14ac:dyDescent="0.4">
      <c r="A67" s="27" t="s">
        <v>181</v>
      </c>
      <c r="B67" s="27" t="s">
        <v>234</v>
      </c>
      <c r="C67" s="27" t="str">
        <f>VLOOKUP($B67,dict_all!$B$2:$K$133,2,0)</f>
        <v>severe liver disease</v>
      </c>
      <c r="D67" s="27" t="str">
        <f>VLOOKUP($B67,dict_all!$B$2:$K$133,3,0)</f>
        <v>severe liver disease</v>
      </c>
      <c r="E67" s="27" t="str">
        <f>VLOOKUP($B67,dict_all!$B$2:$K$133,4,0)</f>
        <v>严重肝脏疾病</v>
      </c>
      <c r="F67" s="27">
        <f>VLOOKUP($B67,dict_all!$B$2:$K$133,5,0)</f>
        <v>5</v>
      </c>
      <c r="G67" s="27" t="str">
        <f>VLOOKUP($B67,dict_all!$B$2:$K$133,6,0)</f>
        <v>合并症</v>
      </c>
      <c r="H67" s="27" t="str">
        <f>VLOOKUP($B67,dict_all!$B$2:$K$133,7,0)</f>
        <v>Complication</v>
      </c>
      <c r="I67" s="27" t="str">
        <f>VLOOKUP($B67,dict_all!$B$2:$K$133,8,0)</f>
        <v>否</v>
      </c>
      <c r="J67" s="27" t="str">
        <f>VLOOKUP($B67,dict_all!$B$2:$K$133,9,)</f>
        <v>是/否</v>
      </c>
      <c r="K67" s="27">
        <f>VLOOKUP($B67,dict_all!$B$2:$K$133,10,)</f>
        <v>0</v>
      </c>
    </row>
    <row r="68" spans="1:11" x14ac:dyDescent="0.4">
      <c r="A68" s="27" t="s">
        <v>182</v>
      </c>
      <c r="B68" s="27" t="s">
        <v>235</v>
      </c>
      <c r="C68" s="27" t="str">
        <f>VLOOKUP($B68,dict_all!$B$2:$K$133,2,0)</f>
        <v>metastatic solid tumor</v>
      </c>
      <c r="D68" s="27" t="str">
        <f>VLOOKUP($B68,dict_all!$B$2:$K$133,3,0)</f>
        <v>metastatic solid tumor</v>
      </c>
      <c r="E68" s="27" t="str">
        <f>VLOOKUP($B68,dict_all!$B$2:$K$133,4,0)</f>
        <v>转移性实体瘤</v>
      </c>
      <c r="F68" s="27">
        <f>VLOOKUP($B68,dict_all!$B$2:$K$133,5,0)</f>
        <v>5</v>
      </c>
      <c r="G68" s="27" t="str">
        <f>VLOOKUP($B68,dict_all!$B$2:$K$133,6,0)</f>
        <v>合并症</v>
      </c>
      <c r="H68" s="27" t="str">
        <f>VLOOKUP($B68,dict_all!$B$2:$K$133,7,0)</f>
        <v>Complication</v>
      </c>
      <c r="I68" s="27" t="str">
        <f>VLOOKUP($B68,dict_all!$B$2:$K$133,8,0)</f>
        <v>否</v>
      </c>
      <c r="J68" s="27" t="str">
        <f>VLOOKUP($B68,dict_all!$B$2:$K$133,9,)</f>
        <v>是/否</v>
      </c>
      <c r="K68" s="27">
        <f>VLOOKUP($B68,dict_all!$B$2:$K$133,10,)</f>
        <v>0</v>
      </c>
    </row>
    <row r="69" spans="1:11" x14ac:dyDescent="0.4">
      <c r="A69" s="27" t="s">
        <v>183</v>
      </c>
      <c r="B69" s="27" t="s">
        <v>183</v>
      </c>
      <c r="C69" s="27" t="str">
        <f>VLOOKUP($B69,dict_all!$B$2:$K$133,2,0)</f>
        <v>aids</v>
      </c>
      <c r="D69" s="27" t="str">
        <f>VLOOKUP($B69,dict_all!$B$2:$K$133,3,0)</f>
        <v>aids</v>
      </c>
      <c r="E69" s="27" t="str">
        <f>VLOOKUP($B69,dict_all!$B$2:$K$133,4,0)</f>
        <v>艾滋病</v>
      </c>
      <c r="F69" s="27">
        <f>VLOOKUP($B69,dict_all!$B$2:$K$133,5,0)</f>
        <v>5</v>
      </c>
      <c r="G69" s="27" t="str">
        <f>VLOOKUP($B69,dict_all!$B$2:$K$133,6,0)</f>
        <v>合并症</v>
      </c>
      <c r="H69" s="27" t="str">
        <f>VLOOKUP($B69,dict_all!$B$2:$K$133,7,0)</f>
        <v>Complication</v>
      </c>
      <c r="I69" s="27" t="str">
        <f>VLOOKUP($B69,dict_all!$B$2:$K$133,8,0)</f>
        <v>否</v>
      </c>
      <c r="J69" s="27" t="str">
        <f>VLOOKUP($B69,dict_all!$B$2:$K$133,9,)</f>
        <v>是/否</v>
      </c>
      <c r="K69" s="27">
        <f>VLOOKUP($B69,dict_all!$B$2:$K$133,10,)</f>
        <v>0</v>
      </c>
    </row>
    <row r="70" spans="1:11" x14ac:dyDescent="0.4">
      <c r="A70" s="27" t="s">
        <v>184</v>
      </c>
      <c r="B70" s="27" t="s">
        <v>236</v>
      </c>
      <c r="C70" s="27" t="str">
        <f>VLOOKUP($B70,dict_all!$B$2:$K$133,2,0)</f>
        <v>charlson comorbidity index</v>
      </c>
      <c r="D70" s="27" t="str">
        <f>VLOOKUP($B70,dict_all!$B$2:$K$133,3,0)</f>
        <v>charlson comorbidity index</v>
      </c>
      <c r="E70" s="27" t="str">
        <f>VLOOKUP($B70,dict_all!$B$2:$K$133,4,0)</f>
        <v>Charlson发病率指数</v>
      </c>
      <c r="F70" s="27">
        <f>VLOOKUP($B70,dict_all!$B$2:$K$133,5,0)</f>
        <v>5</v>
      </c>
      <c r="G70" s="27" t="str">
        <f>VLOOKUP($B70,dict_all!$B$2:$K$133,6,0)</f>
        <v>合并症</v>
      </c>
      <c r="H70" s="27" t="str">
        <f>VLOOKUP($B70,dict_all!$B$2:$K$133,7,0)</f>
        <v>Complication</v>
      </c>
      <c r="I70" s="27" t="str">
        <f>VLOOKUP($B70,dict_all!$B$2:$K$133,8,0)</f>
        <v>否</v>
      </c>
      <c r="J70" s="27">
        <f>VLOOKUP($B70,dict_all!$B$2:$K$133,9,)</f>
        <v>0</v>
      </c>
      <c r="K70" s="27">
        <f>VLOOKUP($B70,dict_all!$B$2:$K$133,10,)</f>
        <v>0</v>
      </c>
    </row>
    <row r="71" spans="1:11" x14ac:dyDescent="0.4">
      <c r="A71" s="27" t="s">
        <v>6100</v>
      </c>
      <c r="B71" s="27" t="s">
        <v>6725</v>
      </c>
      <c r="C71" s="27" t="str">
        <f>VLOOKUP($B71,dict_all!$B$2:$K$133,2,0)</f>
        <v>Dobutamine</v>
      </c>
      <c r="D71" s="27" t="str">
        <f>VLOOKUP($B71,dict_all!$B$2:$K$133,3,0)</f>
        <v>Dobutamine</v>
      </c>
      <c r="E71" s="27" t="str">
        <f>VLOOKUP($B71,dict_all!$B$2:$K$133,4,0)</f>
        <v>多巴酚丁胺</v>
      </c>
      <c r="F71" s="27">
        <f>VLOOKUP($B71,dict_all!$B$2:$K$133,5,0)</f>
        <v>6</v>
      </c>
      <c r="G71" s="27" t="str">
        <f>VLOOKUP($B71,dict_all!$B$2:$K$133,6,0)</f>
        <v>用药情况</v>
      </c>
      <c r="H71" s="27" t="str">
        <f>VLOOKUP($B71,dict_all!$B$2:$K$133,7,0)</f>
        <v>Medications</v>
      </c>
      <c r="I71" s="27" t="str">
        <f>VLOOKUP($B71,dict_all!$B$2:$K$133,8,0)</f>
        <v>否</v>
      </c>
      <c r="J71" s="27" t="str">
        <f>VLOOKUP($B71,dict_all!$B$2:$K$133,9,)</f>
        <v>是/否</v>
      </c>
      <c r="K71" s="27" t="str">
        <f>VLOOKUP($B71,dict_all!$B$2:$K$133,10,)</f>
        <v>mg</v>
      </c>
    </row>
    <row r="72" spans="1:11" x14ac:dyDescent="0.4">
      <c r="A72" s="27" t="s">
        <v>136</v>
      </c>
      <c r="B72" s="27" t="s">
        <v>6726</v>
      </c>
      <c r="C72" s="27" t="str">
        <f>VLOOKUP($B72,dict_all!$B$2:$K$133,2,0)</f>
        <v>Dopamine</v>
      </c>
      <c r="D72" s="27" t="str">
        <f>VLOOKUP($B72,dict_all!$B$2:$K$133,3,0)</f>
        <v>Dopamine</v>
      </c>
      <c r="E72" s="27" t="str">
        <f>VLOOKUP($B72,dict_all!$B$2:$K$133,4,0)</f>
        <v>多巴胺</v>
      </c>
      <c r="F72" s="27">
        <f>VLOOKUP($B72,dict_all!$B$2:$K$133,5,0)</f>
        <v>6</v>
      </c>
      <c r="G72" s="27" t="str">
        <f>VLOOKUP($B72,dict_all!$B$2:$K$133,6,0)</f>
        <v>用药情况</v>
      </c>
      <c r="H72" s="27" t="str">
        <f>VLOOKUP($B72,dict_all!$B$2:$K$133,7,0)</f>
        <v>Medications</v>
      </c>
      <c r="I72" s="27" t="str">
        <f>VLOOKUP($B72,dict_all!$B$2:$K$133,8,0)</f>
        <v>否</v>
      </c>
      <c r="J72" s="27" t="str">
        <f>VLOOKUP($B72,dict_all!$B$2:$K$133,9,)</f>
        <v>是/否</v>
      </c>
      <c r="K72" s="27" t="str">
        <f>VLOOKUP($B72,dict_all!$B$2:$K$133,10,)</f>
        <v>mg</v>
      </c>
    </row>
    <row r="73" spans="1:11" x14ac:dyDescent="0.4">
      <c r="A73" s="27" t="s">
        <v>137</v>
      </c>
      <c r="B73" s="27" t="s">
        <v>6720</v>
      </c>
      <c r="C73" s="27" t="str">
        <f>VLOOKUP($B73,dict_all!$B$2:$K$133,2,0)</f>
        <v>Vecuronium</v>
      </c>
      <c r="D73" s="27" t="str">
        <f>VLOOKUP($B73,dict_all!$B$2:$K$133,3,0)</f>
        <v>Vecuronium</v>
      </c>
      <c r="E73" s="27" t="str">
        <f>VLOOKUP($B73,dict_all!$B$2:$K$133,4,0)</f>
        <v>神经肌肉阻断剂</v>
      </c>
      <c r="F73" s="27">
        <f>VLOOKUP($B73,dict_all!$B$2:$K$133,5,0)</f>
        <v>6</v>
      </c>
      <c r="G73" s="27" t="str">
        <f>VLOOKUP($B73,dict_all!$B$2:$K$133,6,0)</f>
        <v>用药情况</v>
      </c>
      <c r="H73" s="27" t="str">
        <f>VLOOKUP($B73,dict_all!$B$2:$K$133,7,0)</f>
        <v>Medications</v>
      </c>
      <c r="I73" s="27" t="str">
        <f>VLOOKUP($B73,dict_all!$B$2:$K$133,8,0)</f>
        <v>否</v>
      </c>
      <c r="J73" s="27" t="str">
        <f>VLOOKUP($B73,dict_all!$B$2:$K$133,9,)</f>
        <v>是/否</v>
      </c>
      <c r="K73" s="27" t="str">
        <f>VLOOKUP($B73,dict_all!$B$2:$K$133,10,)</f>
        <v>mg</v>
      </c>
    </row>
    <row r="74" spans="1:11" x14ac:dyDescent="0.4">
      <c r="A74" s="27" t="s">
        <v>137</v>
      </c>
      <c r="B74" s="27" t="s">
        <v>6720</v>
      </c>
      <c r="C74" s="27" t="str">
        <f>VLOOKUP($B74,dict_all!$B$2:$K$133,2,0)</f>
        <v>Vecuronium</v>
      </c>
      <c r="D74" s="27" t="str">
        <f>VLOOKUP($B74,dict_all!$B$2:$K$133,3,0)</f>
        <v>Vecuronium</v>
      </c>
      <c r="E74" s="27" t="str">
        <f>VLOOKUP($B74,dict_all!$B$2:$K$133,4,0)</f>
        <v>神经肌肉阻断剂</v>
      </c>
      <c r="F74" s="27">
        <f>VLOOKUP($B74,dict_all!$B$2:$K$133,5,0)</f>
        <v>6</v>
      </c>
      <c r="G74" s="27" t="str">
        <f>VLOOKUP($B74,dict_all!$B$2:$K$133,6,0)</f>
        <v>用药情况</v>
      </c>
      <c r="H74" s="27" t="str">
        <f>VLOOKUP($B74,dict_all!$B$2:$K$133,7,0)</f>
        <v>Medications</v>
      </c>
      <c r="I74" s="27" t="str">
        <f>VLOOKUP($B74,dict_all!$B$2:$K$133,8,0)</f>
        <v>否</v>
      </c>
      <c r="J74" s="27" t="str">
        <f>VLOOKUP($B74,dict_all!$B$2:$K$133,9,)</f>
        <v>是/否</v>
      </c>
      <c r="K74" s="27" t="str">
        <f>VLOOKUP($B74,dict_all!$B$2:$K$133,10,)</f>
        <v>mg</v>
      </c>
    </row>
    <row r="75" spans="1:11" x14ac:dyDescent="0.4">
      <c r="A75" s="27" t="s">
        <v>138</v>
      </c>
      <c r="B75" s="27" t="s">
        <v>6718</v>
      </c>
      <c r="C75" s="27" t="str">
        <f>VLOOKUP($B75,dict_all!$B$2:$K$133,2,0)</f>
        <v>Epinephrine</v>
      </c>
      <c r="D75" s="27" t="str">
        <f>VLOOKUP($B75,dict_all!$B$2:$K$133,3,0)</f>
        <v>Epinephrine</v>
      </c>
      <c r="E75" s="27" t="str">
        <f>VLOOKUP($B75,dict_all!$B$2:$K$133,4,0)</f>
        <v>肾上腺素</v>
      </c>
      <c r="F75" s="27">
        <f>VLOOKUP($B75,dict_all!$B$2:$K$133,5,0)</f>
        <v>6</v>
      </c>
      <c r="G75" s="27" t="str">
        <f>VLOOKUP($B75,dict_all!$B$2:$K$133,6,0)</f>
        <v>用药情况</v>
      </c>
      <c r="H75" s="27" t="str">
        <f>VLOOKUP($B75,dict_all!$B$2:$K$133,7,0)</f>
        <v>Medications</v>
      </c>
      <c r="I75" s="27" t="str">
        <f>VLOOKUP($B75,dict_all!$B$2:$K$133,8,0)</f>
        <v>否</v>
      </c>
      <c r="J75" s="27" t="str">
        <f>VLOOKUP($B75,dict_all!$B$2:$K$133,9,)</f>
        <v>是/否</v>
      </c>
      <c r="K75" s="27" t="str">
        <f>VLOOKUP($B75,dict_all!$B$2:$K$133,10,)</f>
        <v>mg</v>
      </c>
    </row>
    <row r="76" spans="1:11" x14ac:dyDescent="0.4">
      <c r="A76" s="27" t="s">
        <v>139</v>
      </c>
      <c r="B76" s="27" t="s">
        <v>6719</v>
      </c>
      <c r="C76" s="27" t="str">
        <f>VLOOKUP($B76,dict_all!$B$2:$K$133,2,0)</f>
        <v>Norepinephrine</v>
      </c>
      <c r="D76" s="27" t="str">
        <f>VLOOKUP($B76,dict_all!$B$2:$K$133,3,0)</f>
        <v>Norepinephrine</v>
      </c>
      <c r="E76" s="27" t="str">
        <f>VLOOKUP($B76,dict_all!$B$2:$K$133,4,0)</f>
        <v>去甲肾上腺素</v>
      </c>
      <c r="F76" s="27">
        <f>VLOOKUP($B76,dict_all!$B$2:$K$133,5,0)</f>
        <v>6</v>
      </c>
      <c r="G76" s="27" t="str">
        <f>VLOOKUP($B76,dict_all!$B$2:$K$133,6,0)</f>
        <v>用药情况</v>
      </c>
      <c r="H76" s="27" t="str">
        <f>VLOOKUP($B76,dict_all!$B$2:$K$133,7,0)</f>
        <v>Medications</v>
      </c>
      <c r="I76" s="27" t="str">
        <f>VLOOKUP($B76,dict_all!$B$2:$K$133,8,0)</f>
        <v>否</v>
      </c>
      <c r="J76" s="27" t="str">
        <f>VLOOKUP($B76,dict_all!$B$2:$K$133,9,)</f>
        <v>是/否</v>
      </c>
      <c r="K76" s="27" t="str">
        <f>VLOOKUP($B76,dict_all!$B$2:$K$133,10,)</f>
        <v>mg</v>
      </c>
    </row>
    <row r="77" spans="1:11" x14ac:dyDescent="0.4">
      <c r="A77" s="27" t="s">
        <v>140</v>
      </c>
      <c r="B77" s="27" t="s">
        <v>6721</v>
      </c>
      <c r="C77" s="27" t="str">
        <f>VLOOKUP($B77,dict_all!$B$2:$K$133,2,0)</f>
        <v>Phenylephrine</v>
      </c>
      <c r="D77" s="27" t="str">
        <f>VLOOKUP($B77,dict_all!$B$2:$K$133,3,0)</f>
        <v>Phenylephrine</v>
      </c>
      <c r="E77" s="27" t="str">
        <f>VLOOKUP($B77,dict_all!$B$2:$K$133,4,0)</f>
        <v>苯肾上腺素</v>
      </c>
      <c r="F77" s="27">
        <f>VLOOKUP($B77,dict_all!$B$2:$K$133,5,0)</f>
        <v>6</v>
      </c>
      <c r="G77" s="27" t="str">
        <f>VLOOKUP($B77,dict_all!$B$2:$K$133,6,0)</f>
        <v>用药情况</v>
      </c>
      <c r="H77" s="27" t="str">
        <f>VLOOKUP($B77,dict_all!$B$2:$K$133,7,0)</f>
        <v>Medications</v>
      </c>
      <c r="I77" s="27" t="str">
        <f>VLOOKUP($B77,dict_all!$B$2:$K$133,8,0)</f>
        <v>否</v>
      </c>
      <c r="J77" s="27" t="str">
        <f>VLOOKUP($B77,dict_all!$B$2:$K$133,9,)</f>
        <v>是/否</v>
      </c>
      <c r="K77" s="27" t="str">
        <f>VLOOKUP($B77,dict_all!$B$2:$K$133,10,)</f>
        <v>mg</v>
      </c>
    </row>
    <row r="78" spans="1:11" x14ac:dyDescent="0.4">
      <c r="A78" s="27" t="s">
        <v>141</v>
      </c>
      <c r="B78" s="27" t="s">
        <v>6722</v>
      </c>
      <c r="C78" s="27" t="str">
        <f>VLOOKUP($B78,dict_all!$B$2:$K$133,2,0)</f>
        <v>Vasopressin</v>
      </c>
      <c r="D78" s="27" t="str">
        <f>VLOOKUP($B78,dict_all!$B$2:$K$133,3,0)</f>
        <v>Vasopressin</v>
      </c>
      <c r="E78" s="27" t="str">
        <f>VLOOKUP($B78,dict_all!$B$2:$K$133,4,0)</f>
        <v>后叶加压素</v>
      </c>
      <c r="F78" s="27">
        <f>VLOOKUP($B78,dict_all!$B$2:$K$133,5,0)</f>
        <v>6</v>
      </c>
      <c r="G78" s="27" t="str">
        <f>VLOOKUP($B78,dict_all!$B$2:$K$133,6,0)</f>
        <v>用药情况</v>
      </c>
      <c r="H78" s="27" t="str">
        <f>VLOOKUP($B78,dict_all!$B$2:$K$133,7,0)</f>
        <v>Medications</v>
      </c>
      <c r="I78" s="27" t="str">
        <f>VLOOKUP($B78,dict_all!$B$2:$K$133,8,0)</f>
        <v>否</v>
      </c>
      <c r="J78" s="27" t="str">
        <f>VLOOKUP($B78,dict_all!$B$2:$K$133,9,)</f>
        <v>是/否</v>
      </c>
      <c r="K78" s="27" t="str">
        <f>VLOOKUP($B78,dict_all!$B$2:$K$133,10,)</f>
        <v>units</v>
      </c>
    </row>
    <row r="79" spans="1:11" x14ac:dyDescent="0.4">
      <c r="A79" s="27" t="s">
        <v>185</v>
      </c>
      <c r="B79" s="27" t="s">
        <v>6723</v>
      </c>
      <c r="C79" s="27" t="str">
        <f>VLOOKUP($B79,dict_all!$B$2:$K$133,2,0)</f>
        <v xml:space="preserve">antib </v>
      </c>
      <c r="D79" s="27" t="str">
        <f>VLOOKUP($B79,dict_all!$B$2:$K$133,3,0)</f>
        <v xml:space="preserve">antib </v>
      </c>
      <c r="E79" s="27" t="str">
        <f>VLOOKUP($B79,dict_all!$B$2:$K$133,4,0)</f>
        <v>服用抗生素</v>
      </c>
      <c r="F79" s="27">
        <f>VLOOKUP($B79,dict_all!$B$2:$K$133,5,0)</f>
        <v>6</v>
      </c>
      <c r="G79" s="27" t="str">
        <f>VLOOKUP($B79,dict_all!$B$2:$K$133,6,0)</f>
        <v>用药情况</v>
      </c>
      <c r="H79" s="27" t="str">
        <f>VLOOKUP($B79,dict_all!$B$2:$K$133,7,0)</f>
        <v>Medications</v>
      </c>
      <c r="I79" s="27" t="str">
        <f>VLOOKUP($B79,dict_all!$B$2:$K$133,8,0)</f>
        <v>否</v>
      </c>
      <c r="J79" s="27" t="str">
        <f>VLOOKUP($B79,dict_all!$B$2:$K$133,9,)</f>
        <v>是/否</v>
      </c>
      <c r="K79" s="27">
        <f>VLOOKUP($B79,dict_all!$B$2:$K$133,10,)</f>
        <v>0</v>
      </c>
    </row>
    <row r="80" spans="1:11" x14ac:dyDescent="0.4">
      <c r="A80" s="27" t="s">
        <v>186</v>
      </c>
      <c r="B80" s="27" t="s">
        <v>237</v>
      </c>
      <c r="C80" s="27" t="str">
        <f>VLOOKUP($B80,dict_all!$B$2:$K$133,2,0)</f>
        <v>antib route</v>
      </c>
      <c r="D80" s="27" t="str">
        <f>VLOOKUP($B80,dict_all!$B$2:$K$133,3,0)</f>
        <v>antib route</v>
      </c>
      <c r="E80" s="27" t="str">
        <f>VLOOKUP($B80,dict_all!$B$2:$K$133,4,0)</f>
        <v>抗生素吸入方式</v>
      </c>
      <c r="F80" s="27">
        <f>VLOOKUP($B80,dict_all!$B$2:$K$133,5,0)</f>
        <v>6</v>
      </c>
      <c r="G80" s="27" t="str">
        <f>VLOOKUP($B80,dict_all!$B$2:$K$133,6,0)</f>
        <v>用药情况</v>
      </c>
      <c r="H80" s="27" t="str">
        <f>VLOOKUP($B80,dict_all!$B$2:$K$133,7,0)</f>
        <v>Medications</v>
      </c>
      <c r="I80" s="27" t="str">
        <f>VLOOKUP($B80,dict_all!$B$2:$K$133,8,0)</f>
        <v>否</v>
      </c>
      <c r="J80" s="27">
        <f>VLOOKUP($B80,dict_all!$B$2:$K$133,9,)</f>
        <v>0</v>
      </c>
      <c r="K80" s="27">
        <f>VLOOKUP($B80,dict_all!$B$2:$K$133,10,)</f>
        <v>0</v>
      </c>
    </row>
    <row r="81" spans="1:11" x14ac:dyDescent="0.4">
      <c r="A81" s="27" t="s">
        <v>23</v>
      </c>
      <c r="B81" s="27" t="s">
        <v>257</v>
      </c>
      <c r="C81" s="27" t="str">
        <f>VLOOKUP($B81,dict_all!$B$2:$K$133,2,0)</f>
        <v>Calcium non-ionized</v>
      </c>
      <c r="D81" s="27" t="str">
        <f>VLOOKUP($B81,dict_all!$B$2:$K$133,3,0)</f>
        <v>Calcium</v>
      </c>
      <c r="E81" s="27" t="str">
        <f>VLOOKUP($B81,dict_all!$B$2:$K$133,4,0)</f>
        <v>钙离子</v>
      </c>
      <c r="F81" s="27">
        <f>VLOOKUP($B81,dict_all!$B$2:$K$133,5,0)</f>
        <v>7</v>
      </c>
      <c r="G81" s="27" t="str">
        <f>VLOOKUP($B81,dict_all!$B$2:$K$133,6,0)</f>
        <v>实验室检查-血电解质</v>
      </c>
      <c r="H81" s="27" t="str">
        <f>VLOOKUP($B81,dict_all!$B$2:$K$133,7,0)</f>
        <v>Labs</v>
      </c>
      <c r="I81" s="27" t="str">
        <f>VLOOKUP($B81,dict_all!$B$2:$K$133,8,0)</f>
        <v>是</v>
      </c>
      <c r="J81" s="27" t="str">
        <f>VLOOKUP($B81,dict_all!$B$2:$K$133,9,)</f>
        <v>最小值/最大值</v>
      </c>
      <c r="K81" s="27" t="str">
        <f>VLOOKUP($B81,dict_all!$B$2:$K$133,10,)</f>
        <v>None</v>
      </c>
    </row>
    <row r="82" spans="1:11" x14ac:dyDescent="0.4">
      <c r="A82" s="27" t="s">
        <v>24</v>
      </c>
      <c r="B82" s="27" t="s">
        <v>257</v>
      </c>
      <c r="C82" s="27" t="str">
        <f>VLOOKUP($B82,dict_all!$B$2:$K$133,2,0)</f>
        <v>Calcium non-ionized</v>
      </c>
      <c r="D82" s="27" t="str">
        <f>VLOOKUP($B82,dict_all!$B$2:$K$133,3,0)</f>
        <v>Calcium</v>
      </c>
      <c r="E82" s="27" t="str">
        <f>VLOOKUP($B82,dict_all!$B$2:$K$133,4,0)</f>
        <v>钙离子</v>
      </c>
      <c r="F82" s="27">
        <f>VLOOKUP($B82,dict_all!$B$2:$K$133,5,0)</f>
        <v>7</v>
      </c>
      <c r="G82" s="27" t="str">
        <f>VLOOKUP($B82,dict_all!$B$2:$K$133,6,0)</f>
        <v>实验室检查-血电解质</v>
      </c>
      <c r="H82" s="27" t="str">
        <f>VLOOKUP($B82,dict_all!$B$2:$K$133,7,0)</f>
        <v>Labs</v>
      </c>
      <c r="I82" s="27" t="str">
        <f>VLOOKUP($B82,dict_all!$B$2:$K$133,8,0)</f>
        <v>是</v>
      </c>
      <c r="J82" s="27" t="str">
        <f>VLOOKUP($B82,dict_all!$B$2:$K$133,9,)</f>
        <v>最小值/最大值</v>
      </c>
      <c r="K82" s="27" t="str">
        <f>VLOOKUP($B82,dict_all!$B$2:$K$133,10,)</f>
        <v>None</v>
      </c>
    </row>
    <row r="83" spans="1:11" x14ac:dyDescent="0.4">
      <c r="A83" s="27" t="s">
        <v>25</v>
      </c>
      <c r="B83" s="27" t="s">
        <v>258</v>
      </c>
      <c r="C83" s="27" t="str">
        <f>VLOOKUP($B83,dict_all!$B$2:$K$133,2,0)</f>
        <v>Chloride</v>
      </c>
      <c r="D83" s="27" t="str">
        <f>VLOOKUP($B83,dict_all!$B$2:$K$133,3,0)</f>
        <v>Chloride</v>
      </c>
      <c r="E83" s="27" t="str">
        <f>VLOOKUP($B83,dict_all!$B$2:$K$133,4,0)</f>
        <v>氯离子</v>
      </c>
      <c r="F83" s="27">
        <f>VLOOKUP($B83,dict_all!$B$2:$K$133,5,0)</f>
        <v>7</v>
      </c>
      <c r="G83" s="27" t="str">
        <f>VLOOKUP($B83,dict_all!$B$2:$K$133,6,0)</f>
        <v>实验室检查-血电解质</v>
      </c>
      <c r="H83" s="27" t="str">
        <f>VLOOKUP($B83,dict_all!$B$2:$K$133,7,0)</f>
        <v>Labs</v>
      </c>
      <c r="I83" s="27" t="str">
        <f>VLOOKUP($B83,dict_all!$B$2:$K$133,8,0)</f>
        <v>是</v>
      </c>
      <c r="J83" s="27" t="str">
        <f>VLOOKUP($B83,dict_all!$B$2:$K$133,9,)</f>
        <v>最小值/最大值</v>
      </c>
      <c r="K83" s="27" t="str">
        <f>VLOOKUP($B83,dict_all!$B$2:$K$133,10,)</f>
        <v>None</v>
      </c>
    </row>
    <row r="84" spans="1:11" x14ac:dyDescent="0.4">
      <c r="A84" s="27" t="s">
        <v>26</v>
      </c>
      <c r="B84" s="27" t="s">
        <v>258</v>
      </c>
      <c r="C84" s="27" t="str">
        <f>VLOOKUP($B84,dict_all!$B$2:$K$133,2,0)</f>
        <v>Chloride</v>
      </c>
      <c r="D84" s="27" t="str">
        <f>VLOOKUP($B84,dict_all!$B$2:$K$133,3,0)</f>
        <v>Chloride</v>
      </c>
      <c r="E84" s="27" t="str">
        <f>VLOOKUP($B84,dict_all!$B$2:$K$133,4,0)</f>
        <v>氯离子</v>
      </c>
      <c r="F84" s="27">
        <f>VLOOKUP($B84,dict_all!$B$2:$K$133,5,0)</f>
        <v>7</v>
      </c>
      <c r="G84" s="27" t="str">
        <f>VLOOKUP($B84,dict_all!$B$2:$K$133,6,0)</f>
        <v>实验室检查-血电解质</v>
      </c>
      <c r="H84" s="27" t="str">
        <f>VLOOKUP($B84,dict_all!$B$2:$K$133,7,0)</f>
        <v>Labs</v>
      </c>
      <c r="I84" s="27" t="str">
        <f>VLOOKUP($B84,dict_all!$B$2:$K$133,8,0)</f>
        <v>是</v>
      </c>
      <c r="J84" s="27" t="str">
        <f>VLOOKUP($B84,dict_all!$B$2:$K$133,9,)</f>
        <v>最小值/最大值</v>
      </c>
      <c r="K84" s="27" t="str">
        <f>VLOOKUP($B84,dict_all!$B$2:$K$133,10,)</f>
        <v>None</v>
      </c>
    </row>
    <row r="85" spans="1:11" x14ac:dyDescent="0.4">
      <c r="A85" s="27" t="s">
        <v>31</v>
      </c>
      <c r="B85" s="27" t="s">
        <v>261</v>
      </c>
      <c r="C85" s="27" t="str">
        <f>VLOOKUP($B85,dict_all!$B$2:$K$133,2,0)</f>
        <v>Serum Sodium</v>
      </c>
      <c r="D85" s="27" t="str">
        <f>VLOOKUP($B85,dict_all!$B$2:$K$133,3,0)</f>
        <v>Sodium</v>
      </c>
      <c r="E85" s="27" t="str">
        <f>VLOOKUP($B85,dict_all!$B$2:$K$133,4,0)</f>
        <v>血纳值</v>
      </c>
      <c r="F85" s="27">
        <f>VLOOKUP($B85,dict_all!$B$2:$K$133,5,0)</f>
        <v>7</v>
      </c>
      <c r="G85" s="27" t="str">
        <f>VLOOKUP($B85,dict_all!$B$2:$K$133,6,0)</f>
        <v>实验室检查-血电解质</v>
      </c>
      <c r="H85" s="27" t="str">
        <f>VLOOKUP($B85,dict_all!$B$2:$K$133,7,0)</f>
        <v>Labs</v>
      </c>
      <c r="I85" s="27" t="str">
        <f>VLOOKUP($B85,dict_all!$B$2:$K$133,8,0)</f>
        <v>是</v>
      </c>
      <c r="J85" s="27" t="str">
        <f>VLOOKUP($B85,dict_all!$B$2:$K$133,9,)</f>
        <v>最小值/最大值</v>
      </c>
      <c r="K85" s="27" t="str">
        <f>VLOOKUP($B85,dict_all!$B$2:$K$133,10,)</f>
        <v>None</v>
      </c>
    </row>
    <row r="86" spans="1:11" x14ac:dyDescent="0.4">
      <c r="A86" s="27" t="s">
        <v>32</v>
      </c>
      <c r="B86" s="27" t="s">
        <v>261</v>
      </c>
      <c r="C86" s="27" t="str">
        <f>VLOOKUP($B86,dict_all!$B$2:$K$133,2,0)</f>
        <v>Serum Sodium</v>
      </c>
      <c r="D86" s="27" t="str">
        <f>VLOOKUP($B86,dict_all!$B$2:$K$133,3,0)</f>
        <v>Sodium</v>
      </c>
      <c r="E86" s="27" t="str">
        <f>VLOOKUP($B86,dict_all!$B$2:$K$133,4,0)</f>
        <v>血纳值</v>
      </c>
      <c r="F86" s="27">
        <f>VLOOKUP($B86,dict_all!$B$2:$K$133,5,0)</f>
        <v>7</v>
      </c>
      <c r="G86" s="27" t="str">
        <f>VLOOKUP($B86,dict_all!$B$2:$K$133,6,0)</f>
        <v>实验室检查-血电解质</v>
      </c>
      <c r="H86" s="27" t="str">
        <f>VLOOKUP($B86,dict_all!$B$2:$K$133,7,0)</f>
        <v>Labs</v>
      </c>
      <c r="I86" s="27" t="str">
        <f>VLOOKUP($B86,dict_all!$B$2:$K$133,8,0)</f>
        <v>是</v>
      </c>
      <c r="J86" s="27" t="str">
        <f>VLOOKUP($B86,dict_all!$B$2:$K$133,9,)</f>
        <v>最小值/最大值</v>
      </c>
      <c r="K86" s="27" t="str">
        <f>VLOOKUP($B86,dict_all!$B$2:$K$133,10,)</f>
        <v>None</v>
      </c>
    </row>
    <row r="87" spans="1:11" x14ac:dyDescent="0.4">
      <c r="A87" s="27" t="s">
        <v>33</v>
      </c>
      <c r="B87" s="27" t="s">
        <v>262</v>
      </c>
      <c r="C87" s="27" t="str">
        <f>VLOOKUP($B87,dict_all!$B$2:$K$133,2,0)</f>
        <v>Serum Potassium</v>
      </c>
      <c r="D87" s="27" t="str">
        <f>VLOOKUP($B87,dict_all!$B$2:$K$133,3,0)</f>
        <v>Potassium</v>
      </c>
      <c r="E87" s="27" t="str">
        <f>VLOOKUP($B87,dict_all!$B$2:$K$133,4,0)</f>
        <v>血钾值</v>
      </c>
      <c r="F87" s="27">
        <f>VLOOKUP($B87,dict_all!$B$2:$K$133,5,0)</f>
        <v>7</v>
      </c>
      <c r="G87" s="27" t="str">
        <f>VLOOKUP($B87,dict_all!$B$2:$K$133,6,0)</f>
        <v>实验室检查-血电解质</v>
      </c>
      <c r="H87" s="27" t="str">
        <f>VLOOKUP($B87,dict_all!$B$2:$K$133,7,0)</f>
        <v>Labs</v>
      </c>
      <c r="I87" s="27" t="str">
        <f>VLOOKUP($B87,dict_all!$B$2:$K$133,8,0)</f>
        <v>是</v>
      </c>
      <c r="J87" s="27" t="str">
        <f>VLOOKUP($B87,dict_all!$B$2:$K$133,9,)</f>
        <v>最小值/最大值</v>
      </c>
      <c r="K87" s="27" t="str">
        <f>VLOOKUP($B87,dict_all!$B$2:$K$133,10,)</f>
        <v>None</v>
      </c>
    </row>
    <row r="88" spans="1:11" x14ac:dyDescent="0.4">
      <c r="A88" s="27" t="s">
        <v>34</v>
      </c>
      <c r="B88" s="27" t="s">
        <v>262</v>
      </c>
      <c r="C88" s="27" t="str">
        <f>VLOOKUP($B88,dict_all!$B$2:$K$133,2,0)</f>
        <v>Serum Potassium</v>
      </c>
      <c r="D88" s="27" t="str">
        <f>VLOOKUP($B88,dict_all!$B$2:$K$133,3,0)</f>
        <v>Potassium</v>
      </c>
      <c r="E88" s="27" t="str">
        <f>VLOOKUP($B88,dict_all!$B$2:$K$133,4,0)</f>
        <v>血钾值</v>
      </c>
      <c r="F88" s="27">
        <f>VLOOKUP($B88,dict_all!$B$2:$K$133,5,0)</f>
        <v>7</v>
      </c>
      <c r="G88" s="27" t="str">
        <f>VLOOKUP($B88,dict_all!$B$2:$K$133,6,0)</f>
        <v>实验室检查-血电解质</v>
      </c>
      <c r="H88" s="27" t="str">
        <f>VLOOKUP($B88,dict_all!$B$2:$K$133,7,0)</f>
        <v>Labs</v>
      </c>
      <c r="I88" s="27" t="str">
        <f>VLOOKUP($B88,dict_all!$B$2:$K$133,8,0)</f>
        <v>是</v>
      </c>
      <c r="J88" s="27" t="str">
        <f>VLOOKUP($B88,dict_all!$B$2:$K$133,9,)</f>
        <v>最小值/最大值</v>
      </c>
      <c r="K88" s="27" t="str">
        <f>VLOOKUP($B88,dict_all!$B$2:$K$133,10,)</f>
        <v>None</v>
      </c>
    </row>
    <row r="89" spans="1:11" x14ac:dyDescent="0.4">
      <c r="A89" s="27" t="s">
        <v>3</v>
      </c>
      <c r="B89" s="27" t="s">
        <v>247</v>
      </c>
      <c r="C89" s="27" t="str">
        <f>VLOOKUP($B89,dict_all!$B$2:$K$133,2,0)</f>
        <v xml:space="preserve">Hematocrit </v>
      </c>
      <c r="D89" s="27" t="str">
        <f>VLOOKUP($B89,dict_all!$B$2:$K$133,3,0)</f>
        <v>HCT</v>
      </c>
      <c r="E89" s="27" t="str">
        <f>VLOOKUP($B89,dict_all!$B$2:$K$133,4,0)</f>
        <v>血细胞比容</v>
      </c>
      <c r="F89" s="27">
        <f>VLOOKUP($B89,dict_all!$B$2:$K$133,5,0)</f>
        <v>8</v>
      </c>
      <c r="G89" s="27" t="str">
        <f>VLOOKUP($B89,dict_all!$B$2:$K$133,6,0)</f>
        <v>实验室检查-血常规</v>
      </c>
      <c r="H89" s="27" t="str">
        <f>VLOOKUP($B89,dict_all!$B$2:$K$133,7,0)</f>
        <v>Labs</v>
      </c>
      <c r="I89" s="27" t="str">
        <f>VLOOKUP($B89,dict_all!$B$2:$K$133,8,0)</f>
        <v>是</v>
      </c>
      <c r="J89" s="27" t="str">
        <f>VLOOKUP($B89,dict_all!$B$2:$K$133,9,)</f>
        <v>最小值/最大值</v>
      </c>
      <c r="K89" s="27" t="str">
        <f>VLOOKUP($B89,dict_all!$B$2:$K$133,10,)</f>
        <v>None</v>
      </c>
    </row>
    <row r="90" spans="1:11" x14ac:dyDescent="0.4">
      <c r="A90" s="27" t="s">
        <v>4</v>
      </c>
      <c r="B90" s="27" t="s">
        <v>247</v>
      </c>
      <c r="C90" s="27" t="str">
        <f>VLOOKUP($B90,dict_all!$B$2:$K$133,2,0)</f>
        <v xml:space="preserve">Hematocrit </v>
      </c>
      <c r="D90" s="27" t="str">
        <f>VLOOKUP($B90,dict_all!$B$2:$K$133,3,0)</f>
        <v>HCT</v>
      </c>
      <c r="E90" s="27" t="str">
        <f>VLOOKUP($B90,dict_all!$B$2:$K$133,4,0)</f>
        <v>血细胞比容</v>
      </c>
      <c r="F90" s="27">
        <f>VLOOKUP($B90,dict_all!$B$2:$K$133,5,0)</f>
        <v>8</v>
      </c>
      <c r="G90" s="27" t="str">
        <f>VLOOKUP($B90,dict_all!$B$2:$K$133,6,0)</f>
        <v>实验室检查-血常规</v>
      </c>
      <c r="H90" s="27" t="str">
        <f>VLOOKUP($B90,dict_all!$B$2:$K$133,7,0)</f>
        <v>Labs</v>
      </c>
      <c r="I90" s="27" t="str">
        <f>VLOOKUP($B90,dict_all!$B$2:$K$133,8,0)</f>
        <v>是</v>
      </c>
      <c r="J90" s="27" t="str">
        <f>VLOOKUP($B90,dict_all!$B$2:$K$133,9,)</f>
        <v>最小值/最大值</v>
      </c>
      <c r="K90" s="27" t="str">
        <f>VLOOKUP($B90,dict_all!$B$2:$K$133,10,)</f>
        <v>None</v>
      </c>
    </row>
    <row r="91" spans="1:11" x14ac:dyDescent="0.4">
      <c r="A91" s="27" t="s">
        <v>5</v>
      </c>
      <c r="B91" s="27" t="s">
        <v>248</v>
      </c>
      <c r="C91" s="27" t="str">
        <f>VLOOKUP($B91,dict_all!$B$2:$K$133,2,0)</f>
        <v>Hemoglobin</v>
      </c>
      <c r="D91" s="27" t="str">
        <f>VLOOKUP($B91,dict_all!$B$2:$K$133,3,0)</f>
        <v>Hb</v>
      </c>
      <c r="E91" s="27" t="str">
        <f>VLOOKUP($B91,dict_all!$B$2:$K$133,4,0)</f>
        <v>血红蛋白</v>
      </c>
      <c r="F91" s="27">
        <f>VLOOKUP($B91,dict_all!$B$2:$K$133,5,0)</f>
        <v>8</v>
      </c>
      <c r="G91" s="27" t="str">
        <f>VLOOKUP($B91,dict_all!$B$2:$K$133,6,0)</f>
        <v>实验室检查-血常规</v>
      </c>
      <c r="H91" s="27" t="str">
        <f>VLOOKUP($B91,dict_all!$B$2:$K$133,7,0)</f>
        <v>Labs</v>
      </c>
      <c r="I91" s="27" t="str">
        <f>VLOOKUP($B91,dict_all!$B$2:$K$133,8,0)</f>
        <v>是</v>
      </c>
      <c r="J91" s="27" t="str">
        <f>VLOOKUP($B91,dict_all!$B$2:$K$133,9,)</f>
        <v>最小值/最大值</v>
      </c>
      <c r="K91" s="27" t="str">
        <f>VLOOKUP($B91,dict_all!$B$2:$K$133,10,)</f>
        <v>g/dl</v>
      </c>
    </row>
    <row r="92" spans="1:11" x14ac:dyDescent="0.4">
      <c r="A92" s="27" t="s">
        <v>6</v>
      </c>
      <c r="B92" s="27" t="s">
        <v>248</v>
      </c>
      <c r="C92" s="27" t="str">
        <f>VLOOKUP($B92,dict_all!$B$2:$K$133,2,0)</f>
        <v>Hemoglobin</v>
      </c>
      <c r="D92" s="27" t="str">
        <f>VLOOKUP($B92,dict_all!$B$2:$K$133,3,0)</f>
        <v>Hb</v>
      </c>
      <c r="E92" s="27" t="str">
        <f>VLOOKUP($B92,dict_all!$B$2:$K$133,4,0)</f>
        <v>血红蛋白</v>
      </c>
      <c r="F92" s="27">
        <f>VLOOKUP($B92,dict_all!$B$2:$K$133,5,0)</f>
        <v>8</v>
      </c>
      <c r="G92" s="27" t="str">
        <f>VLOOKUP($B92,dict_all!$B$2:$K$133,6,0)</f>
        <v>实验室检查-血常规</v>
      </c>
      <c r="H92" s="27" t="str">
        <f>VLOOKUP($B92,dict_all!$B$2:$K$133,7,0)</f>
        <v>Labs</v>
      </c>
      <c r="I92" s="27" t="str">
        <f>VLOOKUP($B92,dict_all!$B$2:$K$133,8,0)</f>
        <v>是</v>
      </c>
      <c r="J92" s="27" t="str">
        <f>VLOOKUP($B92,dict_all!$B$2:$K$133,9,)</f>
        <v>最小值/最大值</v>
      </c>
      <c r="K92" s="27" t="str">
        <f>VLOOKUP($B92,dict_all!$B$2:$K$133,10,)</f>
        <v>g/dl</v>
      </c>
    </row>
    <row r="93" spans="1:11" x14ac:dyDescent="0.4">
      <c r="A93" s="27" t="s">
        <v>7</v>
      </c>
      <c r="B93" s="27" t="s">
        <v>249</v>
      </c>
      <c r="C93" s="27" t="str">
        <f>VLOOKUP($B93,dict_all!$B$2:$K$133,2,0)</f>
        <v>Platelets</v>
      </c>
      <c r="D93" s="27" t="str">
        <f>VLOOKUP($B93,dict_all!$B$2:$K$133,3,0)</f>
        <v>PLT</v>
      </c>
      <c r="E93" s="27" t="str">
        <f>VLOOKUP($B93,dict_all!$B$2:$K$133,4,0)</f>
        <v>血小板</v>
      </c>
      <c r="F93" s="27">
        <f>VLOOKUP($B93,dict_all!$B$2:$K$133,5,0)</f>
        <v>8</v>
      </c>
      <c r="G93" s="27" t="str">
        <f>VLOOKUP($B93,dict_all!$B$2:$K$133,6,0)</f>
        <v>实验室检查-血常规</v>
      </c>
      <c r="H93" s="27" t="str">
        <f>VLOOKUP($B93,dict_all!$B$2:$K$133,7,0)</f>
        <v>Blood Products/Colloids</v>
      </c>
      <c r="I93" s="27" t="str">
        <f>VLOOKUP($B93,dict_all!$B$2:$K$133,8,0)</f>
        <v>是</v>
      </c>
      <c r="J93" s="27" t="str">
        <f>VLOOKUP($B93,dict_all!$B$2:$K$133,9,)</f>
        <v>最小值/最大值</v>
      </c>
      <c r="K93" s="27" t="str">
        <f>VLOOKUP($B93,dict_all!$B$2:$K$133,10,)</f>
        <v>mL</v>
      </c>
    </row>
    <row r="94" spans="1:11" x14ac:dyDescent="0.4">
      <c r="A94" s="27" t="s">
        <v>8</v>
      </c>
      <c r="B94" s="27" t="s">
        <v>249</v>
      </c>
      <c r="C94" s="27" t="str">
        <f>VLOOKUP($B94,dict_all!$B$2:$K$133,2,0)</f>
        <v>Platelets</v>
      </c>
      <c r="D94" s="27" t="str">
        <f>VLOOKUP($B94,dict_all!$B$2:$K$133,3,0)</f>
        <v>PLT</v>
      </c>
      <c r="E94" s="27" t="str">
        <f>VLOOKUP($B94,dict_all!$B$2:$K$133,4,0)</f>
        <v>血小板</v>
      </c>
      <c r="F94" s="27">
        <f>VLOOKUP($B94,dict_all!$B$2:$K$133,5,0)</f>
        <v>8</v>
      </c>
      <c r="G94" s="27" t="str">
        <f>VLOOKUP($B94,dict_all!$B$2:$K$133,6,0)</f>
        <v>实验室检查-血常规</v>
      </c>
      <c r="H94" s="27" t="str">
        <f>VLOOKUP($B94,dict_all!$B$2:$K$133,7,0)</f>
        <v>Blood Products/Colloids</v>
      </c>
      <c r="I94" s="27" t="str">
        <f>VLOOKUP($B94,dict_all!$B$2:$K$133,8,0)</f>
        <v>是</v>
      </c>
      <c r="J94" s="27" t="str">
        <f>VLOOKUP($B94,dict_all!$B$2:$K$133,9,)</f>
        <v>最小值/最大值</v>
      </c>
      <c r="K94" s="27" t="str">
        <f>VLOOKUP($B94,dict_all!$B$2:$K$133,10,)</f>
        <v>mL</v>
      </c>
    </row>
    <row r="95" spans="1:11" x14ac:dyDescent="0.4">
      <c r="A95" s="27" t="s">
        <v>9</v>
      </c>
      <c r="B95" s="27" t="s">
        <v>250</v>
      </c>
      <c r="C95" s="27" t="str">
        <f>VLOOKUP($B95,dict_all!$B$2:$K$133,2,0)</f>
        <v>white blood cell</v>
      </c>
      <c r="D95" s="27" t="str">
        <f>VLOOKUP($B95,dict_all!$B$2:$K$133,3,0)</f>
        <v>WBC</v>
      </c>
      <c r="E95" s="27" t="str">
        <f>VLOOKUP($B95,dict_all!$B$2:$K$133,4,0)</f>
        <v>白细胞</v>
      </c>
      <c r="F95" s="27">
        <f>VLOOKUP($B95,dict_all!$B$2:$K$133,5,0)</f>
        <v>8</v>
      </c>
      <c r="G95" s="27" t="str">
        <f>VLOOKUP($B95,dict_all!$B$2:$K$133,6,0)</f>
        <v>实验室检查-血常规</v>
      </c>
      <c r="H95" s="27" t="str">
        <f>VLOOKUP($B95,dict_all!$B$2:$K$133,7,0)</f>
        <v>Labs</v>
      </c>
      <c r="I95" s="27" t="str">
        <f>VLOOKUP($B95,dict_all!$B$2:$K$133,8,0)</f>
        <v>是</v>
      </c>
      <c r="J95" s="27" t="str">
        <f>VLOOKUP($B95,dict_all!$B$2:$K$133,9,)</f>
        <v>最小值/最大值</v>
      </c>
      <c r="K95" s="27" t="str">
        <f>VLOOKUP($B95,dict_all!$B$2:$K$133,10,)</f>
        <v>None</v>
      </c>
    </row>
    <row r="96" spans="1:11" x14ac:dyDescent="0.4">
      <c r="A96" s="27" t="s">
        <v>10</v>
      </c>
      <c r="B96" s="27" t="s">
        <v>250</v>
      </c>
      <c r="C96" s="27" t="str">
        <f>VLOOKUP($B96,dict_all!$B$2:$K$133,2,0)</f>
        <v>white blood cell</v>
      </c>
      <c r="D96" s="27" t="str">
        <f>VLOOKUP($B96,dict_all!$B$2:$K$133,3,0)</f>
        <v>WBC</v>
      </c>
      <c r="E96" s="27" t="str">
        <f>VLOOKUP($B96,dict_all!$B$2:$K$133,4,0)</f>
        <v>白细胞</v>
      </c>
      <c r="F96" s="27">
        <f>VLOOKUP($B96,dict_all!$B$2:$K$133,5,0)</f>
        <v>8</v>
      </c>
      <c r="G96" s="27" t="str">
        <f>VLOOKUP($B96,dict_all!$B$2:$K$133,6,0)</f>
        <v>实验室检查-血常规</v>
      </c>
      <c r="H96" s="27" t="str">
        <f>VLOOKUP($B96,dict_all!$B$2:$K$133,7,0)</f>
        <v>Labs</v>
      </c>
      <c r="I96" s="27" t="str">
        <f>VLOOKUP($B96,dict_all!$B$2:$K$133,8,0)</f>
        <v>是</v>
      </c>
      <c r="J96" s="27" t="str">
        <f>VLOOKUP($B96,dict_all!$B$2:$K$133,9,)</f>
        <v>最小值/最大值</v>
      </c>
      <c r="K96" s="27" t="str">
        <f>VLOOKUP($B96,dict_all!$B$2:$K$133,10,)</f>
        <v>None</v>
      </c>
    </row>
    <row r="97" spans="1:11" x14ac:dyDescent="0.4">
      <c r="A97" s="27" t="s">
        <v>35</v>
      </c>
      <c r="B97" s="27" t="s">
        <v>263</v>
      </c>
      <c r="C97" s="27" t="str">
        <f>VLOOKUP($B97,dict_all!$B$2:$K$133,2,0)</f>
        <v>Basophils</v>
      </c>
      <c r="D97" s="27" t="str">
        <f>VLOOKUP($B97,dict_all!$B$2:$K$133,3,0)</f>
        <v>Basophils</v>
      </c>
      <c r="E97" s="27" t="str">
        <f>VLOOKUP($B97,dict_all!$B$2:$K$133,4,0)</f>
        <v>绝对嗜碱粒细胞</v>
      </c>
      <c r="F97" s="27">
        <f>VLOOKUP($B97,dict_all!$B$2:$K$133,5,0)</f>
        <v>8</v>
      </c>
      <c r="G97" s="27" t="str">
        <f>VLOOKUP($B97,dict_all!$B$2:$K$133,6,0)</f>
        <v>实验室检查-血常规</v>
      </c>
      <c r="H97" s="27" t="str">
        <f>VLOOKUP($B97,dict_all!$B$2:$K$133,7,0)</f>
        <v>Hematology</v>
      </c>
      <c r="I97" s="27" t="str">
        <f>VLOOKUP($B97,dict_all!$B$2:$K$133,8,0)</f>
        <v>是</v>
      </c>
      <c r="J97" s="27" t="str">
        <f>VLOOKUP($B97,dict_all!$B$2:$K$133,9,)</f>
        <v>最小值/最大值</v>
      </c>
      <c r="K97" s="27">
        <f>VLOOKUP($B97,dict_all!$B$2:$K$133,10,)</f>
        <v>0</v>
      </c>
    </row>
    <row r="98" spans="1:11" x14ac:dyDescent="0.4">
      <c r="A98" s="27" t="s">
        <v>36</v>
      </c>
      <c r="B98" s="27" t="s">
        <v>263</v>
      </c>
      <c r="C98" s="27" t="str">
        <f>VLOOKUP($B98,dict_all!$B$2:$K$133,2,0)</f>
        <v>Basophils</v>
      </c>
      <c r="D98" s="27" t="str">
        <f>VLOOKUP($B98,dict_all!$B$2:$K$133,3,0)</f>
        <v>Basophils</v>
      </c>
      <c r="E98" s="27" t="str">
        <f>VLOOKUP($B98,dict_all!$B$2:$K$133,4,0)</f>
        <v>绝对嗜碱粒细胞</v>
      </c>
      <c r="F98" s="27">
        <f>VLOOKUP($B98,dict_all!$B$2:$K$133,5,0)</f>
        <v>8</v>
      </c>
      <c r="G98" s="27" t="str">
        <f>VLOOKUP($B98,dict_all!$B$2:$K$133,6,0)</f>
        <v>实验室检查-血常规</v>
      </c>
      <c r="H98" s="27" t="str">
        <f>VLOOKUP($B98,dict_all!$B$2:$K$133,7,0)</f>
        <v>Hematology</v>
      </c>
      <c r="I98" s="27" t="str">
        <f>VLOOKUP($B98,dict_all!$B$2:$K$133,8,0)</f>
        <v>是</v>
      </c>
      <c r="J98" s="27" t="str">
        <f>VLOOKUP($B98,dict_all!$B$2:$K$133,9,)</f>
        <v>最小值/最大值</v>
      </c>
      <c r="K98" s="27">
        <f>VLOOKUP($B98,dict_all!$B$2:$K$133,10,)</f>
        <v>0</v>
      </c>
    </row>
    <row r="99" spans="1:11" x14ac:dyDescent="0.4">
      <c r="A99" s="27" t="s">
        <v>37</v>
      </c>
      <c r="B99" s="27" t="s">
        <v>264</v>
      </c>
      <c r="C99" s="27" t="str">
        <f>VLOOKUP($B99,dict_all!$B$2:$K$133,2,0)</f>
        <v>Eosinophils</v>
      </c>
      <c r="D99" s="27" t="str">
        <f>VLOOKUP($B99,dict_all!$B$2:$K$133,3,0)</f>
        <v>Eosinophils</v>
      </c>
      <c r="E99" s="27" t="str">
        <f>VLOOKUP($B99,dict_all!$B$2:$K$133,4,0)</f>
        <v>绝对嗜酸性粒细胞</v>
      </c>
      <c r="F99" s="27">
        <f>VLOOKUP($B99,dict_all!$B$2:$K$133,5,0)</f>
        <v>8</v>
      </c>
      <c r="G99" s="27" t="str">
        <f>VLOOKUP($B99,dict_all!$B$2:$K$133,6,0)</f>
        <v>实验室检查-血常规</v>
      </c>
      <c r="H99" s="27" t="str">
        <f>VLOOKUP($B99,dict_all!$B$2:$K$133,7,0)</f>
        <v>Hematology</v>
      </c>
      <c r="I99" s="27" t="str">
        <f>VLOOKUP($B99,dict_all!$B$2:$K$133,8,0)</f>
        <v>是</v>
      </c>
      <c r="J99" s="27" t="str">
        <f>VLOOKUP($B99,dict_all!$B$2:$K$133,9,)</f>
        <v>最小值/最大值</v>
      </c>
      <c r="K99" s="27">
        <f>VLOOKUP($B99,dict_all!$B$2:$K$133,10,)</f>
        <v>0</v>
      </c>
    </row>
    <row r="100" spans="1:11" x14ac:dyDescent="0.4">
      <c r="A100" s="27" t="s">
        <v>38</v>
      </c>
      <c r="B100" s="27" t="s">
        <v>264</v>
      </c>
      <c r="C100" s="27" t="str">
        <f>VLOOKUP($B100,dict_all!$B$2:$K$133,2,0)</f>
        <v>Eosinophils</v>
      </c>
      <c r="D100" s="27" t="str">
        <f>VLOOKUP($B100,dict_all!$B$2:$K$133,3,0)</f>
        <v>Eosinophils</v>
      </c>
      <c r="E100" s="27" t="str">
        <f>VLOOKUP($B100,dict_all!$B$2:$K$133,4,0)</f>
        <v>绝对嗜酸性粒细胞</v>
      </c>
      <c r="F100" s="27">
        <f>VLOOKUP($B100,dict_all!$B$2:$K$133,5,0)</f>
        <v>8</v>
      </c>
      <c r="G100" s="27" t="str">
        <f>VLOOKUP($B100,dict_all!$B$2:$K$133,6,0)</f>
        <v>实验室检查-血常规</v>
      </c>
      <c r="H100" s="27" t="str">
        <f>VLOOKUP($B100,dict_all!$B$2:$K$133,7,0)</f>
        <v>Hematology</v>
      </c>
      <c r="I100" s="27" t="str">
        <f>VLOOKUP($B100,dict_all!$B$2:$K$133,8,0)</f>
        <v>是</v>
      </c>
      <c r="J100" s="27" t="str">
        <f>VLOOKUP($B100,dict_all!$B$2:$K$133,9,)</f>
        <v>最小值/最大值</v>
      </c>
      <c r="K100" s="27">
        <f>VLOOKUP($B100,dict_all!$B$2:$K$133,10,)</f>
        <v>0</v>
      </c>
    </row>
    <row r="101" spans="1:11" x14ac:dyDescent="0.4">
      <c r="A101" s="27" t="s">
        <v>39</v>
      </c>
      <c r="B101" s="27" t="s">
        <v>265</v>
      </c>
      <c r="C101" s="27" t="str">
        <f>VLOOKUP($B101,dict_all!$B$2:$K$133,2,0)</f>
        <v>Atypical Lymphocytes</v>
      </c>
      <c r="D101" s="27" t="str">
        <f>VLOOKUP($B101,dict_all!$B$2:$K$133,3,0)</f>
        <v>Atypical Lymphocytes</v>
      </c>
      <c r="E101" s="27" t="str">
        <f>VLOOKUP($B101,dict_all!$B$2:$K$133,4,0)</f>
        <v>绝对非典型性淋巴细胞</v>
      </c>
      <c r="F101" s="27">
        <f>VLOOKUP($B101,dict_all!$B$2:$K$133,5,0)</f>
        <v>8</v>
      </c>
      <c r="G101" s="27" t="str">
        <f>VLOOKUP($B101,dict_all!$B$2:$K$133,6,0)</f>
        <v>实验室检查-血常规</v>
      </c>
      <c r="H101" s="27" t="str">
        <f>VLOOKUP($B101,dict_all!$B$2:$K$133,7,0)</f>
        <v>Hematology</v>
      </c>
      <c r="I101" s="27" t="str">
        <f>VLOOKUP($B101,dict_all!$B$2:$K$133,8,0)</f>
        <v>是</v>
      </c>
      <c r="J101" s="27" t="str">
        <f>VLOOKUP($B101,dict_all!$B$2:$K$133,9,)</f>
        <v>最小值/最大值</v>
      </c>
      <c r="K101" s="27">
        <f>VLOOKUP($B101,dict_all!$B$2:$K$133,10,)</f>
        <v>0</v>
      </c>
    </row>
    <row r="102" spans="1:11" x14ac:dyDescent="0.4">
      <c r="A102" s="27" t="s">
        <v>40</v>
      </c>
      <c r="B102" s="27" t="s">
        <v>265</v>
      </c>
      <c r="C102" s="27" t="str">
        <f>VLOOKUP($B102,dict_all!$B$2:$K$133,2,0)</f>
        <v>Atypical Lymphocytes</v>
      </c>
      <c r="D102" s="27" t="str">
        <f>VLOOKUP($B102,dict_all!$B$2:$K$133,3,0)</f>
        <v>Atypical Lymphocytes</v>
      </c>
      <c r="E102" s="27" t="str">
        <f>VLOOKUP($B102,dict_all!$B$2:$K$133,4,0)</f>
        <v>绝对非典型性淋巴细胞</v>
      </c>
      <c r="F102" s="27">
        <f>VLOOKUP($B102,dict_all!$B$2:$K$133,5,0)</f>
        <v>8</v>
      </c>
      <c r="G102" s="27" t="str">
        <f>VLOOKUP($B102,dict_all!$B$2:$K$133,6,0)</f>
        <v>实验室检查-血常规</v>
      </c>
      <c r="H102" s="27" t="str">
        <f>VLOOKUP($B102,dict_all!$B$2:$K$133,7,0)</f>
        <v>Hematology</v>
      </c>
      <c r="I102" s="27" t="str">
        <f>VLOOKUP($B102,dict_all!$B$2:$K$133,8,0)</f>
        <v>是</v>
      </c>
      <c r="J102" s="27" t="str">
        <f>VLOOKUP($B102,dict_all!$B$2:$K$133,9,)</f>
        <v>最小值/最大值</v>
      </c>
      <c r="K102" s="27">
        <f>VLOOKUP($B102,dict_all!$B$2:$K$133,10,)</f>
        <v>0</v>
      </c>
    </row>
    <row r="103" spans="1:11" x14ac:dyDescent="0.4">
      <c r="A103" s="27" t="s">
        <v>41</v>
      </c>
      <c r="B103" s="27" t="s">
        <v>266</v>
      </c>
      <c r="C103" s="27" t="str">
        <f>VLOOKUP($B103,dict_all!$B$2:$K$133,2,0)</f>
        <v>Monocytes</v>
      </c>
      <c r="D103" s="27" t="str">
        <f>VLOOKUP($B103,dict_all!$B$2:$K$133,3,0)</f>
        <v>Monocytes</v>
      </c>
      <c r="E103" s="27" t="str">
        <f>VLOOKUP($B103,dict_all!$B$2:$K$133,4,0)</f>
        <v>绝对单核细胞</v>
      </c>
      <c r="F103" s="27">
        <f>VLOOKUP($B103,dict_all!$B$2:$K$133,5,0)</f>
        <v>8</v>
      </c>
      <c r="G103" s="27" t="str">
        <f>VLOOKUP($B103,dict_all!$B$2:$K$133,6,0)</f>
        <v>实验室检查-血常规</v>
      </c>
      <c r="H103" s="27" t="str">
        <f>VLOOKUP($B103,dict_all!$B$2:$K$133,7,0)</f>
        <v>Hematology</v>
      </c>
      <c r="I103" s="27" t="str">
        <f>VLOOKUP($B103,dict_all!$B$2:$K$133,8,0)</f>
        <v>是</v>
      </c>
      <c r="J103" s="27" t="str">
        <f>VLOOKUP($B103,dict_all!$B$2:$K$133,9,)</f>
        <v>最小值/最大值</v>
      </c>
      <c r="K103" s="27">
        <f>VLOOKUP($B103,dict_all!$B$2:$K$133,10,)</f>
        <v>0</v>
      </c>
    </row>
    <row r="104" spans="1:11" x14ac:dyDescent="0.4">
      <c r="A104" s="27" t="s">
        <v>42</v>
      </c>
      <c r="B104" s="27" t="s">
        <v>266</v>
      </c>
      <c r="C104" s="27" t="str">
        <f>VLOOKUP($B104,dict_all!$B$2:$K$133,2,0)</f>
        <v>Monocytes</v>
      </c>
      <c r="D104" s="27" t="str">
        <f>VLOOKUP($B104,dict_all!$B$2:$K$133,3,0)</f>
        <v>Monocytes</v>
      </c>
      <c r="E104" s="27" t="str">
        <f>VLOOKUP($B104,dict_all!$B$2:$K$133,4,0)</f>
        <v>绝对单核细胞</v>
      </c>
      <c r="F104" s="27">
        <f>VLOOKUP($B104,dict_all!$B$2:$K$133,5,0)</f>
        <v>8</v>
      </c>
      <c r="G104" s="27" t="str">
        <f>VLOOKUP($B104,dict_all!$B$2:$K$133,6,0)</f>
        <v>实验室检查-血常规</v>
      </c>
      <c r="H104" s="27" t="str">
        <f>VLOOKUP($B104,dict_all!$B$2:$K$133,7,0)</f>
        <v>Hematology</v>
      </c>
      <c r="I104" s="27" t="str">
        <f>VLOOKUP($B104,dict_all!$B$2:$K$133,8,0)</f>
        <v>是</v>
      </c>
      <c r="J104" s="27" t="str">
        <f>VLOOKUP($B104,dict_all!$B$2:$K$133,9,)</f>
        <v>最小值/最大值</v>
      </c>
      <c r="K104" s="27">
        <f>VLOOKUP($B104,dict_all!$B$2:$K$133,10,)</f>
        <v>0</v>
      </c>
    </row>
    <row r="105" spans="1:11" x14ac:dyDescent="0.4">
      <c r="A105" s="27" t="s">
        <v>43</v>
      </c>
      <c r="B105" s="27" t="s">
        <v>267</v>
      </c>
      <c r="C105" s="27" t="str">
        <f>VLOOKUP($B105,dict_all!$B$2:$K$133,2,0)</f>
        <v>Neutrophilic Granulocyte</v>
      </c>
      <c r="D105" s="27" t="str">
        <f>VLOOKUP($B105,dict_all!$B$2:$K$133,3,0)</f>
        <v>Neu</v>
      </c>
      <c r="E105" s="27" t="str">
        <f>VLOOKUP($B105,dict_all!$B$2:$K$133,4,0)</f>
        <v>中性粒细胞</v>
      </c>
      <c r="F105" s="27">
        <f>VLOOKUP($B105,dict_all!$B$2:$K$133,5,0)</f>
        <v>8</v>
      </c>
      <c r="G105" s="27" t="str">
        <f>VLOOKUP($B105,dict_all!$B$2:$K$133,6,0)</f>
        <v>实验室检查-血常规</v>
      </c>
      <c r="H105" s="27" t="str">
        <f>VLOOKUP($B105,dict_all!$B$2:$K$133,7,0)</f>
        <v>Hematology</v>
      </c>
      <c r="I105" s="27" t="str">
        <f>VLOOKUP($B105,dict_all!$B$2:$K$133,8,0)</f>
        <v>是</v>
      </c>
      <c r="J105" s="27" t="str">
        <f>VLOOKUP($B105,dict_all!$B$2:$K$133,9,)</f>
        <v>最小值/最大值</v>
      </c>
      <c r="K105" s="27">
        <f>VLOOKUP($B105,dict_all!$B$2:$K$133,10,)</f>
        <v>0</v>
      </c>
    </row>
    <row r="106" spans="1:11" x14ac:dyDescent="0.4">
      <c r="A106" s="27" t="s">
        <v>44</v>
      </c>
      <c r="B106" s="27" t="s">
        <v>267</v>
      </c>
      <c r="C106" s="27" t="str">
        <f>VLOOKUP($B106,dict_all!$B$2:$K$133,2,0)</f>
        <v>Neutrophilic Granulocyte</v>
      </c>
      <c r="D106" s="27" t="str">
        <f>VLOOKUP($B106,dict_all!$B$2:$K$133,3,0)</f>
        <v>Neu</v>
      </c>
      <c r="E106" s="27" t="str">
        <f>VLOOKUP($B106,dict_all!$B$2:$K$133,4,0)</f>
        <v>中性粒细胞</v>
      </c>
      <c r="F106" s="27">
        <f>VLOOKUP($B106,dict_all!$B$2:$K$133,5,0)</f>
        <v>8</v>
      </c>
      <c r="G106" s="27" t="str">
        <f>VLOOKUP($B106,dict_all!$B$2:$K$133,6,0)</f>
        <v>实验室检查-血常规</v>
      </c>
      <c r="H106" s="27" t="str">
        <f>VLOOKUP($B106,dict_all!$B$2:$K$133,7,0)</f>
        <v>Hematology</v>
      </c>
      <c r="I106" s="27" t="str">
        <f>VLOOKUP($B106,dict_all!$B$2:$K$133,8,0)</f>
        <v>是</v>
      </c>
      <c r="J106" s="27" t="str">
        <f>VLOOKUP($B106,dict_all!$B$2:$K$133,9,)</f>
        <v>最小值/最大值</v>
      </c>
      <c r="K106" s="27">
        <f>VLOOKUP($B106,dict_all!$B$2:$K$133,10,)</f>
        <v>0</v>
      </c>
    </row>
    <row r="107" spans="1:11" x14ac:dyDescent="0.4">
      <c r="A107" s="27" t="s">
        <v>45</v>
      </c>
      <c r="B107" s="27" t="s">
        <v>268</v>
      </c>
      <c r="C107" s="27" t="str">
        <f>VLOOKUP($B107,dict_all!$B$2:$K$133,2,0)</f>
        <v>Differential-Atyps</v>
      </c>
      <c r="D107" s="27" t="str">
        <f>VLOOKUP($B107,dict_all!$B$2:$K$133,3,0)</f>
        <v>Differential-Atyps</v>
      </c>
      <c r="E107" s="27" t="str">
        <f>VLOOKUP($B107,dict_all!$B$2:$K$133,4,0)</f>
        <v>非典型性淋巴细胞</v>
      </c>
      <c r="F107" s="27">
        <f>VLOOKUP($B107,dict_all!$B$2:$K$133,5,0)</f>
        <v>8</v>
      </c>
      <c r="G107" s="27" t="str">
        <f>VLOOKUP($B107,dict_all!$B$2:$K$133,6,0)</f>
        <v>实验室检查-血常规</v>
      </c>
      <c r="H107" s="27" t="str">
        <f>VLOOKUP($B107,dict_all!$B$2:$K$133,7,0)</f>
        <v>Labs</v>
      </c>
      <c r="I107" s="27" t="str">
        <f>VLOOKUP($B107,dict_all!$B$2:$K$133,8,0)</f>
        <v>是</v>
      </c>
      <c r="J107" s="27" t="str">
        <f>VLOOKUP($B107,dict_all!$B$2:$K$133,9,)</f>
        <v>最小值/最大值</v>
      </c>
      <c r="K107" s="27" t="str">
        <f>VLOOKUP($B107,dict_all!$B$2:$K$133,10,)</f>
        <v>None</v>
      </c>
    </row>
    <row r="108" spans="1:11" x14ac:dyDescent="0.4">
      <c r="A108" s="27" t="s">
        <v>46</v>
      </c>
      <c r="B108" s="27" t="s">
        <v>268</v>
      </c>
      <c r="C108" s="27" t="str">
        <f>VLOOKUP($B108,dict_all!$B$2:$K$133,2,0)</f>
        <v>Differential-Atyps</v>
      </c>
      <c r="D108" s="27" t="str">
        <f>VLOOKUP($B108,dict_all!$B$2:$K$133,3,0)</f>
        <v>Differential-Atyps</v>
      </c>
      <c r="E108" s="27" t="str">
        <f>VLOOKUP($B108,dict_all!$B$2:$K$133,4,0)</f>
        <v>非典型性淋巴细胞</v>
      </c>
      <c r="F108" s="27">
        <f>VLOOKUP($B108,dict_all!$B$2:$K$133,5,0)</f>
        <v>8</v>
      </c>
      <c r="G108" s="27" t="str">
        <f>VLOOKUP($B108,dict_all!$B$2:$K$133,6,0)</f>
        <v>实验室检查-血常规</v>
      </c>
      <c r="H108" s="27" t="str">
        <f>VLOOKUP($B108,dict_all!$B$2:$K$133,7,0)</f>
        <v>Labs</v>
      </c>
      <c r="I108" s="27" t="str">
        <f>VLOOKUP($B108,dict_all!$B$2:$K$133,8,0)</f>
        <v>是</v>
      </c>
      <c r="J108" s="27" t="str">
        <f>VLOOKUP($B108,dict_all!$B$2:$K$133,9,)</f>
        <v>最小值/最大值</v>
      </c>
      <c r="K108" s="27" t="str">
        <f>VLOOKUP($B108,dict_all!$B$2:$K$133,10,)</f>
        <v>None</v>
      </c>
    </row>
    <row r="109" spans="1:11" x14ac:dyDescent="0.4">
      <c r="A109" s="27" t="s">
        <v>47</v>
      </c>
      <c r="B109" s="27" t="s">
        <v>269</v>
      </c>
      <c r="C109" s="27" t="str">
        <f>VLOOKUP($B109,dict_all!$B$2:$K$133,2,0)</f>
        <v>Differential-Bands</v>
      </c>
      <c r="D109" s="27" t="str">
        <f>VLOOKUP($B109,dict_all!$B$2:$K$133,3,0)</f>
        <v>Differential-Bands</v>
      </c>
      <c r="E109" s="27" t="str">
        <f>VLOOKUP($B109,dict_all!$B$2:$K$133,4,0)</f>
        <v>带状淋巴细胞</v>
      </c>
      <c r="F109" s="27">
        <f>VLOOKUP($B109,dict_all!$B$2:$K$133,5,0)</f>
        <v>8</v>
      </c>
      <c r="G109" s="27" t="str">
        <f>VLOOKUP($B109,dict_all!$B$2:$K$133,6,0)</f>
        <v>实验室检查-血常规</v>
      </c>
      <c r="H109" s="27" t="str">
        <f>VLOOKUP($B109,dict_all!$B$2:$K$133,7,0)</f>
        <v>Labs</v>
      </c>
      <c r="I109" s="27" t="str">
        <f>VLOOKUP($B109,dict_all!$B$2:$K$133,8,0)</f>
        <v>是</v>
      </c>
      <c r="J109" s="27" t="str">
        <f>VLOOKUP($B109,dict_all!$B$2:$K$133,9,)</f>
        <v>最小值/最大值</v>
      </c>
      <c r="K109" s="27" t="str">
        <f>VLOOKUP($B109,dict_all!$B$2:$K$133,10,)</f>
        <v>None</v>
      </c>
    </row>
    <row r="110" spans="1:11" x14ac:dyDescent="0.4">
      <c r="A110" s="27" t="s">
        <v>48</v>
      </c>
      <c r="B110" s="27" t="s">
        <v>269</v>
      </c>
      <c r="C110" s="27" t="str">
        <f>VLOOKUP($B110,dict_all!$B$2:$K$133,2,0)</f>
        <v>Differential-Bands</v>
      </c>
      <c r="D110" s="27" t="str">
        <f>VLOOKUP($B110,dict_all!$B$2:$K$133,3,0)</f>
        <v>Differential-Bands</v>
      </c>
      <c r="E110" s="27" t="str">
        <f>VLOOKUP($B110,dict_all!$B$2:$K$133,4,0)</f>
        <v>带状淋巴细胞</v>
      </c>
      <c r="F110" s="27">
        <f>VLOOKUP($B110,dict_all!$B$2:$K$133,5,0)</f>
        <v>8</v>
      </c>
      <c r="G110" s="27" t="str">
        <f>VLOOKUP($B110,dict_all!$B$2:$K$133,6,0)</f>
        <v>实验室检查-血常规</v>
      </c>
      <c r="H110" s="27" t="str">
        <f>VLOOKUP($B110,dict_all!$B$2:$K$133,7,0)</f>
        <v>Labs</v>
      </c>
      <c r="I110" s="27" t="str">
        <f>VLOOKUP($B110,dict_all!$B$2:$K$133,8,0)</f>
        <v>是</v>
      </c>
      <c r="J110" s="27" t="str">
        <f>VLOOKUP($B110,dict_all!$B$2:$K$133,9,)</f>
        <v>最小值/最大值</v>
      </c>
      <c r="K110" s="27" t="str">
        <f>VLOOKUP($B110,dict_all!$B$2:$K$133,10,)</f>
        <v>None</v>
      </c>
    </row>
    <row r="111" spans="1:11" x14ac:dyDescent="0.4">
      <c r="A111" s="27" t="s">
        <v>49</v>
      </c>
      <c r="B111" s="27" t="s">
        <v>270</v>
      </c>
      <c r="C111" s="27" t="str">
        <f>VLOOKUP($B111,dict_all!$B$2:$K$133,2,0)</f>
        <v>Differential - Immature Granulocytes</v>
      </c>
      <c r="D111" s="27" t="str">
        <f>VLOOKUP($B111,dict_all!$B$2:$K$133,3,0)</f>
        <v>Differential - Immature Granulocytes</v>
      </c>
      <c r="E111" s="27" t="str">
        <f>VLOOKUP($B111,dict_all!$B$2:$K$133,4,0)</f>
        <v>幼稚粒细胞</v>
      </c>
      <c r="F111" s="27">
        <f>VLOOKUP($B111,dict_all!$B$2:$K$133,5,0)</f>
        <v>8</v>
      </c>
      <c r="G111" s="27" t="str">
        <f>VLOOKUP($B111,dict_all!$B$2:$K$133,6,0)</f>
        <v>实验室检查-血常规</v>
      </c>
      <c r="H111" s="27" t="str">
        <f>VLOOKUP($B111,dict_all!$B$2:$K$133,7,0)</f>
        <v>Labs</v>
      </c>
      <c r="I111" s="27" t="str">
        <f>VLOOKUP($B111,dict_all!$B$2:$K$133,8,0)</f>
        <v>是</v>
      </c>
      <c r="J111" s="27" t="str">
        <f>VLOOKUP($B111,dict_all!$B$2:$K$133,9,)</f>
        <v>最小值/最大值</v>
      </c>
      <c r="K111" s="27" t="str">
        <f>VLOOKUP($B111,dict_all!$B$2:$K$133,10,)</f>
        <v>None</v>
      </c>
    </row>
    <row r="112" spans="1:11" x14ac:dyDescent="0.4">
      <c r="A112" s="27" t="s">
        <v>50</v>
      </c>
      <c r="B112" s="27" t="s">
        <v>270</v>
      </c>
      <c r="C112" s="27" t="str">
        <f>VLOOKUP($B112,dict_all!$B$2:$K$133,2,0)</f>
        <v>Differential - Immature Granulocytes</v>
      </c>
      <c r="D112" s="27" t="str">
        <f>VLOOKUP($B112,dict_all!$B$2:$K$133,3,0)</f>
        <v>Differential - Immature Granulocytes</v>
      </c>
      <c r="E112" s="27" t="str">
        <f>VLOOKUP($B112,dict_all!$B$2:$K$133,4,0)</f>
        <v>幼稚粒细胞</v>
      </c>
      <c r="F112" s="27">
        <f>VLOOKUP($B112,dict_all!$B$2:$K$133,5,0)</f>
        <v>8</v>
      </c>
      <c r="G112" s="27" t="str">
        <f>VLOOKUP($B112,dict_all!$B$2:$K$133,6,0)</f>
        <v>实验室检查-血常规</v>
      </c>
      <c r="H112" s="27" t="str">
        <f>VLOOKUP($B112,dict_all!$B$2:$K$133,7,0)</f>
        <v>Labs</v>
      </c>
      <c r="I112" s="27" t="str">
        <f>VLOOKUP($B112,dict_all!$B$2:$K$133,8,0)</f>
        <v>是</v>
      </c>
      <c r="J112" s="27" t="str">
        <f>VLOOKUP($B112,dict_all!$B$2:$K$133,9,)</f>
        <v>最小值/最大值</v>
      </c>
      <c r="K112" s="27" t="str">
        <f>VLOOKUP($B112,dict_all!$B$2:$K$133,10,)</f>
        <v>None</v>
      </c>
    </row>
    <row r="113" spans="1:11" x14ac:dyDescent="0.4">
      <c r="A113" s="27" t="s">
        <v>51</v>
      </c>
      <c r="B113" s="27" t="s">
        <v>271</v>
      </c>
      <c r="C113" s="27" t="str">
        <f>VLOOKUP($B113,dict_all!$B$2:$K$133,2,0)</f>
        <v>metamyelocyte</v>
      </c>
      <c r="D113" s="27" t="str">
        <f>VLOOKUP($B113,dict_all!$B$2:$K$133,3,0)</f>
        <v>metas</v>
      </c>
      <c r="E113" s="27" t="str">
        <f>VLOOKUP($B113,dict_all!$B$2:$K$133,4,0)</f>
        <v>晚幼粒细胞</v>
      </c>
      <c r="F113" s="27">
        <f>VLOOKUP($B113,dict_all!$B$2:$K$133,5,0)</f>
        <v>8</v>
      </c>
      <c r="G113" s="27" t="str">
        <f>VLOOKUP($B113,dict_all!$B$2:$K$133,6,0)</f>
        <v>实验室检查-血常规</v>
      </c>
      <c r="H113" s="27" t="str">
        <f>VLOOKUP($B113,dict_all!$B$2:$K$133,7,0)</f>
        <v>Hematology</v>
      </c>
      <c r="I113" s="27" t="str">
        <f>VLOOKUP($B113,dict_all!$B$2:$K$133,8,0)</f>
        <v>是</v>
      </c>
      <c r="J113" s="27" t="str">
        <f>VLOOKUP($B113,dict_all!$B$2:$K$133,9,)</f>
        <v>最小值/最大值</v>
      </c>
      <c r="K113" s="27">
        <f>VLOOKUP($B113,dict_all!$B$2:$K$133,10,)</f>
        <v>0</v>
      </c>
    </row>
    <row r="114" spans="1:11" x14ac:dyDescent="0.4">
      <c r="A114" s="27" t="s">
        <v>52</v>
      </c>
      <c r="B114" s="27" t="s">
        <v>271</v>
      </c>
      <c r="C114" s="27" t="str">
        <f>VLOOKUP($B114,dict_all!$B$2:$K$133,2,0)</f>
        <v>metamyelocyte</v>
      </c>
      <c r="D114" s="27" t="str">
        <f>VLOOKUP($B114,dict_all!$B$2:$K$133,3,0)</f>
        <v>metas</v>
      </c>
      <c r="E114" s="27" t="str">
        <f>VLOOKUP($B114,dict_all!$B$2:$K$133,4,0)</f>
        <v>晚幼粒细胞</v>
      </c>
      <c r="F114" s="27">
        <f>VLOOKUP($B114,dict_all!$B$2:$K$133,5,0)</f>
        <v>8</v>
      </c>
      <c r="G114" s="27" t="str">
        <f>VLOOKUP($B114,dict_all!$B$2:$K$133,6,0)</f>
        <v>实验室检查-血常规</v>
      </c>
      <c r="H114" s="27" t="str">
        <f>VLOOKUP($B114,dict_all!$B$2:$K$133,7,0)</f>
        <v>Hematology</v>
      </c>
      <c r="I114" s="27" t="str">
        <f>VLOOKUP($B114,dict_all!$B$2:$K$133,8,0)</f>
        <v>是</v>
      </c>
      <c r="J114" s="27" t="str">
        <f>VLOOKUP($B114,dict_all!$B$2:$K$133,9,)</f>
        <v>最小值/最大值</v>
      </c>
      <c r="K114" s="27">
        <f>VLOOKUP($B114,dict_all!$B$2:$K$133,10,)</f>
        <v>0</v>
      </c>
    </row>
    <row r="115" spans="1:11" x14ac:dyDescent="0.4">
      <c r="A115" s="27" t="s">
        <v>53</v>
      </c>
      <c r="B115" s="27" t="s">
        <v>272</v>
      </c>
      <c r="C115" s="27" t="str">
        <f>VLOOKUP($B115,dict_all!$B$2:$K$133,2,0)</f>
        <v>nucleated red blood cell</v>
      </c>
      <c r="D115" s="27" t="str">
        <f>VLOOKUP($B115,dict_all!$B$2:$K$133,3,0)</f>
        <v>NRBC</v>
      </c>
      <c r="E115" s="27" t="str">
        <f>VLOOKUP($B115,dict_all!$B$2:$K$133,4,0)</f>
        <v>有核红细胞</v>
      </c>
      <c r="F115" s="27">
        <f>VLOOKUP($B115,dict_all!$B$2:$K$133,5,0)</f>
        <v>8</v>
      </c>
      <c r="G115" s="27" t="str">
        <f>VLOOKUP($B115,dict_all!$B$2:$K$133,6,0)</f>
        <v>实验室检查-血常规</v>
      </c>
      <c r="H115" s="27" t="str">
        <f>VLOOKUP($B115,dict_all!$B$2:$K$133,7,0)</f>
        <v>Hematology</v>
      </c>
      <c r="I115" s="27" t="str">
        <f>VLOOKUP($B115,dict_all!$B$2:$K$133,8,0)</f>
        <v>是</v>
      </c>
      <c r="J115" s="27" t="str">
        <f>VLOOKUP($B115,dict_all!$B$2:$K$133,9,)</f>
        <v>最小值/最大值</v>
      </c>
      <c r="K115" s="27">
        <f>VLOOKUP($B115,dict_all!$B$2:$K$133,10,)</f>
        <v>0</v>
      </c>
    </row>
    <row r="116" spans="1:11" x14ac:dyDescent="0.4">
      <c r="A116" s="27" t="s">
        <v>54</v>
      </c>
      <c r="B116" s="27" t="s">
        <v>272</v>
      </c>
      <c r="C116" s="27" t="str">
        <f>VLOOKUP($B116,dict_all!$B$2:$K$133,2,0)</f>
        <v>nucleated red blood cell</v>
      </c>
      <c r="D116" s="27" t="str">
        <f>VLOOKUP($B116,dict_all!$B$2:$K$133,3,0)</f>
        <v>NRBC</v>
      </c>
      <c r="E116" s="27" t="str">
        <f>VLOOKUP($B116,dict_all!$B$2:$K$133,4,0)</f>
        <v>有核红细胞</v>
      </c>
      <c r="F116" s="27">
        <f>VLOOKUP($B116,dict_all!$B$2:$K$133,5,0)</f>
        <v>8</v>
      </c>
      <c r="G116" s="27" t="str">
        <f>VLOOKUP($B116,dict_all!$B$2:$K$133,6,0)</f>
        <v>实验室检查-血常规</v>
      </c>
      <c r="H116" s="27" t="str">
        <f>VLOOKUP($B116,dict_all!$B$2:$K$133,7,0)</f>
        <v>Hematology</v>
      </c>
      <c r="I116" s="27" t="str">
        <f>VLOOKUP($B116,dict_all!$B$2:$K$133,8,0)</f>
        <v>是</v>
      </c>
      <c r="J116" s="27" t="str">
        <f>VLOOKUP($B116,dict_all!$B$2:$K$133,9,)</f>
        <v>最小值/最大值</v>
      </c>
      <c r="K116" s="27">
        <f>VLOOKUP($B116,dict_all!$B$2:$K$133,10,)</f>
        <v>0</v>
      </c>
    </row>
    <row r="117" spans="1:11" x14ac:dyDescent="0.4">
      <c r="A117" s="27" t="s">
        <v>61</v>
      </c>
      <c r="B117" s="27" t="s">
        <v>276</v>
      </c>
      <c r="C117" s="27" t="str">
        <f>VLOOKUP($B117,dict_all!$B$2:$K$133,2,0)</f>
        <v>International Normalized Ratio</v>
      </c>
      <c r="D117" s="27" t="str">
        <f>VLOOKUP($B117,dict_all!$B$2:$K$133,3,0)</f>
        <v>INR</v>
      </c>
      <c r="E117" s="27" t="str">
        <f>VLOOKUP($B117,dict_all!$B$2:$K$133,4,0)</f>
        <v>国际标准化比率</v>
      </c>
      <c r="F117" s="27">
        <f>VLOOKUP($B117,dict_all!$B$2:$K$133,5,0)</f>
        <v>9</v>
      </c>
      <c r="G117" s="27" t="str">
        <f>VLOOKUP($B117,dict_all!$B$2:$K$133,6,0)</f>
        <v>实验室检查-凝血指标</v>
      </c>
      <c r="H117" s="27" t="str">
        <f>VLOOKUP($B117,dict_all!$B$2:$K$133,7,0)</f>
        <v>Labs</v>
      </c>
      <c r="I117" s="27" t="str">
        <f>VLOOKUP($B117,dict_all!$B$2:$K$133,8,0)</f>
        <v>是</v>
      </c>
      <c r="J117" s="27" t="str">
        <f>VLOOKUP($B117,dict_all!$B$2:$K$133,9,)</f>
        <v>最小值/最大值</v>
      </c>
      <c r="K117" s="27" t="str">
        <f>VLOOKUP($B117,dict_all!$B$2:$K$133,10,)</f>
        <v>None</v>
      </c>
    </row>
    <row r="118" spans="1:11" x14ac:dyDescent="0.4">
      <c r="A118" s="27" t="s">
        <v>62</v>
      </c>
      <c r="B118" s="27" t="s">
        <v>276</v>
      </c>
      <c r="C118" s="27" t="str">
        <f>VLOOKUP($B118,dict_all!$B$2:$K$133,2,0)</f>
        <v>International Normalized Ratio</v>
      </c>
      <c r="D118" s="27" t="str">
        <f>VLOOKUP($B118,dict_all!$B$2:$K$133,3,0)</f>
        <v>INR</v>
      </c>
      <c r="E118" s="27" t="str">
        <f>VLOOKUP($B118,dict_all!$B$2:$K$133,4,0)</f>
        <v>国际标准化比率</v>
      </c>
      <c r="F118" s="27">
        <f>VLOOKUP($B118,dict_all!$B$2:$K$133,5,0)</f>
        <v>9</v>
      </c>
      <c r="G118" s="27" t="str">
        <f>VLOOKUP($B118,dict_all!$B$2:$K$133,6,0)</f>
        <v>实验室检查-凝血指标</v>
      </c>
      <c r="H118" s="27" t="str">
        <f>VLOOKUP($B118,dict_all!$B$2:$K$133,7,0)</f>
        <v>Labs</v>
      </c>
      <c r="I118" s="27" t="str">
        <f>VLOOKUP($B118,dict_all!$B$2:$K$133,8,0)</f>
        <v>是</v>
      </c>
      <c r="J118" s="27" t="str">
        <f>VLOOKUP($B118,dict_all!$B$2:$K$133,9,)</f>
        <v>最小值/最大值</v>
      </c>
      <c r="K118" s="27" t="str">
        <f>VLOOKUP($B118,dict_all!$B$2:$K$133,10,)</f>
        <v>None</v>
      </c>
    </row>
    <row r="119" spans="1:11" x14ac:dyDescent="0.4">
      <c r="A119" s="27" t="s">
        <v>63</v>
      </c>
      <c r="B119" s="27" t="s">
        <v>277</v>
      </c>
      <c r="C119" s="27" t="str">
        <f>VLOOKUP($B119,dict_all!$B$2:$K$133,2,0)</f>
        <v>Prothrombin Time</v>
      </c>
      <c r="D119" s="27" t="str">
        <f>VLOOKUP($B119,dict_all!$B$2:$K$133,3,0)</f>
        <v>PT</v>
      </c>
      <c r="E119" s="27" t="str">
        <f>VLOOKUP($B119,dict_all!$B$2:$K$133,4,0)</f>
        <v>凝血酶原时间</v>
      </c>
      <c r="F119" s="27">
        <f>VLOOKUP($B119,dict_all!$B$2:$K$133,5,0)</f>
        <v>9</v>
      </c>
      <c r="G119" s="27" t="str">
        <f>VLOOKUP($B119,dict_all!$B$2:$K$133,6,0)</f>
        <v>实验室检查-凝血指标</v>
      </c>
      <c r="H119" s="27" t="str">
        <f>VLOOKUP($B119,dict_all!$B$2:$K$133,7,0)</f>
        <v>Labs</v>
      </c>
      <c r="I119" s="27" t="str">
        <f>VLOOKUP($B119,dict_all!$B$2:$K$133,8,0)</f>
        <v>是</v>
      </c>
      <c r="J119" s="27" t="str">
        <f>VLOOKUP($B119,dict_all!$B$2:$K$133,9,)</f>
        <v>最小值/最大值</v>
      </c>
      <c r="K119" s="27" t="str">
        <f>VLOOKUP($B119,dict_all!$B$2:$K$133,10,)</f>
        <v>None</v>
      </c>
    </row>
    <row r="120" spans="1:11" x14ac:dyDescent="0.4">
      <c r="A120" s="27" t="s">
        <v>64</v>
      </c>
      <c r="B120" s="27" t="s">
        <v>277</v>
      </c>
      <c r="C120" s="27" t="str">
        <f>VLOOKUP($B120,dict_all!$B$2:$K$133,2,0)</f>
        <v>Prothrombin Time</v>
      </c>
      <c r="D120" s="27" t="str">
        <f>VLOOKUP($B120,dict_all!$B$2:$K$133,3,0)</f>
        <v>PT</v>
      </c>
      <c r="E120" s="27" t="str">
        <f>VLOOKUP($B120,dict_all!$B$2:$K$133,4,0)</f>
        <v>凝血酶原时间</v>
      </c>
      <c r="F120" s="27">
        <f>VLOOKUP($B120,dict_all!$B$2:$K$133,5,0)</f>
        <v>9</v>
      </c>
      <c r="G120" s="27" t="str">
        <f>VLOOKUP($B120,dict_all!$B$2:$K$133,6,0)</f>
        <v>实验室检查-凝血指标</v>
      </c>
      <c r="H120" s="27" t="str">
        <f>VLOOKUP($B120,dict_all!$B$2:$K$133,7,0)</f>
        <v>Labs</v>
      </c>
      <c r="I120" s="27" t="str">
        <f>VLOOKUP($B120,dict_all!$B$2:$K$133,8,0)</f>
        <v>是</v>
      </c>
      <c r="J120" s="27" t="str">
        <f>VLOOKUP($B120,dict_all!$B$2:$K$133,9,)</f>
        <v>最小值/最大值</v>
      </c>
      <c r="K120" s="27" t="str">
        <f>VLOOKUP($B120,dict_all!$B$2:$K$133,10,)</f>
        <v>None</v>
      </c>
    </row>
    <row r="121" spans="1:11" x14ac:dyDescent="0.4">
      <c r="A121" s="27" t="s">
        <v>65</v>
      </c>
      <c r="B121" s="27" t="s">
        <v>278</v>
      </c>
      <c r="C121" s="27" t="str">
        <f>VLOOKUP($B121,dict_all!$B$2:$K$133,2,0)</f>
        <v>Partial Thromboplastin Time</v>
      </c>
      <c r="D121" s="27" t="str">
        <f>VLOOKUP($B121,dict_all!$B$2:$K$133,3,0)</f>
        <v>PTT</v>
      </c>
      <c r="E121" s="27" t="str">
        <f>VLOOKUP($B121,dict_all!$B$2:$K$133,4,0)</f>
        <v>部分凝血酶时间</v>
      </c>
      <c r="F121" s="27">
        <f>VLOOKUP($B121,dict_all!$B$2:$K$133,5,0)</f>
        <v>9</v>
      </c>
      <c r="G121" s="27" t="str">
        <f>VLOOKUP($B121,dict_all!$B$2:$K$133,6,0)</f>
        <v>实验室检查-凝血指标</v>
      </c>
      <c r="H121" s="27" t="str">
        <f>VLOOKUP($B121,dict_all!$B$2:$K$133,7,0)</f>
        <v>Labs</v>
      </c>
      <c r="I121" s="27" t="str">
        <f>VLOOKUP($B121,dict_all!$B$2:$K$133,8,0)</f>
        <v>是</v>
      </c>
      <c r="J121" s="27" t="str">
        <f>VLOOKUP($B121,dict_all!$B$2:$K$133,9,)</f>
        <v>最小值/最大值</v>
      </c>
      <c r="K121" s="27" t="str">
        <f>VLOOKUP($B121,dict_all!$B$2:$K$133,10,)</f>
        <v>None</v>
      </c>
    </row>
    <row r="122" spans="1:11" x14ac:dyDescent="0.4">
      <c r="A122" s="27" t="s">
        <v>66</v>
      </c>
      <c r="B122" s="27" t="s">
        <v>278</v>
      </c>
      <c r="C122" s="27" t="str">
        <f>VLOOKUP($B122,dict_all!$B$2:$K$133,2,0)</f>
        <v>Partial Thromboplastin Time</v>
      </c>
      <c r="D122" s="27" t="str">
        <f>VLOOKUP($B122,dict_all!$B$2:$K$133,3,0)</f>
        <v>PTT</v>
      </c>
      <c r="E122" s="27" t="str">
        <f>VLOOKUP($B122,dict_all!$B$2:$K$133,4,0)</f>
        <v>部分凝血酶时间</v>
      </c>
      <c r="F122" s="27">
        <f>VLOOKUP($B122,dict_all!$B$2:$K$133,5,0)</f>
        <v>9</v>
      </c>
      <c r="G122" s="27" t="str">
        <f>VLOOKUP($B122,dict_all!$B$2:$K$133,6,0)</f>
        <v>实验室检查-凝血指标</v>
      </c>
      <c r="H122" s="27" t="str">
        <f>VLOOKUP($B122,dict_all!$B$2:$K$133,7,0)</f>
        <v>Labs</v>
      </c>
      <c r="I122" s="27" t="str">
        <f>VLOOKUP($B122,dict_all!$B$2:$K$133,8,0)</f>
        <v>是</v>
      </c>
      <c r="J122" s="27" t="str">
        <f>VLOOKUP($B122,dict_all!$B$2:$K$133,9,)</f>
        <v>最小值/最大值</v>
      </c>
      <c r="K122" s="27" t="str">
        <f>VLOOKUP($B122,dict_all!$B$2:$K$133,10,)</f>
        <v>None</v>
      </c>
    </row>
    <row r="123" spans="1:11" x14ac:dyDescent="0.4">
      <c r="A123" s="27" t="s">
        <v>11</v>
      </c>
      <c r="B123" s="27" t="s">
        <v>251</v>
      </c>
      <c r="C123" s="27" t="str">
        <f>VLOOKUP($B123,dict_all!$B$2:$K$133,2,0)</f>
        <v>Albumin</v>
      </c>
      <c r="D123" s="27" t="str">
        <f>VLOOKUP($B123,dict_all!$B$2:$K$133,3,0)</f>
        <v>ALB</v>
      </c>
      <c r="E123" s="27" t="str">
        <f>VLOOKUP($B123,dict_all!$B$2:$K$133,4,0)</f>
        <v>血清白蛋白</v>
      </c>
      <c r="F123" s="27">
        <f>VLOOKUP($B123,dict_all!$B$2:$K$133,5,0)</f>
        <v>10</v>
      </c>
      <c r="G123" s="27" t="str">
        <f>VLOOKUP($B123,dict_all!$B$2:$K$133,6,0)</f>
        <v>实验室检查-肝肾功能</v>
      </c>
      <c r="H123" s="27" t="str">
        <f>VLOOKUP($B123,dict_all!$B$2:$K$133,7,0)</f>
        <v>Labs</v>
      </c>
      <c r="I123" s="27" t="str">
        <f>VLOOKUP($B123,dict_all!$B$2:$K$133,8,0)</f>
        <v>是</v>
      </c>
      <c r="J123" s="27" t="str">
        <f>VLOOKUP($B123,dict_all!$B$2:$K$133,9,)</f>
        <v>最小值/最大值</v>
      </c>
      <c r="K123" s="27" t="str">
        <f>VLOOKUP($B123,dict_all!$B$2:$K$133,10,)</f>
        <v>None</v>
      </c>
    </row>
    <row r="124" spans="1:11" x14ac:dyDescent="0.4">
      <c r="A124" s="27" t="s">
        <v>12</v>
      </c>
      <c r="B124" s="27" t="s">
        <v>251</v>
      </c>
      <c r="C124" s="27" t="str">
        <f>VLOOKUP($B124,dict_all!$B$2:$K$133,2,0)</f>
        <v>Albumin</v>
      </c>
      <c r="D124" s="27" t="str">
        <f>VLOOKUP($B124,dict_all!$B$2:$K$133,3,0)</f>
        <v>ALB</v>
      </c>
      <c r="E124" s="27" t="str">
        <f>VLOOKUP($B124,dict_all!$B$2:$K$133,4,0)</f>
        <v>血清白蛋白</v>
      </c>
      <c r="F124" s="27">
        <f>VLOOKUP($B124,dict_all!$B$2:$K$133,5,0)</f>
        <v>10</v>
      </c>
      <c r="G124" s="27" t="str">
        <f>VLOOKUP($B124,dict_all!$B$2:$K$133,6,0)</f>
        <v>实验室检查-肝肾功能</v>
      </c>
      <c r="H124" s="27" t="str">
        <f>VLOOKUP($B124,dict_all!$B$2:$K$133,7,0)</f>
        <v>Labs</v>
      </c>
      <c r="I124" s="27" t="str">
        <f>VLOOKUP($B124,dict_all!$B$2:$K$133,8,0)</f>
        <v>是</v>
      </c>
      <c r="J124" s="27" t="str">
        <f>VLOOKUP($B124,dict_all!$B$2:$K$133,9,)</f>
        <v>最小值/最大值</v>
      </c>
      <c r="K124" s="27" t="str">
        <f>VLOOKUP($B124,dict_all!$B$2:$K$133,10,)</f>
        <v>None</v>
      </c>
    </row>
    <row r="125" spans="1:11" x14ac:dyDescent="0.4">
      <c r="A125" s="27" t="s">
        <v>13</v>
      </c>
      <c r="B125" s="27" t="s">
        <v>252</v>
      </c>
      <c r="C125" s="27" t="str">
        <f>VLOOKUP($B125,dict_all!$B$2:$K$133,2,0)</f>
        <v>IV Immune Globulin</v>
      </c>
      <c r="D125" s="27" t="str">
        <f>VLOOKUP($B125,dict_all!$B$2:$K$133,3,0)</f>
        <v>GLB</v>
      </c>
      <c r="E125" s="27" t="str">
        <f>VLOOKUP($B125,dict_all!$B$2:$K$133,4,0)</f>
        <v>球蛋白</v>
      </c>
      <c r="F125" s="27">
        <f>VLOOKUP($B125,dict_all!$B$2:$K$133,5,0)</f>
        <v>10</v>
      </c>
      <c r="G125" s="27" t="str">
        <f>VLOOKUP($B125,dict_all!$B$2:$K$133,6,0)</f>
        <v>实验室检查-肝肾功能</v>
      </c>
      <c r="H125" s="27" t="str">
        <f>VLOOKUP($B125,dict_all!$B$2:$K$133,7,0)</f>
        <v>Blood Products/Colloids</v>
      </c>
      <c r="I125" s="27" t="str">
        <f>VLOOKUP($B125,dict_all!$B$2:$K$133,8,0)</f>
        <v>是</v>
      </c>
      <c r="J125" s="27" t="str">
        <f>VLOOKUP($B125,dict_all!$B$2:$K$133,9,)</f>
        <v>最小值/最大值</v>
      </c>
      <c r="K125" s="27" t="str">
        <f>VLOOKUP($B125,dict_all!$B$2:$K$133,10,)</f>
        <v>mL</v>
      </c>
    </row>
    <row r="126" spans="1:11" x14ac:dyDescent="0.4">
      <c r="A126" s="27" t="s">
        <v>14</v>
      </c>
      <c r="B126" s="27" t="s">
        <v>252</v>
      </c>
      <c r="C126" s="27" t="str">
        <f>VLOOKUP($B126,dict_all!$B$2:$K$133,2,0)</f>
        <v>IV Immune Globulin</v>
      </c>
      <c r="D126" s="27" t="str">
        <f>VLOOKUP($B126,dict_all!$B$2:$K$133,3,0)</f>
        <v>GLB</v>
      </c>
      <c r="E126" s="27" t="str">
        <f>VLOOKUP($B126,dict_all!$B$2:$K$133,4,0)</f>
        <v>球蛋白</v>
      </c>
      <c r="F126" s="27">
        <f>VLOOKUP($B126,dict_all!$B$2:$K$133,5,0)</f>
        <v>10</v>
      </c>
      <c r="G126" s="27" t="str">
        <f>VLOOKUP($B126,dict_all!$B$2:$K$133,6,0)</f>
        <v>实验室检查-肝肾功能</v>
      </c>
      <c r="H126" s="27" t="str">
        <f>VLOOKUP($B126,dict_all!$B$2:$K$133,7,0)</f>
        <v>Blood Products/Colloids</v>
      </c>
      <c r="I126" s="27" t="str">
        <f>VLOOKUP($B126,dict_all!$B$2:$K$133,8,0)</f>
        <v>是</v>
      </c>
      <c r="J126" s="27" t="str">
        <f>VLOOKUP($B126,dict_all!$B$2:$K$133,9,)</f>
        <v>最小值/最大值</v>
      </c>
      <c r="K126" s="27" t="str">
        <f>VLOOKUP($B126,dict_all!$B$2:$K$133,10,)</f>
        <v>mL</v>
      </c>
    </row>
    <row r="127" spans="1:11" x14ac:dyDescent="0.4">
      <c r="A127" s="27" t="s">
        <v>15</v>
      </c>
      <c r="B127" s="27" t="s">
        <v>253</v>
      </c>
      <c r="C127" s="27" t="str">
        <f>VLOOKUP($B127,dict_all!$B$2:$K$133,2,0)</f>
        <v>Total Protein</v>
      </c>
      <c r="D127" s="27" t="str">
        <f>VLOOKUP($B127,dict_all!$B$2:$K$133,3,0)</f>
        <v>TP</v>
      </c>
      <c r="E127" s="27" t="str">
        <f>VLOOKUP($B127,dict_all!$B$2:$K$133,4,0)</f>
        <v>血清总蛋白</v>
      </c>
      <c r="F127" s="27">
        <f>VLOOKUP($B127,dict_all!$B$2:$K$133,5,0)</f>
        <v>10</v>
      </c>
      <c r="G127" s="27" t="str">
        <f>VLOOKUP($B127,dict_all!$B$2:$K$133,6,0)</f>
        <v>实验室检查-肝肾功能</v>
      </c>
      <c r="H127" s="27" t="str">
        <f>VLOOKUP($B127,dict_all!$B$2:$K$133,7,0)</f>
        <v>Labs</v>
      </c>
      <c r="I127" s="27" t="str">
        <f>VLOOKUP($B127,dict_all!$B$2:$K$133,8,0)</f>
        <v>是</v>
      </c>
      <c r="J127" s="27" t="str">
        <f>VLOOKUP($B127,dict_all!$B$2:$K$133,9,)</f>
        <v>最小值/最大值</v>
      </c>
      <c r="K127" s="27" t="str">
        <f>VLOOKUP($B127,dict_all!$B$2:$K$133,10,)</f>
        <v>None</v>
      </c>
    </row>
    <row r="128" spans="1:11" x14ac:dyDescent="0.4">
      <c r="A128" s="27" t="s">
        <v>16</v>
      </c>
      <c r="B128" s="27" t="s">
        <v>253</v>
      </c>
      <c r="C128" s="27" t="str">
        <f>VLOOKUP($B128,dict_all!$B$2:$K$133,2,0)</f>
        <v>Total Protein</v>
      </c>
      <c r="D128" s="27" t="str">
        <f>VLOOKUP($B128,dict_all!$B$2:$K$133,3,0)</f>
        <v>TP</v>
      </c>
      <c r="E128" s="27" t="str">
        <f>VLOOKUP($B128,dict_all!$B$2:$K$133,4,0)</f>
        <v>血清总蛋白</v>
      </c>
      <c r="F128" s="27">
        <f>VLOOKUP($B128,dict_all!$B$2:$K$133,5,0)</f>
        <v>10</v>
      </c>
      <c r="G128" s="27" t="str">
        <f>VLOOKUP($B128,dict_all!$B$2:$K$133,6,0)</f>
        <v>实验室检查-肝肾功能</v>
      </c>
      <c r="H128" s="27" t="str">
        <f>VLOOKUP($B128,dict_all!$B$2:$K$133,7,0)</f>
        <v>Labs</v>
      </c>
      <c r="I128" s="27" t="str">
        <f>VLOOKUP($B128,dict_all!$B$2:$K$133,8,0)</f>
        <v>是</v>
      </c>
      <c r="J128" s="27" t="str">
        <f>VLOOKUP($B128,dict_all!$B$2:$K$133,9,)</f>
        <v>最小值/最大值</v>
      </c>
      <c r="K128" s="27" t="str">
        <f>VLOOKUP($B128,dict_all!$B$2:$K$133,10,)</f>
        <v>None</v>
      </c>
    </row>
    <row r="129" spans="1:11" x14ac:dyDescent="0.4">
      <c r="A129" s="27" t="s">
        <v>21</v>
      </c>
      <c r="B129" s="27" t="s">
        <v>256</v>
      </c>
      <c r="C129" s="27" t="str">
        <f>VLOOKUP($B129,dict_all!$B$2:$K$133,2,0)</f>
        <v>Blood Urea Nitrogen</v>
      </c>
      <c r="D129" s="27" t="str">
        <f>VLOOKUP($B129,dict_all!$B$2:$K$133,3,0)</f>
        <v>BUN</v>
      </c>
      <c r="E129" s="27" t="str">
        <f>VLOOKUP($B129,dict_all!$B$2:$K$133,4,0)</f>
        <v>血尿素氮值</v>
      </c>
      <c r="F129" s="27">
        <f>VLOOKUP($B129,dict_all!$B$2:$K$133,5,0)</f>
        <v>10</v>
      </c>
      <c r="G129" s="27" t="str">
        <f>VLOOKUP($B129,dict_all!$B$2:$K$133,6,0)</f>
        <v>实验室检查-肝肾功能</v>
      </c>
      <c r="H129" s="27" t="str">
        <f>VLOOKUP($B129,dict_all!$B$2:$K$133,7,0)</f>
        <v>Labs</v>
      </c>
      <c r="I129" s="27" t="str">
        <f>VLOOKUP($B129,dict_all!$B$2:$K$133,8,0)</f>
        <v>是</v>
      </c>
      <c r="J129" s="27" t="str">
        <f>VLOOKUP($B129,dict_all!$B$2:$K$133,9,)</f>
        <v>最小值/最大值</v>
      </c>
      <c r="K129" s="27" t="str">
        <f>VLOOKUP($B129,dict_all!$B$2:$K$133,10,)</f>
        <v>None</v>
      </c>
    </row>
    <row r="130" spans="1:11" x14ac:dyDescent="0.4">
      <c r="A130" s="27" t="s">
        <v>22</v>
      </c>
      <c r="B130" s="27" t="s">
        <v>256</v>
      </c>
      <c r="C130" s="27" t="str">
        <f>VLOOKUP($B130,dict_all!$B$2:$K$133,2,0)</f>
        <v>Blood Urea Nitrogen</v>
      </c>
      <c r="D130" s="27" t="str">
        <f>VLOOKUP($B130,dict_all!$B$2:$K$133,3,0)</f>
        <v>BUN</v>
      </c>
      <c r="E130" s="27" t="str">
        <f>VLOOKUP($B130,dict_all!$B$2:$K$133,4,0)</f>
        <v>血尿素氮值</v>
      </c>
      <c r="F130" s="27">
        <f>VLOOKUP($B130,dict_all!$B$2:$K$133,5,0)</f>
        <v>10</v>
      </c>
      <c r="G130" s="27" t="str">
        <f>VLOOKUP($B130,dict_all!$B$2:$K$133,6,0)</f>
        <v>实验室检查-肝肾功能</v>
      </c>
      <c r="H130" s="27" t="str">
        <f>VLOOKUP($B130,dict_all!$B$2:$K$133,7,0)</f>
        <v>Labs</v>
      </c>
      <c r="I130" s="27" t="str">
        <f>VLOOKUP($B130,dict_all!$B$2:$K$133,8,0)</f>
        <v>是</v>
      </c>
      <c r="J130" s="27" t="str">
        <f>VLOOKUP($B130,dict_all!$B$2:$K$133,9,)</f>
        <v>最小值/最大值</v>
      </c>
      <c r="K130" s="27" t="str">
        <f>VLOOKUP($B130,dict_all!$B$2:$K$133,10,)</f>
        <v>None</v>
      </c>
    </row>
    <row r="131" spans="1:11" x14ac:dyDescent="0.4">
      <c r="A131" s="27" t="s">
        <v>27</v>
      </c>
      <c r="B131" s="27" t="s">
        <v>259</v>
      </c>
      <c r="C131" s="27" t="str">
        <f>VLOOKUP($B131,dict_all!$B$2:$K$133,2,0)</f>
        <v>Serum Creatinine</v>
      </c>
      <c r="D131" s="27" t="str">
        <f>VLOOKUP($B131,dict_all!$B$2:$K$133,3,0)</f>
        <v>SCR</v>
      </c>
      <c r="E131" s="27" t="str">
        <f>VLOOKUP($B131,dict_all!$B$2:$K$133,4,0)</f>
        <v>血肌酐值</v>
      </c>
      <c r="F131" s="27">
        <f>VLOOKUP($B131,dict_all!$B$2:$K$133,5,0)</f>
        <v>10</v>
      </c>
      <c r="G131" s="27" t="str">
        <f>VLOOKUP($B131,dict_all!$B$2:$K$133,6,0)</f>
        <v>实验室检查-肝肾功能</v>
      </c>
      <c r="H131" s="27" t="str">
        <f>VLOOKUP($B131,dict_all!$B$2:$K$133,7,0)</f>
        <v>Labs</v>
      </c>
      <c r="I131" s="27" t="str">
        <f>VLOOKUP($B131,dict_all!$B$2:$K$133,8,0)</f>
        <v>是</v>
      </c>
      <c r="J131" s="27" t="str">
        <f>VLOOKUP($B131,dict_all!$B$2:$K$133,9,)</f>
        <v>最小值/最大值</v>
      </c>
      <c r="K131" s="27" t="str">
        <f>VLOOKUP($B131,dict_all!$B$2:$K$133,10,)</f>
        <v>None</v>
      </c>
    </row>
    <row r="132" spans="1:11" x14ac:dyDescent="0.4">
      <c r="A132" s="27" t="s">
        <v>28</v>
      </c>
      <c r="B132" s="27" t="s">
        <v>259</v>
      </c>
      <c r="C132" s="27" t="str">
        <f>VLOOKUP($B132,dict_all!$B$2:$K$133,2,0)</f>
        <v>Serum Creatinine</v>
      </c>
      <c r="D132" s="27" t="str">
        <f>VLOOKUP($B132,dict_all!$B$2:$K$133,3,0)</f>
        <v>SCR</v>
      </c>
      <c r="E132" s="27" t="str">
        <f>VLOOKUP($B132,dict_all!$B$2:$K$133,4,0)</f>
        <v>血肌酐值</v>
      </c>
      <c r="F132" s="27">
        <f>VLOOKUP($B132,dict_all!$B$2:$K$133,5,0)</f>
        <v>10</v>
      </c>
      <c r="G132" s="27" t="str">
        <f>VLOOKUP($B132,dict_all!$B$2:$K$133,6,0)</f>
        <v>实验室检查-肝肾功能</v>
      </c>
      <c r="H132" s="27" t="str">
        <f>VLOOKUP($B132,dict_all!$B$2:$K$133,7,0)</f>
        <v>Labs</v>
      </c>
      <c r="I132" s="27" t="str">
        <f>VLOOKUP($B132,dict_all!$B$2:$K$133,8,0)</f>
        <v>是</v>
      </c>
      <c r="J132" s="27" t="str">
        <f>VLOOKUP($B132,dict_all!$B$2:$K$133,9,)</f>
        <v>最小值/最大值</v>
      </c>
      <c r="K132" s="27" t="str">
        <f>VLOOKUP($B132,dict_all!$B$2:$K$133,10,)</f>
        <v>None</v>
      </c>
    </row>
    <row r="133" spans="1:11" x14ac:dyDescent="0.4">
      <c r="A133" s="27" t="s">
        <v>29</v>
      </c>
      <c r="B133" s="27" t="s">
        <v>260</v>
      </c>
      <c r="C133" s="27" t="str">
        <f>VLOOKUP($B133,dict_all!$B$2:$K$133,2,0)</f>
        <v>Blood Glucose</v>
      </c>
      <c r="D133" s="27" t="str">
        <f>VLOOKUP($B133,dict_all!$B$2:$K$133,3,0)</f>
        <v>BG</v>
      </c>
      <c r="E133" s="27" t="str">
        <f>VLOOKUP($B133,dict_all!$B$2:$K$133,4,0)</f>
        <v>血糖值</v>
      </c>
      <c r="F133" s="27">
        <f>VLOOKUP($B133,dict_all!$B$2:$K$133,5,0)</f>
        <v>10</v>
      </c>
      <c r="G133" s="27" t="str">
        <f>VLOOKUP($B133,dict_all!$B$2:$K$133,6,0)</f>
        <v>实验室检查-肝肾功能</v>
      </c>
      <c r="H133" s="27" t="str">
        <f>VLOOKUP($B133,dict_all!$B$2:$K$133,7,0)</f>
        <v>Labs</v>
      </c>
      <c r="I133" s="27" t="str">
        <f>VLOOKUP($B133,dict_all!$B$2:$K$133,8,0)</f>
        <v>是</v>
      </c>
      <c r="J133" s="27" t="str">
        <f>VLOOKUP($B133,dict_all!$B$2:$K$133,9,)</f>
        <v>最小值/最大值</v>
      </c>
      <c r="K133" s="27" t="str">
        <f>VLOOKUP($B133,dict_all!$B$2:$K$133,10,)</f>
        <v>None</v>
      </c>
    </row>
    <row r="134" spans="1:11" x14ac:dyDescent="0.4">
      <c r="A134" s="27" t="s">
        <v>30</v>
      </c>
      <c r="B134" s="27" t="s">
        <v>260</v>
      </c>
      <c r="C134" s="27" t="str">
        <f>VLOOKUP($B134,dict_all!$B$2:$K$133,2,0)</f>
        <v>Blood Glucose</v>
      </c>
      <c r="D134" s="27" t="str">
        <f>VLOOKUP($B134,dict_all!$B$2:$K$133,3,0)</f>
        <v>BG</v>
      </c>
      <c r="E134" s="27" t="str">
        <f>VLOOKUP($B134,dict_all!$B$2:$K$133,4,0)</f>
        <v>血糖值</v>
      </c>
      <c r="F134" s="27">
        <f>VLOOKUP($B134,dict_all!$B$2:$K$133,5,0)</f>
        <v>10</v>
      </c>
      <c r="G134" s="27" t="str">
        <f>VLOOKUP($B134,dict_all!$B$2:$K$133,6,0)</f>
        <v>实验室检查-肝肾功能</v>
      </c>
      <c r="H134" s="27" t="str">
        <f>VLOOKUP($B134,dict_all!$B$2:$K$133,7,0)</f>
        <v>Labs</v>
      </c>
      <c r="I134" s="27" t="str">
        <f>VLOOKUP($B134,dict_all!$B$2:$K$133,8,0)</f>
        <v>是</v>
      </c>
      <c r="J134" s="27" t="str">
        <f>VLOOKUP($B134,dict_all!$B$2:$K$133,9,)</f>
        <v>最小值/最大值</v>
      </c>
      <c r="K134" s="27" t="str">
        <f>VLOOKUP($B134,dict_all!$B$2:$K$133,10,)</f>
        <v>None</v>
      </c>
    </row>
    <row r="135" spans="1:11" x14ac:dyDescent="0.4">
      <c r="A135" s="27" t="s">
        <v>67</v>
      </c>
      <c r="B135" s="27" t="s">
        <v>279</v>
      </c>
      <c r="C135" s="27" t="str">
        <f>VLOOKUP($B135,dict_all!$B$2:$K$133,2,0)</f>
        <v>Alanine Aminotransferase</v>
      </c>
      <c r="D135" s="27" t="str">
        <f>VLOOKUP($B135,dict_all!$B$2:$K$133,3,0)</f>
        <v>ALT</v>
      </c>
      <c r="E135" s="27" t="str">
        <f>VLOOKUP($B135,dict_all!$B$2:$K$133,4,0)</f>
        <v>丙氨酸氨基转移酶</v>
      </c>
      <c r="F135" s="27">
        <f>VLOOKUP($B135,dict_all!$B$2:$K$133,5,0)</f>
        <v>10</v>
      </c>
      <c r="G135" s="27" t="str">
        <f>VLOOKUP($B135,dict_all!$B$2:$K$133,6,0)</f>
        <v>实验室检查-肝肾功能</v>
      </c>
      <c r="H135" s="27" t="str">
        <f>VLOOKUP($B135,dict_all!$B$2:$K$133,7,0)</f>
        <v>Labs</v>
      </c>
      <c r="I135" s="27" t="str">
        <f>VLOOKUP($B135,dict_all!$B$2:$K$133,8,0)</f>
        <v>是</v>
      </c>
      <c r="J135" s="27" t="str">
        <f>VLOOKUP($B135,dict_all!$B$2:$K$133,9,)</f>
        <v>最小值/最大值</v>
      </c>
      <c r="K135" s="27" t="str">
        <f>VLOOKUP($B135,dict_all!$B$2:$K$133,10,)</f>
        <v>None</v>
      </c>
    </row>
    <row r="136" spans="1:11" x14ac:dyDescent="0.4">
      <c r="A136" s="27" t="s">
        <v>68</v>
      </c>
      <c r="B136" s="27" t="s">
        <v>279</v>
      </c>
      <c r="C136" s="27" t="str">
        <f>VLOOKUP($B136,dict_all!$B$2:$K$133,2,0)</f>
        <v>Alanine Aminotransferase</v>
      </c>
      <c r="D136" s="27" t="str">
        <f>VLOOKUP($B136,dict_all!$B$2:$K$133,3,0)</f>
        <v>ALT</v>
      </c>
      <c r="E136" s="27" t="str">
        <f>VLOOKUP($B136,dict_all!$B$2:$K$133,4,0)</f>
        <v>丙氨酸氨基转移酶</v>
      </c>
      <c r="F136" s="27">
        <f>VLOOKUP($B136,dict_all!$B$2:$K$133,5,0)</f>
        <v>10</v>
      </c>
      <c r="G136" s="27" t="str">
        <f>VLOOKUP($B136,dict_all!$B$2:$K$133,6,0)</f>
        <v>实验室检查-肝肾功能</v>
      </c>
      <c r="H136" s="27" t="str">
        <f>VLOOKUP($B136,dict_all!$B$2:$K$133,7,0)</f>
        <v>Labs</v>
      </c>
      <c r="I136" s="27" t="str">
        <f>VLOOKUP($B136,dict_all!$B$2:$K$133,8,0)</f>
        <v>是</v>
      </c>
      <c r="J136" s="27" t="str">
        <f>VLOOKUP($B136,dict_all!$B$2:$K$133,9,)</f>
        <v>最小值/最大值</v>
      </c>
      <c r="K136" s="27" t="str">
        <f>VLOOKUP($B136,dict_all!$B$2:$K$133,10,)</f>
        <v>None</v>
      </c>
    </row>
    <row r="137" spans="1:11" x14ac:dyDescent="0.4">
      <c r="A137" s="27" t="s">
        <v>69</v>
      </c>
      <c r="B137" s="27" t="s">
        <v>280</v>
      </c>
      <c r="C137" s="27" t="str">
        <f>VLOOKUP($B137,dict_all!$B$2:$K$133,2,0)</f>
        <v>Alkaline Phosphatase</v>
      </c>
      <c r="D137" s="27" t="str">
        <f>VLOOKUP($B137,dict_all!$B$2:$K$133,3,0)</f>
        <v>ALP</v>
      </c>
      <c r="E137" s="27" t="str">
        <f>VLOOKUP($B137,dict_all!$B$2:$K$133,4,0)</f>
        <v>碱性磷酸酶</v>
      </c>
      <c r="F137" s="27">
        <f>VLOOKUP($B137,dict_all!$B$2:$K$133,5,0)</f>
        <v>10</v>
      </c>
      <c r="G137" s="27" t="str">
        <f>VLOOKUP($B137,dict_all!$B$2:$K$133,6,0)</f>
        <v>实验室检查-肝肾功能</v>
      </c>
      <c r="H137" s="27" t="str">
        <f>VLOOKUP($B137,dict_all!$B$2:$K$133,7,0)</f>
        <v>Chemistry</v>
      </c>
      <c r="I137" s="27" t="str">
        <f>VLOOKUP($B137,dict_all!$B$2:$K$133,8,0)</f>
        <v>是</v>
      </c>
      <c r="J137" s="27" t="str">
        <f>VLOOKUP($B137,dict_all!$B$2:$K$133,9,)</f>
        <v>最小值/最大值</v>
      </c>
      <c r="K137" s="27">
        <f>VLOOKUP($B137,dict_all!$B$2:$K$133,10,)</f>
        <v>0</v>
      </c>
    </row>
    <row r="138" spans="1:11" x14ac:dyDescent="0.4">
      <c r="A138" s="27" t="s">
        <v>70</v>
      </c>
      <c r="B138" s="27" t="s">
        <v>280</v>
      </c>
      <c r="C138" s="27" t="str">
        <f>VLOOKUP($B138,dict_all!$B$2:$K$133,2,0)</f>
        <v>Alkaline Phosphatase</v>
      </c>
      <c r="D138" s="27" t="str">
        <f>VLOOKUP($B138,dict_all!$B$2:$K$133,3,0)</f>
        <v>ALP</v>
      </c>
      <c r="E138" s="27" t="str">
        <f>VLOOKUP($B138,dict_all!$B$2:$K$133,4,0)</f>
        <v>碱性磷酸酶</v>
      </c>
      <c r="F138" s="27">
        <f>VLOOKUP($B138,dict_all!$B$2:$K$133,5,0)</f>
        <v>10</v>
      </c>
      <c r="G138" s="27" t="str">
        <f>VLOOKUP($B138,dict_all!$B$2:$K$133,6,0)</f>
        <v>实验室检查-肝肾功能</v>
      </c>
      <c r="H138" s="27" t="str">
        <f>VLOOKUP($B138,dict_all!$B$2:$K$133,7,0)</f>
        <v>Chemistry</v>
      </c>
      <c r="I138" s="27" t="str">
        <f>VLOOKUP($B138,dict_all!$B$2:$K$133,8,0)</f>
        <v>是</v>
      </c>
      <c r="J138" s="27" t="str">
        <f>VLOOKUP($B138,dict_all!$B$2:$K$133,9,)</f>
        <v>最小值/最大值</v>
      </c>
      <c r="K138" s="27">
        <f>VLOOKUP($B138,dict_all!$B$2:$K$133,10,)</f>
        <v>0</v>
      </c>
    </row>
    <row r="139" spans="1:11" x14ac:dyDescent="0.4">
      <c r="A139" s="27" t="s">
        <v>71</v>
      </c>
      <c r="B139" s="27" t="s">
        <v>281</v>
      </c>
      <c r="C139" s="27" t="str">
        <f>VLOOKUP($B139,dict_all!$B$2:$K$133,2,0)</f>
        <v>Aspartate Aminotransferase</v>
      </c>
      <c r="D139" s="27" t="str">
        <f>VLOOKUP($B139,dict_all!$B$2:$K$133,3,0)</f>
        <v>AST</v>
      </c>
      <c r="E139" s="27" t="str">
        <f>VLOOKUP($B139,dict_all!$B$2:$K$133,4,0)</f>
        <v>天冬氨酸转氨酶</v>
      </c>
      <c r="F139" s="27">
        <f>VLOOKUP($B139,dict_all!$B$2:$K$133,5,0)</f>
        <v>10</v>
      </c>
      <c r="G139" s="27" t="str">
        <f>VLOOKUP($B139,dict_all!$B$2:$K$133,6,0)</f>
        <v>实验室检查-肝肾功能</v>
      </c>
      <c r="H139" s="27" t="str">
        <f>VLOOKUP($B139,dict_all!$B$2:$K$133,7,0)</f>
        <v>Labs</v>
      </c>
      <c r="I139" s="27" t="str">
        <f>VLOOKUP($B139,dict_all!$B$2:$K$133,8,0)</f>
        <v>是</v>
      </c>
      <c r="J139" s="27" t="str">
        <f>VLOOKUP($B139,dict_all!$B$2:$K$133,9,)</f>
        <v>最小值/最大值</v>
      </c>
      <c r="K139" s="27" t="str">
        <f>VLOOKUP($B139,dict_all!$B$2:$K$133,10,)</f>
        <v>None</v>
      </c>
    </row>
    <row r="140" spans="1:11" x14ac:dyDescent="0.4">
      <c r="A140" s="27" t="s">
        <v>72</v>
      </c>
      <c r="B140" s="27" t="s">
        <v>281</v>
      </c>
      <c r="C140" s="27" t="str">
        <f>VLOOKUP($B140,dict_all!$B$2:$K$133,2,0)</f>
        <v>Aspartate Aminotransferase</v>
      </c>
      <c r="D140" s="27" t="str">
        <f>VLOOKUP($B140,dict_all!$B$2:$K$133,3,0)</f>
        <v>AST</v>
      </c>
      <c r="E140" s="27" t="str">
        <f>VLOOKUP($B140,dict_all!$B$2:$K$133,4,0)</f>
        <v>天冬氨酸转氨酶</v>
      </c>
      <c r="F140" s="27">
        <f>VLOOKUP($B140,dict_all!$B$2:$K$133,5,0)</f>
        <v>10</v>
      </c>
      <c r="G140" s="27" t="str">
        <f>VLOOKUP($B140,dict_all!$B$2:$K$133,6,0)</f>
        <v>实验室检查-肝肾功能</v>
      </c>
      <c r="H140" s="27" t="str">
        <f>VLOOKUP($B140,dict_all!$B$2:$K$133,7,0)</f>
        <v>Labs</v>
      </c>
      <c r="I140" s="27" t="str">
        <f>VLOOKUP($B140,dict_all!$B$2:$K$133,8,0)</f>
        <v>是</v>
      </c>
      <c r="J140" s="27" t="str">
        <f>VLOOKUP($B140,dict_all!$B$2:$K$133,9,)</f>
        <v>最小值/最大值</v>
      </c>
      <c r="K140" s="27" t="str">
        <f>VLOOKUP($B140,dict_all!$B$2:$K$133,10,)</f>
        <v>None</v>
      </c>
    </row>
    <row r="141" spans="1:11" x14ac:dyDescent="0.4">
      <c r="A141" s="27" t="s">
        <v>73</v>
      </c>
      <c r="B141" s="27" t="s">
        <v>282</v>
      </c>
      <c r="C141" s="27" t="str">
        <f>VLOOKUP($B141,dict_all!$B$2:$K$133,2,0)</f>
        <v>Amylase</v>
      </c>
      <c r="D141" s="27" t="str">
        <f>VLOOKUP($B141,dict_all!$B$2:$K$133,3,0)</f>
        <v>a-AMY</v>
      </c>
      <c r="E141" s="27" t="str">
        <f>VLOOKUP($B141,dict_all!$B$2:$K$133,4,0)</f>
        <v>淀粉酶</v>
      </c>
      <c r="F141" s="27">
        <f>VLOOKUP($B141,dict_all!$B$2:$K$133,5,0)</f>
        <v>10</v>
      </c>
      <c r="G141" s="27" t="str">
        <f>VLOOKUP($B141,dict_all!$B$2:$K$133,6,0)</f>
        <v>实验室检查-肝肾功能</v>
      </c>
      <c r="H141" s="27" t="str">
        <f>VLOOKUP($B141,dict_all!$B$2:$K$133,7,0)</f>
        <v>Labs</v>
      </c>
      <c r="I141" s="27" t="str">
        <f>VLOOKUP($B141,dict_all!$B$2:$K$133,8,0)</f>
        <v>是</v>
      </c>
      <c r="J141" s="27" t="str">
        <f>VLOOKUP($B141,dict_all!$B$2:$K$133,9,)</f>
        <v>最小值/最大值</v>
      </c>
      <c r="K141" s="27" t="str">
        <f>VLOOKUP($B141,dict_all!$B$2:$K$133,10,)</f>
        <v>None</v>
      </c>
    </row>
    <row r="142" spans="1:11" x14ac:dyDescent="0.4">
      <c r="A142" s="27" t="s">
        <v>74</v>
      </c>
      <c r="B142" s="27" t="s">
        <v>282</v>
      </c>
      <c r="C142" s="27" t="str">
        <f>VLOOKUP($B142,dict_all!$B$2:$K$133,2,0)</f>
        <v>Amylase</v>
      </c>
      <c r="D142" s="27" t="str">
        <f>VLOOKUP($B142,dict_all!$B$2:$K$133,3,0)</f>
        <v>a-AMY</v>
      </c>
      <c r="E142" s="27" t="str">
        <f>VLOOKUP($B142,dict_all!$B$2:$K$133,4,0)</f>
        <v>淀粉酶</v>
      </c>
      <c r="F142" s="27">
        <f>VLOOKUP($B142,dict_all!$B$2:$K$133,5,0)</f>
        <v>10</v>
      </c>
      <c r="G142" s="27" t="str">
        <f>VLOOKUP($B142,dict_all!$B$2:$K$133,6,0)</f>
        <v>实验室检查-肝肾功能</v>
      </c>
      <c r="H142" s="27" t="str">
        <f>VLOOKUP($B142,dict_all!$B$2:$K$133,7,0)</f>
        <v>Labs</v>
      </c>
      <c r="I142" s="27" t="str">
        <f>VLOOKUP($B142,dict_all!$B$2:$K$133,8,0)</f>
        <v>是</v>
      </c>
      <c r="J142" s="27" t="str">
        <f>VLOOKUP($B142,dict_all!$B$2:$K$133,9,)</f>
        <v>最小值/最大值</v>
      </c>
      <c r="K142" s="27" t="str">
        <f>VLOOKUP($B142,dict_all!$B$2:$K$133,10,)</f>
        <v>None</v>
      </c>
    </row>
    <row r="143" spans="1:11" x14ac:dyDescent="0.4">
      <c r="A143" s="27" t="s">
        <v>75</v>
      </c>
      <c r="B143" s="27" t="s">
        <v>283</v>
      </c>
      <c r="C143" s="27" t="str">
        <f>VLOOKUP($B143,dict_all!$B$2:$K$133,2,0)</f>
        <v>Total Bilirubin</v>
      </c>
      <c r="D143" s="27" t="str">
        <f>VLOOKUP($B143,dict_all!$B$2:$K$133,3,0)</f>
        <v>Tbil</v>
      </c>
      <c r="E143" s="27" t="str">
        <f>VLOOKUP($B143,dict_all!$B$2:$K$133,4,0)</f>
        <v>总胆红素</v>
      </c>
      <c r="F143" s="27">
        <f>VLOOKUP($B143,dict_all!$B$2:$K$133,5,0)</f>
        <v>10</v>
      </c>
      <c r="G143" s="27" t="str">
        <f>VLOOKUP($B143,dict_all!$B$2:$K$133,6,0)</f>
        <v>实验室检查-肝肾功能</v>
      </c>
      <c r="H143" s="27" t="str">
        <f>VLOOKUP($B143,dict_all!$B$2:$K$133,7,0)</f>
        <v>Labs</v>
      </c>
      <c r="I143" s="27" t="str">
        <f>VLOOKUP($B143,dict_all!$B$2:$K$133,8,0)</f>
        <v>是</v>
      </c>
      <c r="J143" s="27" t="str">
        <f>VLOOKUP($B143,dict_all!$B$2:$K$133,9,)</f>
        <v>最小值/最大值</v>
      </c>
      <c r="K143" s="27" t="str">
        <f>VLOOKUP($B143,dict_all!$B$2:$K$133,10,)</f>
        <v>None</v>
      </c>
    </row>
    <row r="144" spans="1:11" x14ac:dyDescent="0.4">
      <c r="A144" s="27" t="s">
        <v>76</v>
      </c>
      <c r="B144" s="27" t="s">
        <v>283</v>
      </c>
      <c r="C144" s="27" t="str">
        <f>VLOOKUP($B144,dict_all!$B$2:$K$133,2,0)</f>
        <v>Total Bilirubin</v>
      </c>
      <c r="D144" s="27" t="str">
        <f>VLOOKUP($B144,dict_all!$B$2:$K$133,3,0)</f>
        <v>Tbil</v>
      </c>
      <c r="E144" s="27" t="str">
        <f>VLOOKUP($B144,dict_all!$B$2:$K$133,4,0)</f>
        <v>总胆红素</v>
      </c>
      <c r="F144" s="27">
        <f>VLOOKUP($B144,dict_all!$B$2:$K$133,5,0)</f>
        <v>10</v>
      </c>
      <c r="G144" s="27" t="str">
        <f>VLOOKUP($B144,dict_all!$B$2:$K$133,6,0)</f>
        <v>实验室检查-肝肾功能</v>
      </c>
      <c r="H144" s="27" t="str">
        <f>VLOOKUP($B144,dict_all!$B$2:$K$133,7,0)</f>
        <v>Labs</v>
      </c>
      <c r="I144" s="27" t="str">
        <f>VLOOKUP($B144,dict_all!$B$2:$K$133,8,0)</f>
        <v>是</v>
      </c>
      <c r="J144" s="27" t="str">
        <f>VLOOKUP($B144,dict_all!$B$2:$K$133,9,)</f>
        <v>最小值/最大值</v>
      </c>
      <c r="K144" s="27" t="str">
        <f>VLOOKUP($B144,dict_all!$B$2:$K$133,10,)</f>
        <v>None</v>
      </c>
    </row>
    <row r="145" spans="1:11" x14ac:dyDescent="0.4">
      <c r="A145" s="27" t="s">
        <v>77</v>
      </c>
      <c r="B145" s="27" t="s">
        <v>284</v>
      </c>
      <c r="C145" s="27" t="str">
        <f>VLOOKUP($B145,dict_all!$B$2:$K$133,2,0)</f>
        <v>Direct Bilirubin</v>
      </c>
      <c r="D145" s="27" t="str">
        <f>VLOOKUP($B145,dict_all!$B$2:$K$133,3,0)</f>
        <v>Dbil</v>
      </c>
      <c r="E145" s="27" t="str">
        <f>VLOOKUP($B145,dict_all!$B$2:$K$133,4,0)</f>
        <v>直接胆红素</v>
      </c>
      <c r="F145" s="27">
        <f>VLOOKUP($B145,dict_all!$B$2:$K$133,5,0)</f>
        <v>10</v>
      </c>
      <c r="G145" s="27" t="str">
        <f>VLOOKUP($B145,dict_all!$B$2:$K$133,6,0)</f>
        <v>实验室检查-肝肾功能</v>
      </c>
      <c r="H145" s="27" t="str">
        <f>VLOOKUP($B145,dict_all!$B$2:$K$133,7,0)</f>
        <v>Labs</v>
      </c>
      <c r="I145" s="27" t="str">
        <f>VLOOKUP($B145,dict_all!$B$2:$K$133,8,0)</f>
        <v>是</v>
      </c>
      <c r="J145" s="27" t="str">
        <f>VLOOKUP($B145,dict_all!$B$2:$K$133,9,)</f>
        <v>最小值/最大值</v>
      </c>
      <c r="K145" s="27" t="str">
        <f>VLOOKUP($B145,dict_all!$B$2:$K$133,10,)</f>
        <v>None</v>
      </c>
    </row>
    <row r="146" spans="1:11" x14ac:dyDescent="0.4">
      <c r="A146" s="27" t="s">
        <v>78</v>
      </c>
      <c r="B146" s="27" t="s">
        <v>284</v>
      </c>
      <c r="C146" s="27" t="str">
        <f>VLOOKUP($B146,dict_all!$B$2:$K$133,2,0)</f>
        <v>Direct Bilirubin</v>
      </c>
      <c r="D146" s="27" t="str">
        <f>VLOOKUP($B146,dict_all!$B$2:$K$133,3,0)</f>
        <v>Dbil</v>
      </c>
      <c r="E146" s="27" t="str">
        <f>VLOOKUP($B146,dict_all!$B$2:$K$133,4,0)</f>
        <v>直接胆红素</v>
      </c>
      <c r="F146" s="27">
        <f>VLOOKUP($B146,dict_all!$B$2:$K$133,5,0)</f>
        <v>10</v>
      </c>
      <c r="G146" s="27" t="str">
        <f>VLOOKUP($B146,dict_all!$B$2:$K$133,6,0)</f>
        <v>实验室检查-肝肾功能</v>
      </c>
      <c r="H146" s="27" t="str">
        <f>VLOOKUP($B146,dict_all!$B$2:$K$133,7,0)</f>
        <v>Labs</v>
      </c>
      <c r="I146" s="27" t="str">
        <f>VLOOKUP($B146,dict_all!$B$2:$K$133,8,0)</f>
        <v>是</v>
      </c>
      <c r="J146" s="27" t="str">
        <f>VLOOKUP($B146,dict_all!$B$2:$K$133,9,)</f>
        <v>最小值/最大值</v>
      </c>
      <c r="K146" s="27" t="str">
        <f>VLOOKUP($B146,dict_all!$B$2:$K$133,10,)</f>
        <v>None</v>
      </c>
    </row>
    <row r="147" spans="1:11" x14ac:dyDescent="0.4">
      <c r="A147" s="27" t="s">
        <v>79</v>
      </c>
      <c r="B147" s="27" t="s">
        <v>285</v>
      </c>
      <c r="C147" s="27" t="str">
        <f>VLOOKUP($B147,dict_all!$B$2:$K$133,2,0)</f>
        <v>Indirect Bilirubin</v>
      </c>
      <c r="D147" s="27" t="str">
        <f>VLOOKUP($B147,dict_all!$B$2:$K$133,3,0)</f>
        <v>Ibil</v>
      </c>
      <c r="E147" s="27" t="str">
        <f>VLOOKUP($B147,dict_all!$B$2:$K$133,4,0)</f>
        <v>间接胆红素</v>
      </c>
      <c r="F147" s="27">
        <f>VLOOKUP($B147,dict_all!$B$2:$K$133,5,0)</f>
        <v>10</v>
      </c>
      <c r="G147" s="27" t="str">
        <f>VLOOKUP($B147,dict_all!$B$2:$K$133,6,0)</f>
        <v>实验室检查-肝肾功能</v>
      </c>
      <c r="H147" s="27" t="str">
        <f>VLOOKUP($B147,dict_all!$B$2:$K$133,7,0)</f>
        <v>Chemistry</v>
      </c>
      <c r="I147" s="27" t="str">
        <f>VLOOKUP($B147,dict_all!$B$2:$K$133,8,0)</f>
        <v>是</v>
      </c>
      <c r="J147" s="27" t="str">
        <f>VLOOKUP($B147,dict_all!$B$2:$K$133,9,)</f>
        <v>最小值/最大值</v>
      </c>
      <c r="K147" s="27">
        <f>VLOOKUP($B147,dict_all!$B$2:$K$133,10,)</f>
        <v>0</v>
      </c>
    </row>
    <row r="148" spans="1:11" x14ac:dyDescent="0.4">
      <c r="A148" s="27" t="s">
        <v>80</v>
      </c>
      <c r="B148" s="27" t="s">
        <v>285</v>
      </c>
      <c r="C148" s="27" t="str">
        <f>VLOOKUP($B148,dict_all!$B$2:$K$133,2,0)</f>
        <v>Indirect Bilirubin</v>
      </c>
      <c r="D148" s="27" t="str">
        <f>VLOOKUP($B148,dict_all!$B$2:$K$133,3,0)</f>
        <v>Ibil</v>
      </c>
      <c r="E148" s="27" t="str">
        <f>VLOOKUP($B148,dict_all!$B$2:$K$133,4,0)</f>
        <v>间接胆红素</v>
      </c>
      <c r="F148" s="27">
        <f>VLOOKUP($B148,dict_all!$B$2:$K$133,5,0)</f>
        <v>10</v>
      </c>
      <c r="G148" s="27" t="str">
        <f>VLOOKUP($B148,dict_all!$B$2:$K$133,6,0)</f>
        <v>实验室检查-肝肾功能</v>
      </c>
      <c r="H148" s="27" t="str">
        <f>VLOOKUP($B148,dict_all!$B$2:$K$133,7,0)</f>
        <v>Chemistry</v>
      </c>
      <c r="I148" s="27" t="str">
        <f>VLOOKUP($B148,dict_all!$B$2:$K$133,8,0)</f>
        <v>是</v>
      </c>
      <c r="J148" s="27" t="str">
        <f>VLOOKUP($B148,dict_all!$B$2:$K$133,9,)</f>
        <v>最小值/最大值</v>
      </c>
      <c r="K148" s="27">
        <f>VLOOKUP($B148,dict_all!$B$2:$K$133,10,)</f>
        <v>0</v>
      </c>
    </row>
    <row r="149" spans="1:11" x14ac:dyDescent="0.4">
      <c r="A149" s="27" t="s">
        <v>81</v>
      </c>
      <c r="B149" s="27" t="s">
        <v>286</v>
      </c>
      <c r="C149" s="27" t="str">
        <f>VLOOKUP($B149,dict_all!$B$2:$K$133,2,0)</f>
        <v>CK-CPK</v>
      </c>
      <c r="D149" s="27" t="str">
        <f>VLOOKUP($B149,dict_all!$B$2:$K$133,3,0)</f>
        <v>CK</v>
      </c>
      <c r="E149" s="27" t="str">
        <f>VLOOKUP($B149,dict_all!$B$2:$K$133,4,0)</f>
        <v>肌酸磷酸激酶</v>
      </c>
      <c r="F149" s="27">
        <f>VLOOKUP($B149,dict_all!$B$2:$K$133,5,0)</f>
        <v>10</v>
      </c>
      <c r="G149" s="27" t="str">
        <f>VLOOKUP($B149,dict_all!$B$2:$K$133,6,0)</f>
        <v>实验室检查-肝肾功能</v>
      </c>
      <c r="H149" s="27" t="str">
        <f>VLOOKUP($B149,dict_all!$B$2:$K$133,7,0)</f>
        <v>Labs</v>
      </c>
      <c r="I149" s="27" t="str">
        <f>VLOOKUP($B149,dict_all!$B$2:$K$133,8,0)</f>
        <v>是</v>
      </c>
      <c r="J149" s="27" t="str">
        <f>VLOOKUP($B149,dict_all!$B$2:$K$133,9,)</f>
        <v>最小值/最大值</v>
      </c>
      <c r="K149" s="27" t="str">
        <f>VLOOKUP($B149,dict_all!$B$2:$K$133,10,)</f>
        <v>None</v>
      </c>
    </row>
    <row r="150" spans="1:11" x14ac:dyDescent="0.4">
      <c r="A150" s="27" t="s">
        <v>82</v>
      </c>
      <c r="B150" s="27" t="s">
        <v>286</v>
      </c>
      <c r="C150" s="27" t="str">
        <f>VLOOKUP($B150,dict_all!$B$2:$K$133,2,0)</f>
        <v>CK-CPK</v>
      </c>
      <c r="D150" s="27" t="str">
        <f>VLOOKUP($B150,dict_all!$B$2:$K$133,3,0)</f>
        <v>CK</v>
      </c>
      <c r="E150" s="27" t="str">
        <f>VLOOKUP($B150,dict_all!$B$2:$K$133,4,0)</f>
        <v>肌酸磷酸激酶</v>
      </c>
      <c r="F150" s="27">
        <f>VLOOKUP($B150,dict_all!$B$2:$K$133,5,0)</f>
        <v>10</v>
      </c>
      <c r="G150" s="27" t="str">
        <f>VLOOKUP($B150,dict_all!$B$2:$K$133,6,0)</f>
        <v>实验室检查-肝肾功能</v>
      </c>
      <c r="H150" s="27" t="str">
        <f>VLOOKUP($B150,dict_all!$B$2:$K$133,7,0)</f>
        <v>Labs</v>
      </c>
      <c r="I150" s="27" t="str">
        <f>VLOOKUP($B150,dict_all!$B$2:$K$133,8,0)</f>
        <v>是</v>
      </c>
      <c r="J150" s="27" t="str">
        <f>VLOOKUP($B150,dict_all!$B$2:$K$133,9,)</f>
        <v>最小值/最大值</v>
      </c>
      <c r="K150" s="27" t="str">
        <f>VLOOKUP($B150,dict_all!$B$2:$K$133,10,)</f>
        <v>None</v>
      </c>
    </row>
    <row r="151" spans="1:11" x14ac:dyDescent="0.4">
      <c r="A151" s="27" t="s">
        <v>83</v>
      </c>
      <c r="B151" s="27" t="s">
        <v>287</v>
      </c>
      <c r="C151" s="27" t="str">
        <f>VLOOKUP($B151,dict_all!$B$2:$K$133,2,0)</f>
        <v>CK-MB</v>
      </c>
      <c r="D151" s="27" t="str">
        <f>VLOOKUP($B151,dict_all!$B$2:$K$133,3,0)</f>
        <v>CK-MB</v>
      </c>
      <c r="E151" s="27" t="str">
        <f>VLOOKUP($B151,dict_all!$B$2:$K$133,4,0)</f>
        <v>肌酸激酶同工酶</v>
      </c>
      <c r="F151" s="27">
        <f>VLOOKUP($B151,dict_all!$B$2:$K$133,5,0)</f>
        <v>10</v>
      </c>
      <c r="G151" s="27" t="str">
        <f>VLOOKUP($B151,dict_all!$B$2:$K$133,6,0)</f>
        <v>实验室检查-肝肾功能</v>
      </c>
      <c r="H151" s="27" t="str">
        <f>VLOOKUP($B151,dict_all!$B$2:$K$133,7,0)</f>
        <v>Labs</v>
      </c>
      <c r="I151" s="27" t="str">
        <f>VLOOKUP($B151,dict_all!$B$2:$K$133,8,0)</f>
        <v>是</v>
      </c>
      <c r="J151" s="27" t="str">
        <f>VLOOKUP($B151,dict_all!$B$2:$K$133,9,)</f>
        <v>最小值/最大值</v>
      </c>
      <c r="K151" s="27" t="str">
        <f>VLOOKUP($B151,dict_all!$B$2:$K$133,10,)</f>
        <v>None</v>
      </c>
    </row>
    <row r="152" spans="1:11" x14ac:dyDescent="0.4">
      <c r="A152" s="27" t="s">
        <v>84</v>
      </c>
      <c r="B152" s="27" t="s">
        <v>287</v>
      </c>
      <c r="C152" s="27" t="str">
        <f>VLOOKUP($B152,dict_all!$B$2:$K$133,2,0)</f>
        <v>CK-MB</v>
      </c>
      <c r="D152" s="27" t="str">
        <f>VLOOKUP($B152,dict_all!$B$2:$K$133,3,0)</f>
        <v>CK-MB</v>
      </c>
      <c r="E152" s="27" t="str">
        <f>VLOOKUP($B152,dict_all!$B$2:$K$133,4,0)</f>
        <v>肌酸激酶同工酶</v>
      </c>
      <c r="F152" s="27">
        <f>VLOOKUP($B152,dict_all!$B$2:$K$133,5,0)</f>
        <v>10</v>
      </c>
      <c r="G152" s="27" t="str">
        <f>VLOOKUP($B152,dict_all!$B$2:$K$133,6,0)</f>
        <v>实验室检查-肝肾功能</v>
      </c>
      <c r="H152" s="27" t="str">
        <f>VLOOKUP($B152,dict_all!$B$2:$K$133,7,0)</f>
        <v>Labs</v>
      </c>
      <c r="I152" s="27" t="str">
        <f>VLOOKUP($B152,dict_all!$B$2:$K$133,8,0)</f>
        <v>是</v>
      </c>
      <c r="J152" s="27" t="str">
        <f>VLOOKUP($B152,dict_all!$B$2:$K$133,9,)</f>
        <v>最小值/最大值</v>
      </c>
      <c r="K152" s="27" t="str">
        <f>VLOOKUP($B152,dict_all!$B$2:$K$133,10,)</f>
        <v>None</v>
      </c>
    </row>
    <row r="153" spans="1:11" x14ac:dyDescent="0.4">
      <c r="A153" s="27" t="s">
        <v>85</v>
      </c>
      <c r="B153" s="27" t="s">
        <v>288</v>
      </c>
      <c r="C153" s="27" t="str">
        <f>VLOOKUP($B153,dict_all!$B$2:$K$133,2,0)</f>
        <v>Gamma Glutamyltransferase</v>
      </c>
      <c r="D153" s="27" t="str">
        <f>VLOOKUP($B153,dict_all!$B$2:$K$133,3,0)</f>
        <v>GGT</v>
      </c>
      <c r="E153" s="27" t="str">
        <f>VLOOKUP($B153,dict_all!$B$2:$K$133,4,0)</f>
        <v>γ谷氨酰转移酶</v>
      </c>
      <c r="F153" s="27">
        <f>VLOOKUP($B153,dict_all!$B$2:$K$133,5,0)</f>
        <v>10</v>
      </c>
      <c r="G153" s="27" t="str">
        <f>VLOOKUP($B153,dict_all!$B$2:$K$133,6,0)</f>
        <v>实验室检查-肝肾功能</v>
      </c>
      <c r="H153" s="27" t="str">
        <f>VLOOKUP($B153,dict_all!$B$2:$K$133,7,0)</f>
        <v>Chemistry</v>
      </c>
      <c r="I153" s="27" t="str">
        <f>VLOOKUP($B153,dict_all!$B$2:$K$133,8,0)</f>
        <v>是</v>
      </c>
      <c r="J153" s="27" t="str">
        <f>VLOOKUP($B153,dict_all!$B$2:$K$133,9,)</f>
        <v>最小值/最大值</v>
      </c>
      <c r="K153" s="27">
        <f>VLOOKUP($B153,dict_all!$B$2:$K$133,10,)</f>
        <v>0</v>
      </c>
    </row>
    <row r="154" spans="1:11" x14ac:dyDescent="0.4">
      <c r="A154" s="27" t="s">
        <v>86</v>
      </c>
      <c r="B154" s="27" t="s">
        <v>288</v>
      </c>
      <c r="C154" s="27" t="str">
        <f>VLOOKUP($B154,dict_all!$B$2:$K$133,2,0)</f>
        <v>Gamma Glutamyltransferase</v>
      </c>
      <c r="D154" s="27" t="str">
        <f>VLOOKUP($B154,dict_all!$B$2:$K$133,3,0)</f>
        <v>GGT</v>
      </c>
      <c r="E154" s="27" t="str">
        <f>VLOOKUP($B154,dict_all!$B$2:$K$133,4,0)</f>
        <v>γ谷氨酰转移酶</v>
      </c>
      <c r="F154" s="27">
        <f>VLOOKUP($B154,dict_all!$B$2:$K$133,5,0)</f>
        <v>10</v>
      </c>
      <c r="G154" s="27" t="str">
        <f>VLOOKUP($B154,dict_all!$B$2:$K$133,6,0)</f>
        <v>实验室检查-肝肾功能</v>
      </c>
      <c r="H154" s="27" t="str">
        <f>VLOOKUP($B154,dict_all!$B$2:$K$133,7,0)</f>
        <v>Chemistry</v>
      </c>
      <c r="I154" s="27" t="str">
        <f>VLOOKUP($B154,dict_all!$B$2:$K$133,8,0)</f>
        <v>是</v>
      </c>
      <c r="J154" s="27" t="str">
        <f>VLOOKUP($B154,dict_all!$B$2:$K$133,9,)</f>
        <v>最小值/最大值</v>
      </c>
      <c r="K154" s="27">
        <f>VLOOKUP($B154,dict_all!$B$2:$K$133,10,)</f>
        <v>0</v>
      </c>
    </row>
    <row r="155" spans="1:11" x14ac:dyDescent="0.4">
      <c r="A155" s="27" t="s">
        <v>87</v>
      </c>
      <c r="B155" s="27" t="s">
        <v>289</v>
      </c>
      <c r="C155" s="27" t="str">
        <f>VLOOKUP($B155,dict_all!$B$2:$K$133,2,0)</f>
        <v>Lactate dehydrogenase</v>
      </c>
      <c r="D155" s="27" t="str">
        <f>VLOOKUP($B155,dict_all!$B$2:$K$133,3,0)</f>
        <v>LDH</v>
      </c>
      <c r="E155" s="27" t="str">
        <f>VLOOKUP($B155,dict_all!$B$2:$K$133,4,0)</f>
        <v>乳酸脱氢酶</v>
      </c>
      <c r="F155" s="27">
        <f>VLOOKUP($B155,dict_all!$B$2:$K$133,5,0)</f>
        <v>10</v>
      </c>
      <c r="G155" s="27" t="str">
        <f>VLOOKUP($B155,dict_all!$B$2:$K$133,6,0)</f>
        <v>实验室检查-肝肾功能</v>
      </c>
      <c r="H155" s="27" t="str">
        <f>VLOOKUP($B155,dict_all!$B$2:$K$133,7,0)</f>
        <v>Labs</v>
      </c>
      <c r="I155" s="27" t="str">
        <f>VLOOKUP($B155,dict_all!$B$2:$K$133,8,0)</f>
        <v>是</v>
      </c>
      <c r="J155" s="27" t="str">
        <f>VLOOKUP($B155,dict_all!$B$2:$K$133,9,)</f>
        <v>最小值/最大值</v>
      </c>
      <c r="K155" s="27" t="str">
        <f>VLOOKUP($B155,dict_all!$B$2:$K$133,10,)</f>
        <v>None</v>
      </c>
    </row>
    <row r="156" spans="1:11" x14ac:dyDescent="0.4">
      <c r="A156" s="27" t="s">
        <v>88</v>
      </c>
      <c r="B156" s="27" t="s">
        <v>289</v>
      </c>
      <c r="C156" s="27" t="str">
        <f>VLOOKUP($B156,dict_all!$B$2:$K$133,2,0)</f>
        <v>Lactate dehydrogenase</v>
      </c>
      <c r="D156" s="27" t="str">
        <f>VLOOKUP($B156,dict_all!$B$2:$K$133,3,0)</f>
        <v>LDH</v>
      </c>
      <c r="E156" s="27" t="str">
        <f>VLOOKUP($B156,dict_all!$B$2:$K$133,4,0)</f>
        <v>乳酸脱氢酶</v>
      </c>
      <c r="F156" s="27">
        <f>VLOOKUP($B156,dict_all!$B$2:$K$133,5,0)</f>
        <v>10</v>
      </c>
      <c r="G156" s="27" t="str">
        <f>VLOOKUP($B156,dict_all!$B$2:$K$133,6,0)</f>
        <v>实验室检查-肝肾功能</v>
      </c>
      <c r="H156" s="27" t="str">
        <f>VLOOKUP($B156,dict_all!$B$2:$K$133,7,0)</f>
        <v>Labs</v>
      </c>
      <c r="I156" s="27" t="str">
        <f>VLOOKUP($B156,dict_all!$B$2:$K$133,8,0)</f>
        <v>是</v>
      </c>
      <c r="J156" s="27" t="str">
        <f>VLOOKUP($B156,dict_all!$B$2:$K$133,9,)</f>
        <v>最小值/最大值</v>
      </c>
      <c r="K156" s="27" t="str">
        <f>VLOOKUP($B156,dict_all!$B$2:$K$133,10,)</f>
        <v>None</v>
      </c>
    </row>
    <row r="157" spans="1:11" x14ac:dyDescent="0.4">
      <c r="A157" s="27" t="s">
        <v>17</v>
      </c>
      <c r="B157" s="27" t="s">
        <v>254</v>
      </c>
      <c r="C157" s="27" t="str">
        <f>VLOOKUP($B157,dict_all!$B$2:$K$133,2,0)</f>
        <v>Anion gap</v>
      </c>
      <c r="D157" s="27" t="str">
        <f>VLOOKUP($B157,dict_all!$B$2:$K$133,3,0)</f>
        <v>Anion gap</v>
      </c>
      <c r="E157" s="27" t="str">
        <f>VLOOKUP($B157,dict_all!$B$2:$K$133,4,0)</f>
        <v>阴离子间隙</v>
      </c>
      <c r="F157" s="27">
        <f>VLOOKUP($B157,dict_all!$B$2:$K$133,5,0)</f>
        <v>11</v>
      </c>
      <c r="G157" s="27" t="str">
        <f>VLOOKUP($B157,dict_all!$B$2:$K$133,6,0)</f>
        <v>实验室检查-动脉血气分析</v>
      </c>
      <c r="H157" s="27" t="str">
        <f>VLOOKUP($B157,dict_all!$B$2:$K$133,7,0)</f>
        <v>Labs</v>
      </c>
      <c r="I157" s="27" t="str">
        <f>VLOOKUP($B157,dict_all!$B$2:$K$133,8,0)</f>
        <v>是</v>
      </c>
      <c r="J157" s="27" t="str">
        <f>VLOOKUP($B157,dict_all!$B$2:$K$133,9,)</f>
        <v>最小值/最大值</v>
      </c>
      <c r="K157" s="27" t="str">
        <f>VLOOKUP($B157,dict_all!$B$2:$K$133,10,)</f>
        <v>None</v>
      </c>
    </row>
    <row r="158" spans="1:11" x14ac:dyDescent="0.4">
      <c r="A158" s="27" t="s">
        <v>18</v>
      </c>
      <c r="B158" s="27" t="s">
        <v>254</v>
      </c>
      <c r="C158" s="27" t="str">
        <f>VLOOKUP($B158,dict_all!$B$2:$K$133,2,0)</f>
        <v>Anion gap</v>
      </c>
      <c r="D158" s="27" t="str">
        <f>VLOOKUP($B158,dict_all!$B$2:$K$133,3,0)</f>
        <v>Anion gap</v>
      </c>
      <c r="E158" s="27" t="str">
        <f>VLOOKUP($B158,dict_all!$B$2:$K$133,4,0)</f>
        <v>阴离子间隙</v>
      </c>
      <c r="F158" s="27">
        <f>VLOOKUP($B158,dict_all!$B$2:$K$133,5,0)</f>
        <v>11</v>
      </c>
      <c r="G158" s="27" t="str">
        <f>VLOOKUP($B158,dict_all!$B$2:$K$133,6,0)</f>
        <v>实验室检查-动脉血气分析</v>
      </c>
      <c r="H158" s="27" t="str">
        <f>VLOOKUP($B158,dict_all!$B$2:$K$133,7,0)</f>
        <v>Labs</v>
      </c>
      <c r="I158" s="27" t="str">
        <f>VLOOKUP($B158,dict_all!$B$2:$K$133,8,0)</f>
        <v>是</v>
      </c>
      <c r="J158" s="27" t="str">
        <f>VLOOKUP($B158,dict_all!$B$2:$K$133,9,)</f>
        <v>最小值/最大值</v>
      </c>
      <c r="K158" s="27" t="str">
        <f>VLOOKUP($B158,dict_all!$B$2:$K$133,10,)</f>
        <v>None</v>
      </c>
    </row>
    <row r="159" spans="1:11" x14ac:dyDescent="0.4">
      <c r="A159" s="27" t="s">
        <v>19</v>
      </c>
      <c r="B159" s="27" t="s">
        <v>255</v>
      </c>
      <c r="C159" s="27" t="str">
        <f>VLOOKUP($B159,dict_all!$B$2:$K$133,2,0)</f>
        <v>Bicarbonate Base</v>
      </c>
      <c r="D159" s="27" t="str">
        <f>VLOOKUP($B159,dict_all!$B$2:$K$133,3,0)</f>
        <v>AB</v>
      </c>
      <c r="E159" s="27" t="str">
        <f>VLOOKUP($B159,dict_all!$B$2:$K$133,4,0)</f>
        <v>碳酸氢盐</v>
      </c>
      <c r="F159" s="27">
        <f>VLOOKUP($B159,dict_all!$B$2:$K$133,5,0)</f>
        <v>11</v>
      </c>
      <c r="G159" s="27" t="str">
        <f>VLOOKUP($B159,dict_all!$B$2:$K$133,6,0)</f>
        <v>实验室检查-动脉血气分析</v>
      </c>
      <c r="H159" s="27" t="str">
        <f>VLOOKUP($B159,dict_all!$B$2:$K$133,7,0)</f>
        <v>Fluids/Intake</v>
      </c>
      <c r="I159" s="27" t="str">
        <f>VLOOKUP($B159,dict_all!$B$2:$K$133,8,0)</f>
        <v>是</v>
      </c>
      <c r="J159" s="27" t="str">
        <f>VLOOKUP($B159,dict_all!$B$2:$K$133,9,)</f>
        <v>最小值/最大值</v>
      </c>
      <c r="K159" s="27" t="str">
        <f>VLOOKUP($B159,dict_all!$B$2:$K$133,10,)</f>
        <v>mL</v>
      </c>
    </row>
    <row r="160" spans="1:11" x14ac:dyDescent="0.4">
      <c r="A160" s="27" t="s">
        <v>20</v>
      </c>
      <c r="B160" s="27" t="s">
        <v>255</v>
      </c>
      <c r="C160" s="27" t="str">
        <f>VLOOKUP($B160,dict_all!$B$2:$K$133,2,0)</f>
        <v>Bicarbonate Base</v>
      </c>
      <c r="D160" s="27" t="str">
        <f>VLOOKUP($B160,dict_all!$B$2:$K$133,3,0)</f>
        <v>AB</v>
      </c>
      <c r="E160" s="27" t="str">
        <f>VLOOKUP($B160,dict_all!$B$2:$K$133,4,0)</f>
        <v>碳酸氢盐</v>
      </c>
      <c r="F160" s="27">
        <f>VLOOKUP($B160,dict_all!$B$2:$K$133,5,0)</f>
        <v>11</v>
      </c>
      <c r="G160" s="27" t="str">
        <f>VLOOKUP($B160,dict_all!$B$2:$K$133,6,0)</f>
        <v>实验室检查-动脉血气分析</v>
      </c>
      <c r="H160" s="27" t="str">
        <f>VLOOKUP($B160,dict_all!$B$2:$K$133,7,0)</f>
        <v>Fluids/Intake</v>
      </c>
      <c r="I160" s="27" t="str">
        <f>VLOOKUP($B160,dict_all!$B$2:$K$133,8,0)</f>
        <v>是</v>
      </c>
      <c r="J160" s="27" t="str">
        <f>VLOOKUP($B160,dict_all!$B$2:$K$133,9,)</f>
        <v>最小值/最大值</v>
      </c>
      <c r="K160" s="27" t="str">
        <f>VLOOKUP($B160,dict_all!$B$2:$K$133,10,)</f>
        <v>mL</v>
      </c>
    </row>
    <row r="161" spans="1:11" x14ac:dyDescent="0.4">
      <c r="A161" s="27" t="s">
        <v>89</v>
      </c>
      <c r="B161" s="27" t="s">
        <v>290</v>
      </c>
      <c r="C161" s="27" t="str">
        <f>VLOOKUP($B161,dict_all!$B$2:$K$133,2,0)</f>
        <v>Lactic Acid</v>
      </c>
      <c r="D161" s="27" t="str">
        <f>VLOOKUP($B161,dict_all!$B$2:$K$133,3,0)</f>
        <v>Lac</v>
      </c>
      <c r="E161" s="27" t="str">
        <f>VLOOKUP($B161,dict_all!$B$2:$K$133,4,0)</f>
        <v>乳酸值</v>
      </c>
      <c r="F161" s="27">
        <f>VLOOKUP($B161,dict_all!$B$2:$K$133,5,0)</f>
        <v>11</v>
      </c>
      <c r="G161" s="27" t="str">
        <f>VLOOKUP($B161,dict_all!$B$2:$K$133,6,0)</f>
        <v>实验室检查-动脉血气分析</v>
      </c>
      <c r="H161" s="27" t="str">
        <f>VLOOKUP($B161,dict_all!$B$2:$K$133,7,0)</f>
        <v>Fluids - Other (Not In Use)</v>
      </c>
      <c r="I161" s="27" t="str">
        <f>VLOOKUP($B161,dict_all!$B$2:$K$133,8,0)</f>
        <v>是</v>
      </c>
      <c r="J161" s="27" t="str">
        <f>VLOOKUP($B161,dict_all!$B$2:$K$133,9,)</f>
        <v>最小值/最大值</v>
      </c>
      <c r="K161" s="27" t="str">
        <f>VLOOKUP($B161,dict_all!$B$2:$K$133,10,)</f>
        <v>mL</v>
      </c>
    </row>
    <row r="162" spans="1:11" x14ac:dyDescent="0.4">
      <c r="A162" s="27" t="s">
        <v>90</v>
      </c>
      <c r="B162" s="27" t="s">
        <v>290</v>
      </c>
      <c r="C162" s="27" t="str">
        <f>VLOOKUP($B162,dict_all!$B$2:$K$133,2,0)</f>
        <v>Lactic Acid</v>
      </c>
      <c r="D162" s="27" t="str">
        <f>VLOOKUP($B162,dict_all!$B$2:$K$133,3,0)</f>
        <v>Lac</v>
      </c>
      <c r="E162" s="27" t="str">
        <f>VLOOKUP($B162,dict_all!$B$2:$K$133,4,0)</f>
        <v>乳酸值</v>
      </c>
      <c r="F162" s="27">
        <f>VLOOKUP($B162,dict_all!$B$2:$K$133,5,0)</f>
        <v>11</v>
      </c>
      <c r="G162" s="27" t="str">
        <f>VLOOKUP($B162,dict_all!$B$2:$K$133,6,0)</f>
        <v>实验室检查-动脉血气分析</v>
      </c>
      <c r="H162" s="27" t="str">
        <f>VLOOKUP($B162,dict_all!$B$2:$K$133,7,0)</f>
        <v>Fluids - Other (Not In Use)</v>
      </c>
      <c r="I162" s="27" t="str">
        <f>VLOOKUP($B162,dict_all!$B$2:$K$133,8,0)</f>
        <v>是</v>
      </c>
      <c r="J162" s="27" t="str">
        <f>VLOOKUP($B162,dict_all!$B$2:$K$133,9,)</f>
        <v>最小值/最大值</v>
      </c>
      <c r="K162" s="27" t="str">
        <f>VLOOKUP($B162,dict_all!$B$2:$K$133,10,)</f>
        <v>mL</v>
      </c>
    </row>
    <row r="163" spans="1:11" x14ac:dyDescent="0.4">
      <c r="A163" s="27" t="s">
        <v>91</v>
      </c>
      <c r="B163" s="27" t="s">
        <v>291</v>
      </c>
      <c r="C163" s="27" t="str">
        <f>VLOOKUP($B163,dict_all!$B$2:$K$133,2,0)</f>
        <v xml:space="preserve">PH </v>
      </c>
      <c r="D163" s="27" t="str">
        <f>VLOOKUP($B163,dict_all!$B$2:$K$133,3,0)</f>
        <v>PH</v>
      </c>
      <c r="E163" s="27" t="str">
        <f>VLOOKUP($B163,dict_all!$B$2:$K$133,4,0)</f>
        <v>酸碱度</v>
      </c>
      <c r="F163" s="27">
        <f>VLOOKUP($B163,dict_all!$B$2:$K$133,5,0)</f>
        <v>11</v>
      </c>
      <c r="G163" s="27" t="str">
        <f>VLOOKUP($B163,dict_all!$B$2:$K$133,6,0)</f>
        <v>实验室检查-动脉血气分析</v>
      </c>
      <c r="H163" s="27" t="str">
        <f>VLOOKUP($B163,dict_all!$B$2:$K$133,7,0)</f>
        <v>Labs</v>
      </c>
      <c r="I163" s="27" t="str">
        <f>VLOOKUP($B163,dict_all!$B$2:$K$133,8,0)</f>
        <v>是</v>
      </c>
      <c r="J163" s="27" t="str">
        <f>VLOOKUP($B163,dict_all!$B$2:$K$133,9,)</f>
        <v>最小值/最大值</v>
      </c>
      <c r="K163" s="27" t="str">
        <f>VLOOKUP($B163,dict_all!$B$2:$K$133,10,)</f>
        <v>None</v>
      </c>
    </row>
    <row r="164" spans="1:11" x14ac:dyDescent="0.4">
      <c r="A164" s="27" t="s">
        <v>92</v>
      </c>
      <c r="B164" s="27" t="s">
        <v>291</v>
      </c>
      <c r="C164" s="27" t="str">
        <f>VLOOKUP($B164,dict_all!$B$2:$K$133,2,0)</f>
        <v xml:space="preserve">PH </v>
      </c>
      <c r="D164" s="27" t="str">
        <f>VLOOKUP($B164,dict_all!$B$2:$K$133,3,0)</f>
        <v>PH</v>
      </c>
      <c r="E164" s="27" t="str">
        <f>VLOOKUP($B164,dict_all!$B$2:$K$133,4,0)</f>
        <v>酸碱度</v>
      </c>
      <c r="F164" s="27">
        <f>VLOOKUP($B164,dict_all!$B$2:$K$133,5,0)</f>
        <v>11</v>
      </c>
      <c r="G164" s="27" t="str">
        <f>VLOOKUP($B164,dict_all!$B$2:$K$133,6,0)</f>
        <v>实验室检查-动脉血气分析</v>
      </c>
      <c r="H164" s="27" t="str">
        <f>VLOOKUP($B164,dict_all!$B$2:$K$133,7,0)</f>
        <v>Labs</v>
      </c>
      <c r="I164" s="27" t="str">
        <f>VLOOKUP($B164,dict_all!$B$2:$K$133,8,0)</f>
        <v>是</v>
      </c>
      <c r="J164" s="27" t="str">
        <f>VLOOKUP($B164,dict_all!$B$2:$K$133,9,)</f>
        <v>最小值/最大值</v>
      </c>
      <c r="K164" s="27" t="str">
        <f>VLOOKUP($B164,dict_all!$B$2:$K$133,10,)</f>
        <v>None</v>
      </c>
    </row>
    <row r="165" spans="1:11" x14ac:dyDescent="0.4">
      <c r="A165" s="27" t="s">
        <v>93</v>
      </c>
      <c r="B165" s="27" t="s">
        <v>292</v>
      </c>
      <c r="C165" s="27" t="str">
        <f>VLOOKUP($B165,dict_all!$B$2:$K$133,2,0)</f>
        <v>Arterial O2 Saturation</v>
      </c>
      <c r="D165" s="27" t="str">
        <f>VLOOKUP($B165,dict_all!$B$2:$K$133,3,0)</f>
        <v>SaO2</v>
      </c>
      <c r="E165" s="27" t="str">
        <f>VLOOKUP($B165,dict_all!$B$2:$K$133,4,0)</f>
        <v>氧饱和度</v>
      </c>
      <c r="F165" s="27">
        <f>VLOOKUP($B165,dict_all!$B$2:$K$133,5,0)</f>
        <v>11</v>
      </c>
      <c r="G165" s="27" t="str">
        <f>VLOOKUP($B165,dict_all!$B$2:$K$133,6,0)</f>
        <v>实验室检查-动脉血气分析</v>
      </c>
      <c r="H165" s="27" t="str">
        <f>VLOOKUP($B165,dict_all!$B$2:$K$133,7,0)</f>
        <v>Labs</v>
      </c>
      <c r="I165" s="27" t="str">
        <f>VLOOKUP($B165,dict_all!$B$2:$K$133,8,0)</f>
        <v>是</v>
      </c>
      <c r="J165" s="27" t="str">
        <f>VLOOKUP($B165,dict_all!$B$2:$K$133,9,)</f>
        <v>最小值/最大值</v>
      </c>
      <c r="K165" s="27" t="str">
        <f>VLOOKUP($B165,dict_all!$B$2:$K$133,10,)</f>
        <v>%</v>
      </c>
    </row>
    <row r="166" spans="1:11" x14ac:dyDescent="0.4">
      <c r="A166" s="27" t="s">
        <v>94</v>
      </c>
      <c r="B166" s="27" t="s">
        <v>292</v>
      </c>
      <c r="C166" s="27" t="str">
        <f>VLOOKUP($B166,dict_all!$B$2:$K$133,2,0)</f>
        <v>Arterial O2 Saturation</v>
      </c>
      <c r="D166" s="27" t="str">
        <f>VLOOKUP($B166,dict_all!$B$2:$K$133,3,0)</f>
        <v>SaO2</v>
      </c>
      <c r="E166" s="27" t="str">
        <f>VLOOKUP($B166,dict_all!$B$2:$K$133,4,0)</f>
        <v>氧饱和度</v>
      </c>
      <c r="F166" s="27">
        <f>VLOOKUP($B166,dict_all!$B$2:$K$133,5,0)</f>
        <v>11</v>
      </c>
      <c r="G166" s="27" t="str">
        <f>VLOOKUP($B166,dict_all!$B$2:$K$133,6,0)</f>
        <v>实验室检查-动脉血气分析</v>
      </c>
      <c r="H166" s="27" t="str">
        <f>VLOOKUP($B166,dict_all!$B$2:$K$133,7,0)</f>
        <v>Labs</v>
      </c>
      <c r="I166" s="27" t="str">
        <f>VLOOKUP($B166,dict_all!$B$2:$K$133,8,0)</f>
        <v>是</v>
      </c>
      <c r="J166" s="27" t="str">
        <f>VLOOKUP($B166,dict_all!$B$2:$K$133,9,)</f>
        <v>最小值/最大值</v>
      </c>
      <c r="K166" s="27" t="str">
        <f>VLOOKUP($B166,dict_all!$B$2:$K$133,10,)</f>
        <v>%</v>
      </c>
    </row>
    <row r="167" spans="1:11" x14ac:dyDescent="0.4">
      <c r="A167" s="27" t="s">
        <v>95</v>
      </c>
      <c r="B167" s="27" t="s">
        <v>293</v>
      </c>
      <c r="C167" s="27" t="str">
        <f>VLOOKUP($B167,dict_all!$B$2:$K$133,2,0)</f>
        <v>Arterial Partial Pressure of Oxygen</v>
      </c>
      <c r="D167" s="27" t="str">
        <f>VLOOKUP($B167,dict_all!$B$2:$K$133,3,0)</f>
        <v>PaO2</v>
      </c>
      <c r="E167" s="27" t="str">
        <f>VLOOKUP($B167,dict_all!$B$2:$K$133,4,0)</f>
        <v>氧分压值</v>
      </c>
      <c r="F167" s="27">
        <f>VLOOKUP($B167,dict_all!$B$2:$K$133,5,0)</f>
        <v>11</v>
      </c>
      <c r="G167" s="27" t="str">
        <f>VLOOKUP($B167,dict_all!$B$2:$K$133,6,0)</f>
        <v>实验室检查-动脉血气分析</v>
      </c>
      <c r="H167" s="27" t="str">
        <f>VLOOKUP($B167,dict_all!$B$2:$K$133,7,0)</f>
        <v>Labs</v>
      </c>
      <c r="I167" s="27" t="str">
        <f>VLOOKUP($B167,dict_all!$B$2:$K$133,8,0)</f>
        <v>是</v>
      </c>
      <c r="J167" s="27" t="str">
        <f>VLOOKUP($B167,dict_all!$B$2:$K$133,9,)</f>
        <v>最小值/最大值</v>
      </c>
      <c r="K167" s="27" t="str">
        <f>VLOOKUP($B167,dict_all!$B$2:$K$133,10,)</f>
        <v>mmHg</v>
      </c>
    </row>
    <row r="168" spans="1:11" x14ac:dyDescent="0.4">
      <c r="A168" s="27" t="s">
        <v>96</v>
      </c>
      <c r="B168" s="27" t="s">
        <v>293</v>
      </c>
      <c r="C168" s="27" t="str">
        <f>VLOOKUP($B168,dict_all!$B$2:$K$133,2,0)</f>
        <v>Arterial Partial Pressure of Oxygen</v>
      </c>
      <c r="D168" s="27" t="str">
        <f>VLOOKUP($B168,dict_all!$B$2:$K$133,3,0)</f>
        <v>PaO2</v>
      </c>
      <c r="E168" s="27" t="str">
        <f>VLOOKUP($B168,dict_all!$B$2:$K$133,4,0)</f>
        <v>氧分压值</v>
      </c>
      <c r="F168" s="27">
        <f>VLOOKUP($B168,dict_all!$B$2:$K$133,5,0)</f>
        <v>11</v>
      </c>
      <c r="G168" s="27" t="str">
        <f>VLOOKUP($B168,dict_all!$B$2:$K$133,6,0)</f>
        <v>实验室检查-动脉血气分析</v>
      </c>
      <c r="H168" s="27" t="str">
        <f>VLOOKUP($B168,dict_all!$B$2:$K$133,7,0)</f>
        <v>Labs</v>
      </c>
      <c r="I168" s="27" t="str">
        <f>VLOOKUP($B168,dict_all!$B$2:$K$133,8,0)</f>
        <v>是</v>
      </c>
      <c r="J168" s="27" t="str">
        <f>VLOOKUP($B168,dict_all!$B$2:$K$133,9,)</f>
        <v>最小值/最大值</v>
      </c>
      <c r="K168" s="27" t="str">
        <f>VLOOKUP($B168,dict_all!$B$2:$K$133,10,)</f>
        <v>mmHg</v>
      </c>
    </row>
    <row r="169" spans="1:11" x14ac:dyDescent="0.4">
      <c r="A169" s="27" t="s">
        <v>97</v>
      </c>
      <c r="B169" s="27" t="s">
        <v>294</v>
      </c>
      <c r="C169" s="27" t="str">
        <f>VLOOKUP($B169,dict_all!$B$2:$K$133,2,0)</f>
        <v>Arterial Partial Pressure of Carbon dioxide</v>
      </c>
      <c r="D169" s="27" t="str">
        <f>VLOOKUP($B169,dict_all!$B$2:$K$133,3,0)</f>
        <v>PaCO2</v>
      </c>
      <c r="E169" s="27" t="str">
        <f>VLOOKUP($B169,dict_all!$B$2:$K$133,4,0)</f>
        <v>二氧化碳分压</v>
      </c>
      <c r="F169" s="27">
        <f>VLOOKUP($B169,dict_all!$B$2:$K$133,5,0)</f>
        <v>11</v>
      </c>
      <c r="G169" s="27" t="str">
        <f>VLOOKUP($B169,dict_all!$B$2:$K$133,6,0)</f>
        <v>实验室检查-动脉血气分析</v>
      </c>
      <c r="H169" s="27" t="str">
        <f>VLOOKUP($B169,dict_all!$B$2:$K$133,7,0)</f>
        <v>Labs</v>
      </c>
      <c r="I169" s="27" t="str">
        <f>VLOOKUP($B169,dict_all!$B$2:$K$133,8,0)</f>
        <v>是</v>
      </c>
      <c r="J169" s="27" t="str">
        <f>VLOOKUP($B169,dict_all!$B$2:$K$133,9,)</f>
        <v>最小值/最大值</v>
      </c>
      <c r="K169" s="27" t="str">
        <f>VLOOKUP($B169,dict_all!$B$2:$K$133,10,)</f>
        <v>mmHg</v>
      </c>
    </row>
    <row r="170" spans="1:11" x14ac:dyDescent="0.4">
      <c r="A170" s="27" t="s">
        <v>98</v>
      </c>
      <c r="B170" s="27" t="s">
        <v>294</v>
      </c>
      <c r="C170" s="27" t="str">
        <f>VLOOKUP($B170,dict_all!$B$2:$K$133,2,0)</f>
        <v>Arterial Partial Pressure of Carbon dioxide</v>
      </c>
      <c r="D170" s="27" t="str">
        <f>VLOOKUP($B170,dict_all!$B$2:$K$133,3,0)</f>
        <v>PaCO2</v>
      </c>
      <c r="E170" s="27" t="str">
        <f>VLOOKUP($B170,dict_all!$B$2:$K$133,4,0)</f>
        <v>二氧化碳分压</v>
      </c>
      <c r="F170" s="27">
        <f>VLOOKUP($B170,dict_all!$B$2:$K$133,5,0)</f>
        <v>11</v>
      </c>
      <c r="G170" s="27" t="str">
        <f>VLOOKUP($B170,dict_all!$B$2:$K$133,6,0)</f>
        <v>实验室检查-动脉血气分析</v>
      </c>
      <c r="H170" s="27" t="str">
        <f>VLOOKUP($B170,dict_all!$B$2:$K$133,7,0)</f>
        <v>Labs</v>
      </c>
      <c r="I170" s="27" t="str">
        <f>VLOOKUP($B170,dict_all!$B$2:$K$133,8,0)</f>
        <v>是</v>
      </c>
      <c r="J170" s="27" t="str">
        <f>VLOOKUP($B170,dict_all!$B$2:$K$133,9,)</f>
        <v>最小值/最大值</v>
      </c>
      <c r="K170" s="27" t="str">
        <f>VLOOKUP($B170,dict_all!$B$2:$K$133,10,)</f>
        <v>mmHg</v>
      </c>
    </row>
    <row r="171" spans="1:11" x14ac:dyDescent="0.4">
      <c r="A171" s="27" t="s">
        <v>99</v>
      </c>
      <c r="B171" s="27" t="s">
        <v>295</v>
      </c>
      <c r="C171" s="27" t="str">
        <f>VLOOKUP($B171,dict_all!$B$2:$K$133,2,0)</f>
        <v>AaDO2</v>
      </c>
      <c r="D171" s="27" t="str">
        <f>VLOOKUP($B171,dict_all!$B$2:$K$133,3,0)</f>
        <v>AaDO2</v>
      </c>
      <c r="E171" s="27" t="str">
        <f>VLOOKUP($B171,dict_all!$B$2:$K$133,4,0)</f>
        <v>肺泡-动脉氧分压差</v>
      </c>
      <c r="F171" s="27">
        <f>VLOOKUP($B171,dict_all!$B$2:$K$133,5,0)</f>
        <v>11</v>
      </c>
      <c r="G171" s="27" t="str">
        <f>VLOOKUP($B171,dict_all!$B$2:$K$133,6,0)</f>
        <v>实验室检查-动脉血气分析</v>
      </c>
      <c r="H171" s="27" t="str">
        <f>VLOOKUP($B171,dict_all!$B$2:$K$133,7,0)</f>
        <v>Labs</v>
      </c>
      <c r="I171" s="27" t="str">
        <f>VLOOKUP($B171,dict_all!$B$2:$K$133,8,0)</f>
        <v>是</v>
      </c>
      <c r="J171" s="27" t="str">
        <f>VLOOKUP($B171,dict_all!$B$2:$K$133,9,)</f>
        <v>最小值/最大值</v>
      </c>
      <c r="K171" s="27" t="str">
        <f>VLOOKUP($B171,dict_all!$B$2:$K$133,10,)</f>
        <v>mmHg</v>
      </c>
    </row>
    <row r="172" spans="1:11" x14ac:dyDescent="0.4">
      <c r="A172" s="27" t="s">
        <v>100</v>
      </c>
      <c r="B172" s="27" t="s">
        <v>295</v>
      </c>
      <c r="C172" s="27" t="str">
        <f>VLOOKUP($B172,dict_all!$B$2:$K$133,2,0)</f>
        <v>AaDO2</v>
      </c>
      <c r="D172" s="27" t="str">
        <f>VLOOKUP($B172,dict_all!$B$2:$K$133,3,0)</f>
        <v>AaDO2</v>
      </c>
      <c r="E172" s="27" t="str">
        <f>VLOOKUP($B172,dict_all!$B$2:$K$133,4,0)</f>
        <v>肺泡-动脉氧分压差</v>
      </c>
      <c r="F172" s="27">
        <f>VLOOKUP($B172,dict_all!$B$2:$K$133,5,0)</f>
        <v>11</v>
      </c>
      <c r="G172" s="27" t="str">
        <f>VLOOKUP($B172,dict_all!$B$2:$K$133,6,0)</f>
        <v>实验室检查-动脉血气分析</v>
      </c>
      <c r="H172" s="27" t="str">
        <f>VLOOKUP($B172,dict_all!$B$2:$K$133,7,0)</f>
        <v>Labs</v>
      </c>
      <c r="I172" s="27" t="str">
        <f>VLOOKUP($B172,dict_all!$B$2:$K$133,8,0)</f>
        <v>是</v>
      </c>
      <c r="J172" s="27" t="str">
        <f>VLOOKUP($B172,dict_all!$B$2:$K$133,9,)</f>
        <v>最小值/最大值</v>
      </c>
      <c r="K172" s="27" t="str">
        <f>VLOOKUP($B172,dict_all!$B$2:$K$133,10,)</f>
        <v>mmHg</v>
      </c>
    </row>
    <row r="173" spans="1:11" x14ac:dyDescent="0.4">
      <c r="A173" s="27" t="s">
        <v>101</v>
      </c>
      <c r="B173" s="27" t="s">
        <v>296</v>
      </c>
      <c r="C173" s="27" t="str">
        <f>VLOOKUP($B173,dict_all!$B$2:$K$133,2,0)</f>
        <v>AaDO2(calculate)</v>
      </c>
      <c r="D173" s="27" t="str">
        <f>VLOOKUP($B173,dict_all!$B$2:$K$133,3,0)</f>
        <v>CaAaDO2</v>
      </c>
      <c r="E173" s="27" t="str">
        <f>VLOOKUP($B173,dict_all!$B$2:$K$133,4,0)</f>
        <v>肺泡-动脉氧分压差（计算）</v>
      </c>
      <c r="F173" s="27">
        <f>VLOOKUP($B173,dict_all!$B$2:$K$133,5,0)</f>
        <v>11</v>
      </c>
      <c r="G173" s="27" t="str">
        <f>VLOOKUP($B173,dict_all!$B$2:$K$133,6,0)</f>
        <v>实验室检查-动脉血气分析</v>
      </c>
      <c r="H173" s="27" t="str">
        <f>VLOOKUP($B173,dict_all!$B$2:$K$133,7,0)</f>
        <v>Scores</v>
      </c>
      <c r="I173" s="27" t="str">
        <f>VLOOKUP($B173,dict_all!$B$2:$K$133,8,0)</f>
        <v>是</v>
      </c>
      <c r="J173" s="27" t="str">
        <f>VLOOKUP($B173,dict_all!$B$2:$K$133,9,)</f>
        <v>最小值/最大值</v>
      </c>
      <c r="K173" s="27">
        <f>VLOOKUP($B173,dict_all!$B$2:$K$133,10,)</f>
        <v>0</v>
      </c>
    </row>
    <row r="174" spans="1:11" x14ac:dyDescent="0.4">
      <c r="A174" s="27" t="s">
        <v>102</v>
      </c>
      <c r="B174" s="27" t="s">
        <v>296</v>
      </c>
      <c r="C174" s="27" t="str">
        <f>VLOOKUP($B174,dict_all!$B$2:$K$133,2,0)</f>
        <v>AaDO2(calculate)</v>
      </c>
      <c r="D174" s="27" t="str">
        <f>VLOOKUP($B174,dict_all!$B$2:$K$133,3,0)</f>
        <v>CaAaDO2</v>
      </c>
      <c r="E174" s="27" t="str">
        <f>VLOOKUP($B174,dict_all!$B$2:$K$133,4,0)</f>
        <v>肺泡-动脉氧分压差（计算）</v>
      </c>
      <c r="F174" s="27">
        <f>VLOOKUP($B174,dict_all!$B$2:$K$133,5,0)</f>
        <v>11</v>
      </c>
      <c r="G174" s="27" t="str">
        <f>VLOOKUP($B174,dict_all!$B$2:$K$133,6,0)</f>
        <v>实验室检查-动脉血气分析</v>
      </c>
      <c r="H174" s="27" t="str">
        <f>VLOOKUP($B174,dict_all!$B$2:$K$133,7,0)</f>
        <v>Scores</v>
      </c>
      <c r="I174" s="27" t="str">
        <f>VLOOKUP($B174,dict_all!$B$2:$K$133,8,0)</f>
        <v>是</v>
      </c>
      <c r="J174" s="27" t="str">
        <f>VLOOKUP($B174,dict_all!$B$2:$K$133,9,)</f>
        <v>最小值/最大值</v>
      </c>
      <c r="K174" s="27">
        <f>VLOOKUP($B174,dict_all!$B$2:$K$133,10,)</f>
        <v>0</v>
      </c>
    </row>
    <row r="175" spans="1:11" x14ac:dyDescent="0.4">
      <c r="A175" s="27" t="s">
        <v>103</v>
      </c>
      <c r="B175" s="27" t="s">
        <v>297</v>
      </c>
      <c r="C175" s="27" t="str">
        <f>VLOOKUP($B175,dict_all!$B$2:$K$133,2,0)</f>
        <v>PF Ratio Value</v>
      </c>
      <c r="D175" s="27" t="str">
        <f>VLOOKUP($B175,dict_all!$B$2:$K$133,3,0)</f>
        <v>PF Ratio Value</v>
      </c>
      <c r="E175" s="27" t="str">
        <f>VLOOKUP($B175,dict_all!$B$2:$K$133,4,0)</f>
        <v>氧合指数</v>
      </c>
      <c r="F175" s="27">
        <f>VLOOKUP($B175,dict_all!$B$2:$K$133,5,0)</f>
        <v>11</v>
      </c>
      <c r="G175" s="27" t="str">
        <f>VLOOKUP($B175,dict_all!$B$2:$K$133,6,0)</f>
        <v>实验室检查-动脉血气分析</v>
      </c>
      <c r="H175" s="27" t="str">
        <f>VLOOKUP($B175,dict_all!$B$2:$K$133,7,0)</f>
        <v>Respiratory</v>
      </c>
      <c r="I175" s="27" t="str">
        <f>VLOOKUP($B175,dict_all!$B$2:$K$133,8,0)</f>
        <v>是</v>
      </c>
      <c r="J175" s="27" t="str">
        <f>VLOOKUP($B175,dict_all!$B$2:$K$133,9,)</f>
        <v>最小值/最大值</v>
      </c>
      <c r="K175" s="27" t="str">
        <f>VLOOKUP($B175,dict_all!$B$2:$K$133,10,)</f>
        <v>None</v>
      </c>
    </row>
    <row r="176" spans="1:11" x14ac:dyDescent="0.4">
      <c r="A176" s="27" t="s">
        <v>104</v>
      </c>
      <c r="B176" s="27" t="s">
        <v>297</v>
      </c>
      <c r="C176" s="27" t="str">
        <f>VLOOKUP($B176,dict_all!$B$2:$K$133,2,0)</f>
        <v>PF Ratio Value</v>
      </c>
      <c r="D176" s="27" t="str">
        <f>VLOOKUP($B176,dict_all!$B$2:$K$133,3,0)</f>
        <v>PF Ratio Value</v>
      </c>
      <c r="E176" s="27" t="str">
        <f>VLOOKUP($B176,dict_all!$B$2:$K$133,4,0)</f>
        <v>氧合指数</v>
      </c>
      <c r="F176" s="27">
        <f>VLOOKUP($B176,dict_all!$B$2:$K$133,5,0)</f>
        <v>11</v>
      </c>
      <c r="G176" s="27" t="str">
        <f>VLOOKUP($B176,dict_all!$B$2:$K$133,6,0)</f>
        <v>实验室检查-动脉血气分析</v>
      </c>
      <c r="H176" s="27" t="str">
        <f>VLOOKUP($B176,dict_all!$B$2:$K$133,7,0)</f>
        <v>Respiratory</v>
      </c>
      <c r="I176" s="27" t="str">
        <f>VLOOKUP($B176,dict_all!$B$2:$K$133,8,0)</f>
        <v>是</v>
      </c>
      <c r="J176" s="27" t="str">
        <f>VLOOKUP($B176,dict_all!$B$2:$K$133,9,)</f>
        <v>最小值/最大值</v>
      </c>
      <c r="K176" s="27" t="str">
        <f>VLOOKUP($B176,dict_all!$B$2:$K$133,10,)</f>
        <v>None</v>
      </c>
    </row>
    <row r="177" spans="1:11" x14ac:dyDescent="0.4">
      <c r="A177" s="27" t="s">
        <v>105</v>
      </c>
      <c r="B177" s="27" t="s">
        <v>298</v>
      </c>
      <c r="C177" s="27" t="str">
        <f>VLOOKUP($B177,dict_all!$B$2:$K$133,2,0)</f>
        <v>Arterial Base Excess</v>
      </c>
      <c r="D177" s="27" t="str">
        <f>VLOOKUP($B177,dict_all!$B$2:$K$133,3,0)</f>
        <v>BE</v>
      </c>
      <c r="E177" s="27" t="str">
        <f>VLOOKUP($B177,dict_all!$B$2:$K$133,4,0)</f>
        <v>剩余碱</v>
      </c>
      <c r="F177" s="27">
        <f>VLOOKUP($B177,dict_all!$B$2:$K$133,5,0)</f>
        <v>11</v>
      </c>
      <c r="G177" s="27" t="str">
        <f>VLOOKUP($B177,dict_all!$B$2:$K$133,6,0)</f>
        <v>实验室检查-动脉血气分析</v>
      </c>
      <c r="H177" s="27" t="str">
        <f>VLOOKUP($B177,dict_all!$B$2:$K$133,7,0)</f>
        <v>Labs</v>
      </c>
      <c r="I177" s="27" t="str">
        <f>VLOOKUP($B177,dict_all!$B$2:$K$133,8,0)</f>
        <v>是</v>
      </c>
      <c r="J177" s="27" t="str">
        <f>VLOOKUP($B177,dict_all!$B$2:$K$133,9,)</f>
        <v>最小值/最大值</v>
      </c>
      <c r="K177" s="27" t="str">
        <f>VLOOKUP($B177,dict_all!$B$2:$K$133,10,)</f>
        <v>None</v>
      </c>
    </row>
    <row r="178" spans="1:11" x14ac:dyDescent="0.4">
      <c r="A178" s="27" t="s">
        <v>106</v>
      </c>
      <c r="B178" s="27" t="s">
        <v>298</v>
      </c>
      <c r="C178" s="27" t="str">
        <f>VLOOKUP($B178,dict_all!$B$2:$K$133,2,0)</f>
        <v>Arterial Base Excess</v>
      </c>
      <c r="D178" s="27" t="str">
        <f>VLOOKUP($B178,dict_all!$B$2:$K$133,3,0)</f>
        <v>BE</v>
      </c>
      <c r="E178" s="27" t="str">
        <f>VLOOKUP($B178,dict_all!$B$2:$K$133,4,0)</f>
        <v>剩余碱</v>
      </c>
      <c r="F178" s="27">
        <f>VLOOKUP($B178,dict_all!$B$2:$K$133,5,0)</f>
        <v>11</v>
      </c>
      <c r="G178" s="27" t="str">
        <f>VLOOKUP($B178,dict_all!$B$2:$K$133,6,0)</f>
        <v>实验室检查-动脉血气分析</v>
      </c>
      <c r="H178" s="27" t="str">
        <f>VLOOKUP($B178,dict_all!$B$2:$K$133,7,0)</f>
        <v>Labs</v>
      </c>
      <c r="I178" s="27" t="str">
        <f>VLOOKUP($B178,dict_all!$B$2:$K$133,8,0)</f>
        <v>是</v>
      </c>
      <c r="J178" s="27" t="str">
        <f>VLOOKUP($B178,dict_all!$B$2:$K$133,9,)</f>
        <v>最小值/最大值</v>
      </c>
      <c r="K178" s="27" t="str">
        <f>VLOOKUP($B178,dict_all!$B$2:$K$133,10,)</f>
        <v>None</v>
      </c>
    </row>
    <row r="179" spans="1:11" x14ac:dyDescent="0.4">
      <c r="A179" s="27" t="s">
        <v>107</v>
      </c>
      <c r="B179" s="27" t="s">
        <v>299</v>
      </c>
      <c r="C179" s="27" t="str">
        <f>VLOOKUP($B179,dict_all!$B$2:$K$133,2,0)</f>
        <v>CO2 production</v>
      </c>
      <c r="D179" s="27" t="str">
        <f>VLOOKUP($B179,dict_all!$B$2:$K$133,3,0)</f>
        <v>CO2 production</v>
      </c>
      <c r="E179" s="27" t="str">
        <f>VLOOKUP($B179,dict_all!$B$2:$K$133,4,0)</f>
        <v>二氧化碳生产</v>
      </c>
      <c r="F179" s="27">
        <f>VLOOKUP($B179,dict_all!$B$2:$K$133,5,0)</f>
        <v>11</v>
      </c>
      <c r="G179" s="27" t="str">
        <f>VLOOKUP($B179,dict_all!$B$2:$K$133,6,0)</f>
        <v>实验室检查-动脉血气分析</v>
      </c>
      <c r="H179" s="27" t="str">
        <f>VLOOKUP($B179,dict_all!$B$2:$K$133,7,0)</f>
        <v>Respiratory</v>
      </c>
      <c r="I179" s="27" t="str">
        <f>VLOOKUP($B179,dict_all!$B$2:$K$133,8,0)</f>
        <v>是</v>
      </c>
      <c r="J179" s="27" t="str">
        <f>VLOOKUP($B179,dict_all!$B$2:$K$133,9,)</f>
        <v>最小值/最大值</v>
      </c>
      <c r="K179" s="27" t="str">
        <f>VLOOKUP($B179,dict_all!$B$2:$K$133,10,)</f>
        <v>ml/min</v>
      </c>
    </row>
    <row r="180" spans="1:11" x14ac:dyDescent="0.4">
      <c r="A180" s="27" t="s">
        <v>108</v>
      </c>
      <c r="B180" s="27" t="s">
        <v>299</v>
      </c>
      <c r="C180" s="27" t="str">
        <f>VLOOKUP($B180,dict_all!$B$2:$K$133,2,0)</f>
        <v>CO2 production</v>
      </c>
      <c r="D180" s="27" t="str">
        <f>VLOOKUP($B180,dict_all!$B$2:$K$133,3,0)</f>
        <v>CO2 production</v>
      </c>
      <c r="E180" s="27" t="str">
        <f>VLOOKUP($B180,dict_all!$B$2:$K$133,4,0)</f>
        <v>二氧化碳生产</v>
      </c>
      <c r="F180" s="27">
        <f>VLOOKUP($B180,dict_all!$B$2:$K$133,5,0)</f>
        <v>11</v>
      </c>
      <c r="G180" s="27" t="str">
        <f>VLOOKUP($B180,dict_all!$B$2:$K$133,6,0)</f>
        <v>实验室检查-动脉血气分析</v>
      </c>
      <c r="H180" s="27" t="str">
        <f>VLOOKUP($B180,dict_all!$B$2:$K$133,7,0)</f>
        <v>Respiratory</v>
      </c>
      <c r="I180" s="27" t="str">
        <f>VLOOKUP($B180,dict_all!$B$2:$K$133,8,0)</f>
        <v>是</v>
      </c>
      <c r="J180" s="27" t="str">
        <f>VLOOKUP($B180,dict_all!$B$2:$K$133,9,)</f>
        <v>最小值/最大值</v>
      </c>
      <c r="K180" s="27" t="str">
        <f>VLOOKUP($B180,dict_all!$B$2:$K$133,10,)</f>
        <v>ml/min</v>
      </c>
    </row>
    <row r="181" spans="1:11" x14ac:dyDescent="0.4">
      <c r="A181" s="27" t="s">
        <v>142</v>
      </c>
      <c r="B181" s="27" t="s">
        <v>6728</v>
      </c>
      <c r="C181" s="27" t="str">
        <f>VLOOKUP($B181,dict_all!$B$2:$K$133,2,0)</f>
        <v>GCS:min/Motor Response/Verbal Response/Eye Opening</v>
      </c>
      <c r="D181" s="27" t="str">
        <f>VLOOKUP($B181,dict_all!$B$2:$K$133,3,0)</f>
        <v>GCS</v>
      </c>
      <c r="E181" s="27" t="str">
        <f>VLOOKUP($B181,dict_all!$B$2:$K$133,4,0)</f>
        <v>格拉斯哥昏迷评分</v>
      </c>
      <c r="F181" s="27">
        <f>VLOOKUP($B181,dict_all!$B$2:$K$133,5,0)</f>
        <v>12</v>
      </c>
      <c r="G181" s="27" t="str">
        <f>VLOOKUP($B181,dict_all!$B$2:$K$133,6,0)</f>
        <v>常用重症评分</v>
      </c>
      <c r="H181" s="27" t="str">
        <f>VLOOKUP($B181,dict_all!$B$2:$K$133,7,0)</f>
        <v>Scores</v>
      </c>
      <c r="I181" s="27" t="str">
        <f>VLOOKUP($B181,dict_all!$B$2:$K$133,8,0)</f>
        <v>否</v>
      </c>
      <c r="J181" s="27" t="str">
        <f>VLOOKUP($B181,dict_all!$B$2:$K$133,9,)</f>
        <v>最小值/肢体反应/语言反应/睁眼反应</v>
      </c>
      <c r="K181" s="27">
        <f>VLOOKUP($B181,dict_all!$B$2:$K$133,10,)</f>
        <v>0</v>
      </c>
    </row>
    <row r="182" spans="1:11" x14ac:dyDescent="0.4">
      <c r="A182" s="27" t="s">
        <v>143</v>
      </c>
      <c r="B182" s="27" t="s">
        <v>6728</v>
      </c>
      <c r="C182" s="27" t="str">
        <f>VLOOKUP($B182,dict_all!$B$2:$K$133,2,0)</f>
        <v>GCS:min/Motor Response/Verbal Response/Eye Opening</v>
      </c>
      <c r="D182" s="27" t="str">
        <f>VLOOKUP($B182,dict_all!$B$2:$K$133,3,0)</f>
        <v>GCS</v>
      </c>
      <c r="E182" s="27" t="str">
        <f>VLOOKUP($B182,dict_all!$B$2:$K$133,4,0)</f>
        <v>格拉斯哥昏迷评分</v>
      </c>
      <c r="F182" s="27">
        <f>VLOOKUP($B182,dict_all!$B$2:$K$133,5,0)</f>
        <v>12</v>
      </c>
      <c r="G182" s="27" t="str">
        <f>VLOOKUP($B182,dict_all!$B$2:$K$133,6,0)</f>
        <v>常用重症评分</v>
      </c>
      <c r="H182" s="27" t="str">
        <f>VLOOKUP($B182,dict_all!$B$2:$K$133,7,0)</f>
        <v>Scores</v>
      </c>
      <c r="I182" s="27" t="str">
        <f>VLOOKUP($B182,dict_all!$B$2:$K$133,8,0)</f>
        <v>否</v>
      </c>
      <c r="J182" s="27" t="str">
        <f>VLOOKUP($B182,dict_all!$B$2:$K$133,9,)</f>
        <v>最小值/肢体反应/语言反应/睁眼反应</v>
      </c>
      <c r="K182" s="27">
        <f>VLOOKUP($B182,dict_all!$B$2:$K$133,10,)</f>
        <v>0</v>
      </c>
    </row>
    <row r="183" spans="1:11" x14ac:dyDescent="0.4">
      <c r="A183" s="27" t="s">
        <v>144</v>
      </c>
      <c r="B183" s="27" t="s">
        <v>6728</v>
      </c>
      <c r="C183" s="27" t="str">
        <f>VLOOKUP($B183,dict_all!$B$2:$K$133,2,0)</f>
        <v>GCS:min/Motor Response/Verbal Response/Eye Opening</v>
      </c>
      <c r="D183" s="27" t="str">
        <f>VLOOKUP($B183,dict_all!$B$2:$K$133,3,0)</f>
        <v>GCS</v>
      </c>
      <c r="E183" s="27" t="str">
        <f>VLOOKUP($B183,dict_all!$B$2:$K$133,4,0)</f>
        <v>格拉斯哥昏迷评分</v>
      </c>
      <c r="F183" s="27">
        <f>VLOOKUP($B183,dict_all!$B$2:$K$133,5,0)</f>
        <v>12</v>
      </c>
      <c r="G183" s="27" t="str">
        <f>VLOOKUP($B183,dict_all!$B$2:$K$133,6,0)</f>
        <v>常用重症评分</v>
      </c>
      <c r="H183" s="27" t="str">
        <f>VLOOKUP($B183,dict_all!$B$2:$K$133,7,0)</f>
        <v>Scores</v>
      </c>
      <c r="I183" s="27" t="str">
        <f>VLOOKUP($B183,dict_all!$B$2:$K$133,8,0)</f>
        <v>否</v>
      </c>
      <c r="J183" s="27" t="str">
        <f>VLOOKUP($B183,dict_all!$B$2:$K$133,9,)</f>
        <v>最小值/肢体反应/语言反应/睁眼反应</v>
      </c>
      <c r="K183" s="27">
        <f>VLOOKUP($B183,dict_all!$B$2:$K$133,10,)</f>
        <v>0</v>
      </c>
    </row>
    <row r="184" spans="1:11" x14ac:dyDescent="0.4">
      <c r="A184" s="27" t="s">
        <v>145</v>
      </c>
      <c r="B184" s="27" t="s">
        <v>6728</v>
      </c>
      <c r="C184" s="27" t="str">
        <f>VLOOKUP($B184,dict_all!$B$2:$K$133,2,0)</f>
        <v>GCS:min/Motor Response/Verbal Response/Eye Opening</v>
      </c>
      <c r="D184" s="27" t="str">
        <f>VLOOKUP($B184,dict_all!$B$2:$K$133,3,0)</f>
        <v>GCS</v>
      </c>
      <c r="E184" s="27" t="str">
        <f>VLOOKUP($B184,dict_all!$B$2:$K$133,4,0)</f>
        <v>格拉斯哥昏迷评分</v>
      </c>
      <c r="F184" s="27">
        <f>VLOOKUP($B184,dict_all!$B$2:$K$133,5,0)</f>
        <v>12</v>
      </c>
      <c r="G184" s="27" t="str">
        <f>VLOOKUP($B184,dict_all!$B$2:$K$133,6,0)</f>
        <v>常用重症评分</v>
      </c>
      <c r="H184" s="27" t="str">
        <f>VLOOKUP($B184,dict_all!$B$2:$K$133,7,0)</f>
        <v>Scores</v>
      </c>
      <c r="I184" s="27" t="str">
        <f>VLOOKUP($B184,dict_all!$B$2:$K$133,8,0)</f>
        <v>否</v>
      </c>
      <c r="J184" s="27" t="str">
        <f>VLOOKUP($B184,dict_all!$B$2:$K$133,9,)</f>
        <v>最小值/肢体反应/语言反应/睁眼反应</v>
      </c>
      <c r="K184" s="27">
        <f>VLOOKUP($B184,dict_all!$B$2:$K$133,10,)</f>
        <v>0</v>
      </c>
    </row>
    <row r="185" spans="1:11" x14ac:dyDescent="0.4">
      <c r="A185" s="27" t="s">
        <v>146</v>
      </c>
      <c r="B185" s="27" t="s">
        <v>6728</v>
      </c>
      <c r="C185" s="27" t="str">
        <f>VLOOKUP($B185,dict_all!$B$2:$K$133,2,0)</f>
        <v>GCS:min/Motor Response/Verbal Response/Eye Opening</v>
      </c>
      <c r="D185" s="27" t="str">
        <f>VLOOKUP($B185,dict_all!$B$2:$K$133,3,0)</f>
        <v>GCS</v>
      </c>
      <c r="E185" s="27" t="str">
        <f>VLOOKUP($B185,dict_all!$B$2:$K$133,4,0)</f>
        <v>格拉斯哥昏迷评分</v>
      </c>
      <c r="F185" s="27">
        <f>VLOOKUP($B185,dict_all!$B$2:$K$133,5,0)</f>
        <v>12</v>
      </c>
      <c r="G185" s="27" t="str">
        <f>VLOOKUP($B185,dict_all!$B$2:$K$133,6,0)</f>
        <v>常用重症评分</v>
      </c>
      <c r="H185" s="27" t="str">
        <f>VLOOKUP($B185,dict_all!$B$2:$K$133,7,0)</f>
        <v>Scores</v>
      </c>
      <c r="I185" s="27" t="str">
        <f>VLOOKUP($B185,dict_all!$B$2:$K$133,8,0)</f>
        <v>否</v>
      </c>
      <c r="J185" s="27" t="str">
        <f>VLOOKUP($B185,dict_all!$B$2:$K$133,9,)</f>
        <v>最小值/肢体反应/语言反应/睁眼反应</v>
      </c>
      <c r="K185" s="27">
        <f>VLOOKUP($B185,dict_all!$B$2:$K$133,10,)</f>
        <v>0</v>
      </c>
    </row>
    <row r="186" spans="1:11" x14ac:dyDescent="0.4">
      <c r="A186" s="27" t="s">
        <v>147</v>
      </c>
      <c r="B186" s="27" t="s">
        <v>147</v>
      </c>
      <c r="C186" s="27" t="str">
        <f>VLOOKUP($B186,dict_all!$B$2:$K$133,2,0)</f>
        <v>Sequential Organ Failure Assessment Score</v>
      </c>
      <c r="D186" s="27" t="str">
        <f>VLOOKUP($B186,dict_all!$B$2:$K$133,3,0)</f>
        <v>SOFA</v>
      </c>
      <c r="E186" s="27" t="str">
        <f>VLOOKUP($B186,dict_all!$B$2:$K$133,4,0)</f>
        <v>序贯器官衰竭评估</v>
      </c>
      <c r="F186" s="27">
        <f>VLOOKUP($B186,dict_all!$B$2:$K$133,5,0)</f>
        <v>12</v>
      </c>
      <c r="G186" s="27" t="str">
        <f>VLOOKUP($B186,dict_all!$B$2:$K$133,6,0)</f>
        <v>常用重症评分</v>
      </c>
      <c r="H186" s="27" t="str">
        <f>VLOOKUP($B186,dict_all!$B$2:$K$133,7,0)</f>
        <v>Scores</v>
      </c>
      <c r="I186" s="27" t="str">
        <f>VLOOKUP($B186,dict_all!$B$2:$K$133,8,0)</f>
        <v>否</v>
      </c>
      <c r="J186" s="27">
        <f>VLOOKUP($B186,dict_all!$B$2:$K$133,9,)</f>
        <v>0</v>
      </c>
      <c r="K186" s="27">
        <f>VLOOKUP($B186,dict_all!$B$2:$K$133,10,)</f>
        <v>0</v>
      </c>
    </row>
    <row r="187" spans="1:11" x14ac:dyDescent="0.4">
      <c r="A187" s="27" t="s">
        <v>148</v>
      </c>
      <c r="B187" s="27" t="s">
        <v>148</v>
      </c>
      <c r="C187" s="27" t="str">
        <f>VLOOKUP($B187,dict_all!$B$2:$K$133,2,0)</f>
        <v>Simplified Acute Physiology Score III</v>
      </c>
      <c r="D187" s="27" t="str">
        <f>VLOOKUP($B187,dict_all!$B$2:$K$133,3,0)</f>
        <v>APSIII</v>
      </c>
      <c r="E187" s="27" t="str">
        <f>VLOOKUP($B187,dict_all!$B$2:$K$133,4,0)</f>
        <v xml:space="preserve">急性生理评分III </v>
      </c>
      <c r="F187" s="27">
        <f>VLOOKUP($B187,dict_all!$B$2:$K$133,5,0)</f>
        <v>12</v>
      </c>
      <c r="G187" s="27" t="str">
        <f>VLOOKUP($B187,dict_all!$B$2:$K$133,6,0)</f>
        <v>常用重症评分</v>
      </c>
      <c r="H187" s="27" t="str">
        <f>VLOOKUP($B187,dict_all!$B$2:$K$133,7,0)</f>
        <v>Scores</v>
      </c>
      <c r="I187" s="27" t="str">
        <f>VLOOKUP($B187,dict_all!$B$2:$K$133,8,0)</f>
        <v>否</v>
      </c>
      <c r="J187" s="27">
        <f>VLOOKUP($B187,dict_all!$B$2:$K$133,9,)</f>
        <v>0</v>
      </c>
      <c r="K187" s="27">
        <f>VLOOKUP($B187,dict_all!$B$2:$K$133,10,)</f>
        <v>0</v>
      </c>
    </row>
    <row r="188" spans="1:11" x14ac:dyDescent="0.4">
      <c r="A188" s="27" t="s">
        <v>149</v>
      </c>
      <c r="B188" s="27" t="s">
        <v>149</v>
      </c>
      <c r="C188" s="27" t="str">
        <f>VLOOKUP($B188,dict_all!$B$2:$K$133,2,0)</f>
        <v>Logistic Organ Dysfunction System</v>
      </c>
      <c r="D188" s="27" t="str">
        <f>VLOOKUP($B188,dict_all!$B$2:$K$133,3,0)</f>
        <v>LODS</v>
      </c>
      <c r="E188" s="27" t="str">
        <f>VLOOKUP($B188,dict_all!$B$2:$K$133,4,0)</f>
        <v>Logistic器官功能障碍评分</v>
      </c>
      <c r="F188" s="27">
        <f>VLOOKUP($B188,dict_all!$B$2:$K$133,5,0)</f>
        <v>12</v>
      </c>
      <c r="G188" s="27" t="str">
        <f>VLOOKUP($B188,dict_all!$B$2:$K$133,6,0)</f>
        <v>常用重症评分</v>
      </c>
      <c r="H188" s="27" t="str">
        <f>VLOOKUP($B188,dict_all!$B$2:$K$133,7,0)</f>
        <v>Scores</v>
      </c>
      <c r="I188" s="27" t="str">
        <f>VLOOKUP($B188,dict_all!$B$2:$K$133,8,0)</f>
        <v>否</v>
      </c>
      <c r="J188" s="27">
        <f>VLOOKUP($B188,dict_all!$B$2:$K$133,9,)</f>
        <v>0</v>
      </c>
      <c r="K188" s="27">
        <f>VLOOKUP($B188,dict_all!$B$2:$K$133,10,)</f>
        <v>0</v>
      </c>
    </row>
    <row r="189" spans="1:11" x14ac:dyDescent="0.4">
      <c r="A189" s="27" t="s">
        <v>150</v>
      </c>
      <c r="B189" s="27" t="s">
        <v>150</v>
      </c>
      <c r="C189" s="27" t="str">
        <f>VLOOKUP($B189,dict_all!$B$2:$K$133,2,0)</f>
        <v>Modified  Logistic  Organ  Dysfunction System</v>
      </c>
      <c r="D189" s="27" t="str">
        <f>VLOOKUP($B189,dict_all!$B$2:$K$133,3,0)</f>
        <v>OASIS</v>
      </c>
      <c r="E189" s="27" t="str">
        <f>VLOOKUP($B189,dict_all!$B$2:$K$133,4,0)</f>
        <v>牛津急性疾病严重程度评分</v>
      </c>
      <c r="F189" s="27">
        <f>VLOOKUP($B189,dict_all!$B$2:$K$133,5,0)</f>
        <v>12</v>
      </c>
      <c r="G189" s="27" t="str">
        <f>VLOOKUP($B189,dict_all!$B$2:$K$133,6,0)</f>
        <v>常用重症评分</v>
      </c>
      <c r="H189" s="27" t="str">
        <f>VLOOKUP($B189,dict_all!$B$2:$K$133,7,0)</f>
        <v>Scores</v>
      </c>
      <c r="I189" s="27" t="str">
        <f>VLOOKUP($B189,dict_all!$B$2:$K$133,8,0)</f>
        <v>否</v>
      </c>
      <c r="J189" s="27">
        <f>VLOOKUP($B189,dict_all!$B$2:$K$133,9,)</f>
        <v>0</v>
      </c>
      <c r="K189" s="27">
        <f>VLOOKUP($B189,dict_all!$B$2:$K$133,10,)</f>
        <v>0</v>
      </c>
    </row>
    <row r="190" spans="1:11" x14ac:dyDescent="0.4">
      <c r="A190" s="27" t="s">
        <v>151</v>
      </c>
      <c r="B190" s="27" t="s">
        <v>151</v>
      </c>
      <c r="C190" s="27" t="str">
        <f>VLOOKUP($B190,dict_all!$B$2:$K$133,2,0)</f>
        <v>Simplified Acute Physiology Score II</v>
      </c>
      <c r="D190" s="27" t="str">
        <f>VLOOKUP($B190,dict_all!$B$2:$K$133,3,0)</f>
        <v>SAPSII</v>
      </c>
      <c r="E190" s="27" t="str">
        <f>VLOOKUP($B190,dict_all!$B$2:$K$133,4,0)</f>
        <v xml:space="preserve">简化急性生理评分II </v>
      </c>
      <c r="F190" s="27">
        <f>VLOOKUP($B190,dict_all!$B$2:$K$133,5,0)</f>
        <v>12</v>
      </c>
      <c r="G190" s="27" t="str">
        <f>VLOOKUP($B190,dict_all!$B$2:$K$133,6,0)</f>
        <v>常用重症评分</v>
      </c>
      <c r="H190" s="27" t="str">
        <f>VLOOKUP($B190,dict_all!$B$2:$K$133,7,0)</f>
        <v>Scores</v>
      </c>
      <c r="I190" s="27" t="str">
        <f>VLOOKUP($B190,dict_all!$B$2:$K$133,8,0)</f>
        <v>否</v>
      </c>
      <c r="J190" s="27">
        <f>VLOOKUP($B190,dict_all!$B$2:$K$133,9,)</f>
        <v>0</v>
      </c>
      <c r="K190" s="27">
        <f>VLOOKUP($B190,dict_all!$B$2:$K$133,10,)</f>
        <v>0</v>
      </c>
    </row>
    <row r="191" spans="1:11" x14ac:dyDescent="0.4">
      <c r="A191" s="27" t="s">
        <v>152</v>
      </c>
      <c r="B191" s="27" t="s">
        <v>152</v>
      </c>
      <c r="C191" s="27" t="str">
        <f>VLOOKUP($B191,dict_all!$B$2:$K$133,2,0)</f>
        <v>Systemic  Inflammatory Response Syndrome score</v>
      </c>
      <c r="D191" s="27" t="str">
        <f>VLOOKUP($B191,dict_all!$B$2:$K$133,3,0)</f>
        <v>SIRS</v>
      </c>
      <c r="E191" s="27" t="str">
        <f>VLOOKUP($B191,dict_all!$B$2:$K$133,4,0)</f>
        <v>全身炎症反应综合征标准</v>
      </c>
      <c r="F191" s="27">
        <f>VLOOKUP($B191,dict_all!$B$2:$K$133,5,0)</f>
        <v>12</v>
      </c>
      <c r="G191" s="27" t="str">
        <f>VLOOKUP($B191,dict_all!$B$2:$K$133,6,0)</f>
        <v>常用重症评分</v>
      </c>
      <c r="H191" s="27" t="str">
        <f>VLOOKUP($B191,dict_all!$B$2:$K$133,7,0)</f>
        <v>Scores</v>
      </c>
      <c r="I191" s="27" t="str">
        <f>VLOOKUP($B191,dict_all!$B$2:$K$133,8,0)</f>
        <v>否</v>
      </c>
      <c r="J191" s="27">
        <f>VLOOKUP($B191,dict_all!$B$2:$K$133,9,)</f>
        <v>0</v>
      </c>
      <c r="K191" s="27">
        <f>VLOOKUP($B191,dict_all!$B$2:$K$133,10,)</f>
        <v>0</v>
      </c>
    </row>
    <row r="192" spans="1:11" x14ac:dyDescent="0.4">
      <c r="A192" s="27" t="s">
        <v>109</v>
      </c>
      <c r="B192" s="27" t="s">
        <v>211</v>
      </c>
      <c r="C192" s="27" t="str">
        <f>VLOOKUP($B192,dict_all!$B$2:$K$133,2,0)</f>
        <v>dialysis present</v>
      </c>
      <c r="D192" s="27" t="str">
        <f>VLOOKUP($B192,dict_all!$B$2:$K$133,3,0)</f>
        <v>dialysis present</v>
      </c>
      <c r="E192" s="27" t="str">
        <f>VLOOKUP($B192,dict_all!$B$2:$K$133,4,0)</f>
        <v>既往存在透析</v>
      </c>
      <c r="F192" s="27">
        <f>VLOOKUP($B192,dict_all!$B$2:$K$133,5,0)</f>
        <v>13</v>
      </c>
      <c r="G192" s="27" t="str">
        <f>VLOOKUP($B192,dict_all!$B$2:$K$133,6,0)</f>
        <v>透析</v>
      </c>
      <c r="H192" s="27" t="str">
        <f>VLOOKUP($B192,dict_all!$B$2:$K$133,7,0)</f>
        <v>Dialysis</v>
      </c>
      <c r="I192" s="27" t="str">
        <f>VLOOKUP($B192,dict_all!$B$2:$K$133,8,0)</f>
        <v>是</v>
      </c>
      <c r="J192" s="27" t="str">
        <f>VLOOKUP($B192,dict_all!$B$2:$K$133,9,)</f>
        <v>是/否</v>
      </c>
      <c r="K192" s="27">
        <f>VLOOKUP($B192,dict_all!$B$2:$K$133,10,)</f>
        <v>0</v>
      </c>
    </row>
    <row r="193" spans="1:11" x14ac:dyDescent="0.4">
      <c r="A193" s="27" t="s">
        <v>110</v>
      </c>
      <c r="B193" s="27" t="s">
        <v>6724</v>
      </c>
      <c r="C193" s="27" t="str">
        <f>VLOOKUP($B193,dict_all!$B$2:$K$133,2,0)</f>
        <v>dialysis active</v>
      </c>
      <c r="D193" s="27" t="str">
        <f>VLOOKUP($B193,dict_all!$B$2:$K$133,3,0)</f>
        <v>dialysis active</v>
      </c>
      <c r="E193" s="27" t="str">
        <f>VLOOKUP($B193,dict_all!$B$2:$K$133,4,0)</f>
        <v>目前存在透析</v>
      </c>
      <c r="F193" s="27">
        <f>VLOOKUP($B193,dict_all!$B$2:$K$133,5,0)</f>
        <v>13</v>
      </c>
      <c r="G193" s="27" t="str">
        <f>VLOOKUP($B193,dict_all!$B$2:$K$133,6,0)</f>
        <v>透析</v>
      </c>
      <c r="H193" s="27" t="str">
        <f>VLOOKUP($B193,dict_all!$B$2:$K$133,7,0)</f>
        <v>Dialysis</v>
      </c>
      <c r="I193" s="27" t="str">
        <f>VLOOKUP($B193,dict_all!$B$2:$K$133,8,0)</f>
        <v>是</v>
      </c>
      <c r="J193" s="27" t="str">
        <f>VLOOKUP($B193,dict_all!$B$2:$K$133,9,)</f>
        <v>是/否</v>
      </c>
      <c r="K193" s="27">
        <f>VLOOKUP($B193,dict_all!$B$2:$K$133,10,)</f>
        <v>0</v>
      </c>
    </row>
    <row r="194" spans="1:11" x14ac:dyDescent="0.4">
      <c r="A194" s="27" t="s">
        <v>111</v>
      </c>
      <c r="B194" s="27" t="s">
        <v>212</v>
      </c>
      <c r="C194" s="27" t="str">
        <f>VLOOKUP($B194,dict_all!$B$2:$K$133,2,0)</f>
        <v>dialysis type</v>
      </c>
      <c r="D194" s="27" t="str">
        <f>VLOOKUP($B194,dict_all!$B$2:$K$133,3,0)</f>
        <v>dialysis type</v>
      </c>
      <c r="E194" s="27" t="str">
        <f>VLOOKUP($B194,dict_all!$B$2:$K$133,4,0)</f>
        <v>透析类型</v>
      </c>
      <c r="F194" s="27">
        <f>VLOOKUP($B194,dict_all!$B$2:$K$133,5,0)</f>
        <v>13</v>
      </c>
      <c r="G194" s="27" t="str">
        <f>VLOOKUP($B194,dict_all!$B$2:$K$133,6,0)</f>
        <v>透析</v>
      </c>
      <c r="H194" s="27" t="str">
        <f>VLOOKUP($B194,dict_all!$B$2:$K$133,7,0)</f>
        <v>Dialysis</v>
      </c>
      <c r="I194" s="27" t="str">
        <f>VLOOKUP($B194,dict_all!$B$2:$K$133,8,0)</f>
        <v>是</v>
      </c>
      <c r="J194" s="27">
        <f>VLOOKUP($B194,dict_all!$B$2:$K$133,9,)</f>
        <v>0</v>
      </c>
      <c r="K194" s="27">
        <f>VLOOKUP($B194,dict_all!$B$2:$K$133,10,)</f>
        <v>0</v>
      </c>
    </row>
    <row r="195" spans="1:11" x14ac:dyDescent="0.4">
      <c r="A195" s="27" t="s">
        <v>112</v>
      </c>
      <c r="B195" s="27" t="s">
        <v>112</v>
      </c>
      <c r="C195" s="27" t="str">
        <f>VLOOKUP($B195,dict_all!$B$2:$K$133,2,0)</f>
        <v>GU Irrigant/Urine Volume Out</v>
      </c>
      <c r="D195" s="27" t="str">
        <f>VLOOKUP($B195,dict_all!$B$2:$K$133,3,0)</f>
        <v>GU Irrigant/Urine Volume Out</v>
      </c>
      <c r="E195" s="27" t="str">
        <f>VLOOKUP($B195,dict_all!$B$2:$K$133,4,0)</f>
        <v>总排尿量</v>
      </c>
      <c r="F195" s="27">
        <f>VLOOKUP($B195,dict_all!$B$2:$K$133,5,0)</f>
        <v>14</v>
      </c>
      <c r="G195" s="27" t="str">
        <f>VLOOKUP($B195,dict_all!$B$2:$K$133,6,0)</f>
        <v>尿常规</v>
      </c>
      <c r="H195" s="27" t="str">
        <f>VLOOKUP($B195,dict_all!$B$2:$K$133,7,0)</f>
        <v>Output</v>
      </c>
      <c r="I195" s="27" t="str">
        <f>VLOOKUP($B195,dict_all!$B$2:$K$133,8,0)</f>
        <v>是</v>
      </c>
      <c r="J195" s="27">
        <f>VLOOKUP($B195,dict_all!$B$2:$K$133,9,)</f>
        <v>0</v>
      </c>
      <c r="K195" s="27" t="str">
        <f>VLOOKUP($B195,dict_all!$B$2:$K$133,10,)</f>
        <v>mL</v>
      </c>
    </row>
    <row r="196" spans="1:11" x14ac:dyDescent="0.4">
      <c r="A196" s="27" t="s">
        <v>187</v>
      </c>
      <c r="B196" s="27" t="s">
        <v>238</v>
      </c>
      <c r="C196" s="27" t="str">
        <f>VLOOKUP($B196,dict_all!$B$2:$K$133,2,0)</f>
        <v>seq num</v>
      </c>
      <c r="D196" s="27" t="str">
        <f>VLOOKUP($B196,dict_all!$B$2:$K$133,3,0)</f>
        <v>seq num</v>
      </c>
      <c r="E196" s="27" t="str">
        <f>VLOOKUP($B196,dict_all!$B$2:$K$133,4,0)</f>
        <v>疾病诊断顺位</v>
      </c>
      <c r="F196" s="27">
        <f>VLOOKUP($B196,dict_all!$B$2:$K$133,5,0)</f>
        <v>99</v>
      </c>
      <c r="G196" s="27" t="str">
        <f>VLOOKUP($B196,dict_all!$B$2:$K$133,6,0)</f>
        <v>诊断结果</v>
      </c>
      <c r="H196" s="27" t="str">
        <f>VLOOKUP($B196,dict_all!$B$2:$K$133,7,0)</f>
        <v>Diagnosis</v>
      </c>
      <c r="I196" s="27" t="str">
        <f>VLOOKUP($B196,dict_all!$B$2:$K$133,8,0)</f>
        <v>否</v>
      </c>
      <c r="J196" s="27">
        <f>VLOOKUP($B196,dict_all!$B$2:$K$133,9,)</f>
        <v>0</v>
      </c>
      <c r="K196" s="27">
        <f>VLOOKUP($B196,dict_all!$B$2:$K$133,10,)</f>
        <v>0</v>
      </c>
    </row>
    <row r="197" spans="1:11" x14ac:dyDescent="0.4">
      <c r="A197" s="27" t="s">
        <v>188</v>
      </c>
      <c r="B197" s="27" t="s">
        <v>239</v>
      </c>
      <c r="C197" s="27" t="str">
        <f>VLOOKUP($B197,dict_all!$B$2:$K$133,2,0)</f>
        <v>icd code</v>
      </c>
      <c r="D197" s="27" t="str">
        <f>VLOOKUP($B197,dict_all!$B$2:$K$133,3,0)</f>
        <v>icd code</v>
      </c>
      <c r="E197" s="27" t="str">
        <f>VLOOKUP($B197,dict_all!$B$2:$K$133,4,0)</f>
        <v>icd的代码</v>
      </c>
      <c r="F197" s="27">
        <f>VLOOKUP($B197,dict_all!$B$2:$K$133,5,0)</f>
        <v>99</v>
      </c>
      <c r="G197" s="27" t="str">
        <f>VLOOKUP($B197,dict_all!$B$2:$K$133,6,0)</f>
        <v>诊断结果</v>
      </c>
      <c r="H197" s="27" t="str">
        <f>VLOOKUP($B197,dict_all!$B$2:$K$133,7,0)</f>
        <v>Diagnosis</v>
      </c>
      <c r="I197" s="27" t="str">
        <f>VLOOKUP($B197,dict_all!$B$2:$K$133,8,0)</f>
        <v>否</v>
      </c>
      <c r="J197" s="27">
        <f>VLOOKUP($B197,dict_all!$B$2:$K$133,9,)</f>
        <v>0</v>
      </c>
      <c r="K197" s="27">
        <f>VLOOKUP($B197,dict_all!$B$2:$K$133,10,)</f>
        <v>0</v>
      </c>
    </row>
    <row r="198" spans="1:11" x14ac:dyDescent="0.4">
      <c r="A198" s="27" t="s">
        <v>189</v>
      </c>
      <c r="B198" s="27" t="s">
        <v>240</v>
      </c>
      <c r="C198" s="27" t="str">
        <f>VLOOKUP($B198,dict_all!$B$2:$K$133,2,0)</f>
        <v>icd version</v>
      </c>
      <c r="D198" s="27" t="str">
        <f>VLOOKUP($B198,dict_all!$B$2:$K$133,3,0)</f>
        <v>icd version</v>
      </c>
      <c r="E198" s="27" t="str">
        <f>VLOOKUP($B198,dict_all!$B$2:$K$133,4,0)</f>
        <v>icd的版本</v>
      </c>
      <c r="F198" s="27">
        <f>VLOOKUP($B198,dict_all!$B$2:$K$133,5,0)</f>
        <v>99</v>
      </c>
      <c r="G198" s="27" t="str">
        <f>VLOOKUP($B198,dict_all!$B$2:$K$133,6,0)</f>
        <v>诊断结果</v>
      </c>
      <c r="H198" s="27" t="str">
        <f>VLOOKUP($B198,dict_all!$B$2:$K$133,7,0)</f>
        <v>Diagnosis</v>
      </c>
      <c r="I198" s="27" t="str">
        <f>VLOOKUP($B198,dict_all!$B$2:$K$133,8,0)</f>
        <v>否</v>
      </c>
      <c r="J198" s="27">
        <f>VLOOKUP($B198,dict_all!$B$2:$K$133,9,)</f>
        <v>0</v>
      </c>
      <c r="K198" s="27">
        <f>VLOOKUP($B198,dict_all!$B$2:$K$133,10,)</f>
        <v>0</v>
      </c>
    </row>
    <row r="199" spans="1:11" x14ac:dyDescent="0.4">
      <c r="A199" s="27" t="s">
        <v>190</v>
      </c>
      <c r="B199" s="27" t="s">
        <v>241</v>
      </c>
      <c r="C199" s="27" t="str">
        <f>VLOOKUP($B199,dict_all!$B$2:$K$133,2,0)</f>
        <v>long title</v>
      </c>
      <c r="D199" s="27" t="str">
        <f>VLOOKUP($B199,dict_all!$B$2:$K$133,3,0)</f>
        <v>long title</v>
      </c>
      <c r="E199" s="27" t="str">
        <f>VLOOKUP($B199,dict_all!$B$2:$K$133,4,0)</f>
        <v>疾病长标签</v>
      </c>
      <c r="F199" s="27">
        <f>VLOOKUP($B199,dict_all!$B$2:$K$133,5,0)</f>
        <v>99</v>
      </c>
      <c r="G199" s="27" t="str">
        <f>VLOOKUP($B199,dict_all!$B$2:$K$133,6,0)</f>
        <v>诊断结果</v>
      </c>
      <c r="H199" s="27" t="str">
        <f>VLOOKUP($B199,dict_all!$B$2:$K$133,7,0)</f>
        <v>Diagnosis</v>
      </c>
      <c r="I199" s="27" t="str">
        <f>VLOOKUP($B199,dict_all!$B$2:$K$133,8,0)</f>
        <v>否</v>
      </c>
      <c r="J199" s="27">
        <f>VLOOKUP($B199,dict_all!$B$2:$K$133,9,)</f>
        <v>0</v>
      </c>
      <c r="K199" s="27">
        <f>VLOOKUP($B199,dict_all!$B$2:$K$133,10,)</f>
        <v>0</v>
      </c>
    </row>
    <row r="200" spans="1:11" x14ac:dyDescent="0.4">
      <c r="A200" s="27" t="s">
        <v>55</v>
      </c>
      <c r="B200" s="27" t="s">
        <v>273</v>
      </c>
      <c r="C200" s="27" t="e">
        <f>VLOOKUP($B200,dict_all!$B$2:$K$133,2,0)</f>
        <v>#N/A</v>
      </c>
      <c r="D200" s="27" t="e">
        <f>VLOOKUP($B200,dict_all!$B$2:$K$133,3,0)</f>
        <v>#N/A</v>
      </c>
      <c r="E200" s="27" t="e">
        <f>VLOOKUP($B200,dict_all!$B$2:$K$133,4,0)</f>
        <v>#N/A</v>
      </c>
      <c r="F200" s="27" t="e">
        <f>VLOOKUP($B200,dict_all!$B$2:$K$133,5,0)</f>
        <v>#N/A</v>
      </c>
      <c r="G200" s="27" t="e">
        <f>VLOOKUP($B200,dict_all!$B$2:$K$133,6,0)</f>
        <v>#N/A</v>
      </c>
      <c r="H200" s="27" t="e">
        <f>VLOOKUP($B200,dict_all!$B$2:$K$133,7,0)</f>
        <v>#N/A</v>
      </c>
      <c r="I200" s="27" t="e">
        <f>VLOOKUP($B200,dict_all!$B$2:$K$133,8,0)</f>
        <v>#N/A</v>
      </c>
      <c r="J200" s="27" t="e">
        <f>VLOOKUP($B200,dict_all!$B$2:$K$133,9,)</f>
        <v>#N/A</v>
      </c>
      <c r="K200" s="27" t="e">
        <f>VLOOKUP($B200,dict_all!$B$2:$K$133,10,)</f>
        <v>#N/A</v>
      </c>
    </row>
    <row r="201" spans="1:11" x14ac:dyDescent="0.4">
      <c r="A201" s="27" t="s">
        <v>56</v>
      </c>
      <c r="B201" s="27" t="s">
        <v>273</v>
      </c>
      <c r="C201" s="27" t="e">
        <f>VLOOKUP($B201,dict_all!$B$2:$K$133,2,0)</f>
        <v>#N/A</v>
      </c>
      <c r="D201" s="27" t="e">
        <f>VLOOKUP($B201,dict_all!$B$2:$K$133,3,0)</f>
        <v>#N/A</v>
      </c>
      <c r="E201" s="27" t="e">
        <f>VLOOKUP($B201,dict_all!$B$2:$K$133,4,0)</f>
        <v>#N/A</v>
      </c>
      <c r="F201" s="27" t="e">
        <f>VLOOKUP($B201,dict_all!$B$2:$K$133,5,0)</f>
        <v>#N/A</v>
      </c>
      <c r="G201" s="27" t="e">
        <f>VLOOKUP($B201,dict_all!$B$2:$K$133,6,0)</f>
        <v>#N/A</v>
      </c>
      <c r="H201" s="27" t="e">
        <f>VLOOKUP($B201,dict_all!$B$2:$K$133,7,0)</f>
        <v>#N/A</v>
      </c>
      <c r="I201" s="27" t="e">
        <f>VLOOKUP($B201,dict_all!$B$2:$K$133,8,0)</f>
        <v>#N/A</v>
      </c>
      <c r="J201" s="27" t="e">
        <f>VLOOKUP($B201,dict_all!$B$2:$K$133,9,)</f>
        <v>#N/A</v>
      </c>
      <c r="K201" s="27" t="e">
        <f>VLOOKUP($B201,dict_all!$B$2:$K$133,10,)</f>
        <v>#N/A</v>
      </c>
    </row>
    <row r="202" spans="1:11" x14ac:dyDescent="0.4">
      <c r="A202" s="27" t="s">
        <v>57</v>
      </c>
      <c r="B202" s="27" t="s">
        <v>6729</v>
      </c>
      <c r="C202" s="27" t="e">
        <f>VLOOKUP($B202,dict_all!$B$2:$K$133,2,0)</f>
        <v>#N/A</v>
      </c>
      <c r="D202" s="27" t="e">
        <f>VLOOKUP($B202,dict_all!$B$2:$K$133,3,0)</f>
        <v>#N/A</v>
      </c>
      <c r="E202" s="27" t="e">
        <f>VLOOKUP($B202,dict_all!$B$2:$K$133,4,0)</f>
        <v>#N/A</v>
      </c>
      <c r="F202" s="27" t="e">
        <f>VLOOKUP($B202,dict_all!$B$2:$K$133,5,0)</f>
        <v>#N/A</v>
      </c>
      <c r="G202" s="27" t="e">
        <f>VLOOKUP($B202,dict_all!$B$2:$K$133,6,0)</f>
        <v>#N/A</v>
      </c>
      <c r="H202" s="27" t="e">
        <f>VLOOKUP($B202,dict_all!$B$2:$K$133,7,0)</f>
        <v>#N/A</v>
      </c>
      <c r="I202" s="27" t="e">
        <f>VLOOKUP($B202,dict_all!$B$2:$K$133,8,0)</f>
        <v>#N/A</v>
      </c>
      <c r="J202" s="27" t="e">
        <f>VLOOKUP($B202,dict_all!$B$2:$K$133,9,)</f>
        <v>#N/A</v>
      </c>
      <c r="K202" s="27" t="e">
        <f>VLOOKUP($B202,dict_all!$B$2:$K$133,10,)</f>
        <v>#N/A</v>
      </c>
    </row>
    <row r="203" spans="1:11" x14ac:dyDescent="0.4">
      <c r="A203" s="27" t="s">
        <v>58</v>
      </c>
      <c r="B203" s="27" t="s">
        <v>274</v>
      </c>
      <c r="C203" s="27" t="e">
        <f>VLOOKUP($B203,dict_all!$B$2:$K$133,2,0)</f>
        <v>#N/A</v>
      </c>
      <c r="D203" s="27" t="e">
        <f>VLOOKUP($B203,dict_all!$B$2:$K$133,3,0)</f>
        <v>#N/A</v>
      </c>
      <c r="E203" s="27" t="e">
        <f>VLOOKUP($B203,dict_all!$B$2:$K$133,4,0)</f>
        <v>#N/A</v>
      </c>
      <c r="F203" s="27" t="e">
        <f>VLOOKUP($B203,dict_all!$B$2:$K$133,5,0)</f>
        <v>#N/A</v>
      </c>
      <c r="G203" s="27" t="e">
        <f>VLOOKUP($B203,dict_all!$B$2:$K$133,6,0)</f>
        <v>#N/A</v>
      </c>
      <c r="H203" s="27" t="e">
        <f>VLOOKUP($B203,dict_all!$B$2:$K$133,7,0)</f>
        <v>#N/A</v>
      </c>
      <c r="I203" s="27" t="e">
        <f>VLOOKUP($B203,dict_all!$B$2:$K$133,8,0)</f>
        <v>#N/A</v>
      </c>
      <c r="J203" s="27" t="e">
        <f>VLOOKUP($B203,dict_all!$B$2:$K$133,9,)</f>
        <v>#N/A</v>
      </c>
      <c r="K203" s="27" t="e">
        <f>VLOOKUP($B203,dict_all!$B$2:$K$133,10,)</f>
        <v>#N/A</v>
      </c>
    </row>
    <row r="204" spans="1:11" x14ac:dyDescent="0.4">
      <c r="A204" s="27" t="s">
        <v>59</v>
      </c>
      <c r="B204" s="27" t="s">
        <v>275</v>
      </c>
      <c r="C204" s="27" t="e">
        <f>VLOOKUP($B204,dict_all!$B$2:$K$133,2,0)</f>
        <v>#N/A</v>
      </c>
      <c r="D204" s="27" t="e">
        <f>VLOOKUP($B204,dict_all!$B$2:$K$133,3,0)</f>
        <v>#N/A</v>
      </c>
      <c r="E204" s="27" t="e">
        <f>VLOOKUP($B204,dict_all!$B$2:$K$133,4,0)</f>
        <v>#N/A</v>
      </c>
      <c r="F204" s="27" t="e">
        <f>VLOOKUP($B204,dict_all!$B$2:$K$133,5,0)</f>
        <v>#N/A</v>
      </c>
      <c r="G204" s="27" t="e">
        <f>VLOOKUP($B204,dict_all!$B$2:$K$133,6,0)</f>
        <v>#N/A</v>
      </c>
      <c r="H204" s="27" t="e">
        <f>VLOOKUP($B204,dict_all!$B$2:$K$133,7,0)</f>
        <v>#N/A</v>
      </c>
      <c r="I204" s="27" t="e">
        <f>VLOOKUP($B204,dict_all!$B$2:$K$133,8,0)</f>
        <v>#N/A</v>
      </c>
      <c r="J204" s="27" t="e">
        <f>VLOOKUP($B204,dict_all!$B$2:$K$133,9,)</f>
        <v>#N/A</v>
      </c>
      <c r="K204" s="27" t="e">
        <f>VLOOKUP($B204,dict_all!$B$2:$K$133,10,)</f>
        <v>#N/A</v>
      </c>
    </row>
    <row r="205" spans="1:11" x14ac:dyDescent="0.4">
      <c r="A205" s="27" t="s">
        <v>60</v>
      </c>
      <c r="B205" s="27" t="s">
        <v>275</v>
      </c>
      <c r="C205" s="27" t="e">
        <f>VLOOKUP($B205,dict_all!$B$2:$K$133,2,0)</f>
        <v>#N/A</v>
      </c>
      <c r="D205" s="27" t="e">
        <f>VLOOKUP($B205,dict_all!$B$2:$K$133,3,0)</f>
        <v>#N/A</v>
      </c>
      <c r="E205" s="27" t="e">
        <f>VLOOKUP($B205,dict_all!$B$2:$K$133,4,0)</f>
        <v>#N/A</v>
      </c>
      <c r="F205" s="27" t="e">
        <f>VLOOKUP($B205,dict_all!$B$2:$K$133,5,0)</f>
        <v>#N/A</v>
      </c>
      <c r="G205" s="27" t="e">
        <f>VLOOKUP($B205,dict_all!$B$2:$K$133,6,0)</f>
        <v>#N/A</v>
      </c>
      <c r="H205" s="27" t="e">
        <f>VLOOKUP($B205,dict_all!$B$2:$K$133,7,0)</f>
        <v>#N/A</v>
      </c>
      <c r="I205" s="27" t="e">
        <f>VLOOKUP($B205,dict_all!$B$2:$K$133,8,0)</f>
        <v>#N/A</v>
      </c>
      <c r="J205" s="27" t="e">
        <f>VLOOKUP($B205,dict_all!$B$2:$K$133,9,)</f>
        <v>#N/A</v>
      </c>
      <c r="K205" s="27" t="e">
        <f>VLOOKUP($B205,dict_all!$B$2:$K$133,10,)</f>
        <v>#N/A</v>
      </c>
    </row>
    <row r="206" spans="1:11" x14ac:dyDescent="0.4">
      <c r="A206" s="27" t="s">
        <v>131</v>
      </c>
      <c r="B206" s="27" t="s">
        <v>306</v>
      </c>
      <c r="C206" s="27" t="e">
        <f>VLOOKUP($B206,dict_all!$B$2:$K$133,2,0)</f>
        <v>#N/A</v>
      </c>
      <c r="D206" s="27" t="e">
        <f>VLOOKUP($B206,dict_all!$B$2:$K$133,3,0)</f>
        <v>#N/A</v>
      </c>
      <c r="E206" s="27" t="e">
        <f>VLOOKUP($B206,dict_all!$B$2:$K$133,4,0)</f>
        <v>#N/A</v>
      </c>
      <c r="F206" s="27" t="e">
        <f>VLOOKUP($B206,dict_all!$B$2:$K$133,5,0)</f>
        <v>#N/A</v>
      </c>
      <c r="G206" s="27" t="e">
        <f>VLOOKUP($B206,dict_all!$B$2:$K$133,6,0)</f>
        <v>#N/A</v>
      </c>
      <c r="H206" s="27" t="e">
        <f>VLOOKUP($B206,dict_all!$B$2:$K$133,7,0)</f>
        <v>#N/A</v>
      </c>
      <c r="I206" s="27" t="e">
        <f>VLOOKUP($B206,dict_all!$B$2:$K$133,8,0)</f>
        <v>#N/A</v>
      </c>
      <c r="J206" s="27" t="e">
        <f>VLOOKUP($B206,dict_all!$B$2:$K$133,9,)</f>
        <v>#N/A</v>
      </c>
      <c r="K206" s="27" t="e">
        <f>VLOOKUP($B206,dict_all!$B$2:$K$133,10,)</f>
        <v>#N/A</v>
      </c>
    </row>
    <row r="207" spans="1:11" x14ac:dyDescent="0.4">
      <c r="A207" s="27" t="s">
        <v>132</v>
      </c>
      <c r="B207" s="27" t="s">
        <v>306</v>
      </c>
      <c r="C207" s="27" t="e">
        <f>VLOOKUP($B207,dict_all!$B$2:$K$133,2,0)</f>
        <v>#N/A</v>
      </c>
      <c r="D207" s="27" t="e">
        <f>VLOOKUP($B207,dict_all!$B$2:$K$133,3,0)</f>
        <v>#N/A</v>
      </c>
      <c r="E207" s="27" t="e">
        <f>VLOOKUP($B207,dict_all!$B$2:$K$133,4,0)</f>
        <v>#N/A</v>
      </c>
      <c r="F207" s="27" t="e">
        <f>VLOOKUP($B207,dict_all!$B$2:$K$133,5,0)</f>
        <v>#N/A</v>
      </c>
      <c r="G207" s="27" t="e">
        <f>VLOOKUP($B207,dict_all!$B$2:$K$133,6,0)</f>
        <v>#N/A</v>
      </c>
      <c r="H207" s="27" t="e">
        <f>VLOOKUP($B207,dict_all!$B$2:$K$133,7,0)</f>
        <v>#N/A</v>
      </c>
      <c r="I207" s="27" t="e">
        <f>VLOOKUP($B207,dict_all!$B$2:$K$133,8,0)</f>
        <v>#N/A</v>
      </c>
      <c r="J207" s="27" t="e">
        <f>VLOOKUP($B207,dict_all!$B$2:$K$133,9,)</f>
        <v>#N/A</v>
      </c>
      <c r="K207" s="27" t="e">
        <f>VLOOKUP($B207,dict_all!$B$2:$K$133,10,)</f>
        <v>#N/A</v>
      </c>
    </row>
    <row r="208" spans="1:11" x14ac:dyDescent="0.4">
      <c r="A208" s="27" t="s">
        <v>133</v>
      </c>
      <c r="B208" s="27" t="s">
        <v>306</v>
      </c>
      <c r="C208" s="27" t="e">
        <f>VLOOKUP($B208,dict_all!$B$2:$K$133,2,0)</f>
        <v>#N/A</v>
      </c>
      <c r="D208" s="27" t="e">
        <f>VLOOKUP($B208,dict_all!$B$2:$K$133,3,0)</f>
        <v>#N/A</v>
      </c>
      <c r="E208" s="27" t="e">
        <f>VLOOKUP($B208,dict_all!$B$2:$K$133,4,0)</f>
        <v>#N/A</v>
      </c>
      <c r="F208" s="27" t="e">
        <f>VLOOKUP($B208,dict_all!$B$2:$K$133,5,0)</f>
        <v>#N/A</v>
      </c>
      <c r="G208" s="27" t="e">
        <f>VLOOKUP($B208,dict_all!$B$2:$K$133,6,0)</f>
        <v>#N/A</v>
      </c>
      <c r="H208" s="27" t="e">
        <f>VLOOKUP($B208,dict_all!$B$2:$K$133,7,0)</f>
        <v>#N/A</v>
      </c>
      <c r="I208" s="27" t="e">
        <f>VLOOKUP($B208,dict_all!$B$2:$K$133,8,0)</f>
        <v>#N/A</v>
      </c>
      <c r="J208" s="27" t="e">
        <f>VLOOKUP($B208,dict_all!$B$2:$K$133,9,)</f>
        <v>#N/A</v>
      </c>
      <c r="K208" s="27" t="e">
        <f>VLOOKUP($B208,dict_all!$B$2:$K$133,10,)</f>
        <v>#N/A</v>
      </c>
    </row>
  </sheetData>
  <autoFilter ref="A1:K1" xr:uid="{07416252-B75C-4996-9A49-CEFF8E8B7436}">
    <sortState xmlns:xlrd2="http://schemas.microsoft.com/office/spreadsheetml/2017/richdata2" ref="A2:K208">
      <sortCondition ref="F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F8F5-FA68-4D17-9090-5EE6EBC18EAC}">
  <dimension ref="A1:K142"/>
  <sheetViews>
    <sheetView workbookViewId="0">
      <pane ySplit="1" topLeftCell="A88" activePane="bottomLeft" state="frozen"/>
      <selection activeCell="B1" sqref="B1"/>
      <selection pane="bottomLeft" activeCell="C1" sqref="C1"/>
    </sheetView>
  </sheetViews>
  <sheetFormatPr defaultRowHeight="13.9" x14ac:dyDescent="0.4"/>
  <cols>
    <col min="1" max="2" width="19.06640625" bestFit="1" customWidth="1"/>
    <col min="3" max="3" width="44.73046875" bestFit="1" customWidth="1"/>
    <col min="4" max="4" width="25.1328125" bestFit="1" customWidth="1"/>
    <col min="5" max="5" width="21.33203125" bestFit="1" customWidth="1"/>
    <col min="6" max="6" width="18.73046875" customWidth="1"/>
    <col min="7" max="7" width="19.59765625" bestFit="1" customWidth="1"/>
    <col min="8" max="8" width="18.73046875" bestFit="1" customWidth="1"/>
    <col min="9" max="9" width="7.19921875" bestFit="1" customWidth="1"/>
    <col min="10" max="10" width="33.53125" bestFit="1" customWidth="1"/>
    <col min="11" max="11" width="7.265625" bestFit="1" customWidth="1"/>
  </cols>
  <sheetData>
    <row r="1" spans="1:11" x14ac:dyDescent="0.4">
      <c r="A1" s="13" t="s">
        <v>6109</v>
      </c>
      <c r="B1" s="13" t="s">
        <v>6705</v>
      </c>
      <c r="C1" s="13" t="s">
        <v>6115</v>
      </c>
      <c r="D1" s="13" t="s">
        <v>206</v>
      </c>
      <c r="E1" s="13" t="s">
        <v>6121</v>
      </c>
      <c r="F1" s="13" t="s">
        <v>6704</v>
      </c>
      <c r="G1" s="13" t="s">
        <v>6447</v>
      </c>
      <c r="H1" s="13" t="s">
        <v>207</v>
      </c>
      <c r="I1" s="13" t="s">
        <v>6122</v>
      </c>
      <c r="J1" s="13" t="s">
        <v>6123</v>
      </c>
      <c r="K1" s="13" t="s">
        <v>438</v>
      </c>
    </row>
    <row r="2" spans="1:11" x14ac:dyDescent="0.4">
      <c r="A2" s="15" t="s">
        <v>134</v>
      </c>
      <c r="B2" s="15" t="s">
        <v>134</v>
      </c>
      <c r="C2" s="15" t="s">
        <v>2269</v>
      </c>
      <c r="D2" s="15" t="s">
        <v>2269</v>
      </c>
      <c r="E2" s="16" t="s">
        <v>6155</v>
      </c>
      <c r="F2" s="15">
        <v>1</v>
      </c>
      <c r="G2" s="15" t="s">
        <v>6432</v>
      </c>
      <c r="H2" s="15" t="s">
        <v>764</v>
      </c>
      <c r="I2" s="15" t="s">
        <v>6695</v>
      </c>
      <c r="J2" s="15"/>
      <c r="K2" s="15" t="s">
        <v>788</v>
      </c>
    </row>
    <row r="3" spans="1:11" x14ac:dyDescent="0.4">
      <c r="A3" s="15" t="s">
        <v>135</v>
      </c>
      <c r="B3" s="15" t="s">
        <v>135</v>
      </c>
      <c r="C3" s="15" t="s">
        <v>6417</v>
      </c>
      <c r="D3" s="15" t="s">
        <v>6417</v>
      </c>
      <c r="E3" s="16" t="s">
        <v>6156</v>
      </c>
      <c r="F3" s="15">
        <v>1</v>
      </c>
      <c r="G3" s="15" t="s">
        <v>6432</v>
      </c>
      <c r="H3" s="15" t="s">
        <v>764</v>
      </c>
      <c r="I3" s="15" t="s">
        <v>6695</v>
      </c>
      <c r="J3" s="15"/>
      <c r="K3" s="15" t="s">
        <v>1203</v>
      </c>
    </row>
    <row r="4" spans="1:11" x14ac:dyDescent="0.4">
      <c r="A4" s="15" t="s">
        <v>166</v>
      </c>
      <c r="B4" s="15" t="s">
        <v>221</v>
      </c>
      <c r="C4" s="15" t="s">
        <v>221</v>
      </c>
      <c r="D4" s="15" t="s">
        <v>221</v>
      </c>
      <c r="E4" s="16" t="s">
        <v>6089</v>
      </c>
      <c r="F4" s="15">
        <v>1</v>
      </c>
      <c r="G4" s="15" t="s">
        <v>6432</v>
      </c>
      <c r="H4" s="15" t="s">
        <v>764</v>
      </c>
      <c r="I4" s="15" t="s">
        <v>6695</v>
      </c>
      <c r="J4" s="15"/>
      <c r="K4" s="15"/>
    </row>
    <row r="5" spans="1:11" x14ac:dyDescent="0.4">
      <c r="A5" s="15" t="s">
        <v>191</v>
      </c>
      <c r="B5" s="15" t="s">
        <v>191</v>
      </c>
      <c r="C5" s="15" t="s">
        <v>191</v>
      </c>
      <c r="D5" s="15" t="s">
        <v>191</v>
      </c>
      <c r="E5" s="16" t="s">
        <v>429</v>
      </c>
      <c r="F5" s="15">
        <v>1</v>
      </c>
      <c r="G5" s="15" t="s">
        <v>6432</v>
      </c>
      <c r="H5" s="15" t="s">
        <v>764</v>
      </c>
      <c r="I5" s="15" t="s">
        <v>6695</v>
      </c>
      <c r="J5" s="15"/>
      <c r="K5" s="17"/>
    </row>
    <row r="6" spans="1:11" x14ac:dyDescent="0.4">
      <c r="A6" s="15" t="s">
        <v>192</v>
      </c>
      <c r="B6" s="15" t="s">
        <v>192</v>
      </c>
      <c r="C6" s="15" t="s">
        <v>192</v>
      </c>
      <c r="D6" s="15" t="s">
        <v>192</v>
      </c>
      <c r="E6" s="16" t="s">
        <v>430</v>
      </c>
      <c r="F6" s="15">
        <v>1</v>
      </c>
      <c r="G6" s="15" t="s">
        <v>6432</v>
      </c>
      <c r="H6" s="15" t="s">
        <v>764</v>
      </c>
      <c r="I6" s="15" t="s">
        <v>6695</v>
      </c>
      <c r="J6" s="15"/>
      <c r="K6" s="17"/>
    </row>
    <row r="7" spans="1:11" x14ac:dyDescent="0.4">
      <c r="A7" s="15" t="s">
        <v>193</v>
      </c>
      <c r="B7" s="15" t="s">
        <v>242</v>
      </c>
      <c r="C7" s="15" t="s">
        <v>242</v>
      </c>
      <c r="D7" s="15" t="s">
        <v>242</v>
      </c>
      <c r="E7" s="16" t="s">
        <v>431</v>
      </c>
      <c r="F7" s="15">
        <v>1</v>
      </c>
      <c r="G7" s="15" t="s">
        <v>6432</v>
      </c>
      <c r="H7" s="15" t="s">
        <v>764</v>
      </c>
      <c r="I7" s="15" t="s">
        <v>6695</v>
      </c>
      <c r="J7" s="15"/>
      <c r="K7" s="17"/>
    </row>
    <row r="8" spans="1:11" x14ac:dyDescent="0.4">
      <c r="A8" s="15" t="s">
        <v>194</v>
      </c>
      <c r="B8" s="15" t="s">
        <v>194</v>
      </c>
      <c r="C8" s="15" t="s">
        <v>194</v>
      </c>
      <c r="D8" s="15" t="s">
        <v>194</v>
      </c>
      <c r="E8" s="16" t="s">
        <v>432</v>
      </c>
      <c r="F8" s="15">
        <v>1</v>
      </c>
      <c r="G8" s="15" t="s">
        <v>6432</v>
      </c>
      <c r="H8" s="15" t="s">
        <v>764</v>
      </c>
      <c r="I8" s="15" t="s">
        <v>6695</v>
      </c>
      <c r="J8" s="15"/>
      <c r="K8" s="15"/>
    </row>
    <row r="9" spans="1:11" x14ac:dyDescent="0.4">
      <c r="A9" s="15" t="s">
        <v>195</v>
      </c>
      <c r="B9" s="15" t="s">
        <v>195</v>
      </c>
      <c r="C9" s="15" t="s">
        <v>195</v>
      </c>
      <c r="D9" s="15" t="s">
        <v>195</v>
      </c>
      <c r="E9" s="16" t="s">
        <v>6079</v>
      </c>
      <c r="F9" s="15">
        <v>2</v>
      </c>
      <c r="G9" s="15" t="s">
        <v>6433</v>
      </c>
      <c r="H9" s="15" t="s">
        <v>6687</v>
      </c>
      <c r="I9" s="15" t="s">
        <v>6695</v>
      </c>
      <c r="J9" s="15"/>
      <c r="K9" s="15"/>
    </row>
    <row r="10" spans="1:11" x14ac:dyDescent="0.4">
      <c r="A10" s="15" t="s">
        <v>196</v>
      </c>
      <c r="B10" s="15" t="s">
        <v>196</v>
      </c>
      <c r="C10" s="15" t="s">
        <v>196</v>
      </c>
      <c r="D10" s="15" t="s">
        <v>196</v>
      </c>
      <c r="E10" s="16" t="s">
        <v>6080</v>
      </c>
      <c r="F10" s="15">
        <v>2</v>
      </c>
      <c r="G10" s="15" t="s">
        <v>6433</v>
      </c>
      <c r="H10" s="15" t="s">
        <v>6687</v>
      </c>
      <c r="I10" s="15" t="s">
        <v>6695</v>
      </c>
      <c r="J10" s="15"/>
      <c r="K10" s="15"/>
    </row>
    <row r="11" spans="1:11" x14ac:dyDescent="0.4">
      <c r="A11" s="15" t="s">
        <v>197</v>
      </c>
      <c r="B11" s="15" t="s">
        <v>197</v>
      </c>
      <c r="C11" s="15" t="s">
        <v>197</v>
      </c>
      <c r="D11" s="15" t="s">
        <v>197</v>
      </c>
      <c r="E11" s="16" t="s">
        <v>6081</v>
      </c>
      <c r="F11" s="15">
        <v>2</v>
      </c>
      <c r="G11" s="15" t="s">
        <v>6433</v>
      </c>
      <c r="H11" s="15" t="s">
        <v>6687</v>
      </c>
      <c r="I11" s="15" t="s">
        <v>6695</v>
      </c>
      <c r="J11" s="15"/>
      <c r="K11" s="15"/>
    </row>
    <row r="12" spans="1:11" x14ac:dyDescent="0.4">
      <c r="A12" s="15" t="s">
        <v>198</v>
      </c>
      <c r="B12" s="15" t="s">
        <v>198</v>
      </c>
      <c r="C12" s="15" t="s">
        <v>198</v>
      </c>
      <c r="D12" s="15" t="s">
        <v>198</v>
      </c>
      <c r="E12" s="16" t="s">
        <v>6082</v>
      </c>
      <c r="F12" s="15">
        <v>2</v>
      </c>
      <c r="G12" s="15" t="s">
        <v>6433</v>
      </c>
      <c r="H12" s="15" t="s">
        <v>6687</v>
      </c>
      <c r="I12" s="15" t="s">
        <v>6695</v>
      </c>
      <c r="J12" s="15"/>
      <c r="K12" s="15"/>
    </row>
    <row r="13" spans="1:11" x14ac:dyDescent="0.4">
      <c r="A13" s="15" t="s">
        <v>199</v>
      </c>
      <c r="B13" s="15" t="s">
        <v>199</v>
      </c>
      <c r="C13" s="15" t="s">
        <v>199</v>
      </c>
      <c r="D13" s="15" t="s">
        <v>199</v>
      </c>
      <c r="E13" s="16" t="s">
        <v>6083</v>
      </c>
      <c r="F13" s="15">
        <v>2</v>
      </c>
      <c r="G13" s="15" t="s">
        <v>6433</v>
      </c>
      <c r="H13" s="15" t="s">
        <v>6687</v>
      </c>
      <c r="I13" s="15" t="s">
        <v>6695</v>
      </c>
      <c r="J13" s="15"/>
      <c r="K13" s="15"/>
    </row>
    <row r="14" spans="1:11" x14ac:dyDescent="0.4">
      <c r="A14" s="15" t="s">
        <v>200</v>
      </c>
      <c r="B14" s="15" t="s">
        <v>200</v>
      </c>
      <c r="C14" s="15" t="s">
        <v>200</v>
      </c>
      <c r="D14" s="15" t="s">
        <v>200</v>
      </c>
      <c r="E14" s="16" t="s">
        <v>6084</v>
      </c>
      <c r="F14" s="15">
        <v>2</v>
      </c>
      <c r="G14" s="15" t="s">
        <v>6433</v>
      </c>
      <c r="H14" s="15" t="s">
        <v>6687</v>
      </c>
      <c r="I14" s="15" t="s">
        <v>6695</v>
      </c>
      <c r="J14" s="15"/>
      <c r="K14" s="15"/>
    </row>
    <row r="15" spans="1:11" x14ac:dyDescent="0.4">
      <c r="A15" s="15" t="s">
        <v>201</v>
      </c>
      <c r="B15" s="15" t="s">
        <v>201</v>
      </c>
      <c r="C15" s="15" t="s">
        <v>201</v>
      </c>
      <c r="D15" s="15" t="s">
        <v>201</v>
      </c>
      <c r="E15" s="16" t="s">
        <v>6085</v>
      </c>
      <c r="F15" s="15">
        <v>2</v>
      </c>
      <c r="G15" s="15" t="s">
        <v>6433</v>
      </c>
      <c r="H15" s="15" t="s">
        <v>6687</v>
      </c>
      <c r="I15" s="15" t="s">
        <v>6695</v>
      </c>
      <c r="J15" s="15"/>
      <c r="K15" s="15"/>
    </row>
    <row r="16" spans="1:11" x14ac:dyDescent="0.4">
      <c r="A16" s="15" t="s">
        <v>202</v>
      </c>
      <c r="B16" s="15" t="s">
        <v>6706</v>
      </c>
      <c r="C16" s="15" t="s">
        <v>324</v>
      </c>
      <c r="D16" s="15" t="s">
        <v>324</v>
      </c>
      <c r="E16" s="16" t="s">
        <v>6149</v>
      </c>
      <c r="F16" s="15">
        <v>2</v>
      </c>
      <c r="G16" s="15" t="s">
        <v>6433</v>
      </c>
      <c r="H16" s="15" t="s">
        <v>6687</v>
      </c>
      <c r="I16" s="15" t="s">
        <v>6695</v>
      </c>
      <c r="J16" s="15" t="s">
        <v>6148</v>
      </c>
      <c r="K16" s="15"/>
    </row>
    <row r="17" spans="1:11" x14ac:dyDescent="0.4">
      <c r="A17" s="15" t="s">
        <v>203</v>
      </c>
      <c r="B17" s="15" t="s">
        <v>6707</v>
      </c>
      <c r="C17" s="15" t="s">
        <v>325</v>
      </c>
      <c r="D17" s="15" t="s">
        <v>6114</v>
      </c>
      <c r="E17" s="16" t="s">
        <v>6204</v>
      </c>
      <c r="F17" s="15">
        <v>2</v>
      </c>
      <c r="G17" s="15" t="s">
        <v>6433</v>
      </c>
      <c r="H17" s="15" t="s">
        <v>6687</v>
      </c>
      <c r="I17" s="15" t="s">
        <v>6695</v>
      </c>
      <c r="J17" s="15" t="s">
        <v>6148</v>
      </c>
      <c r="K17" s="15"/>
    </row>
    <row r="18" spans="1:11" x14ac:dyDescent="0.4">
      <c r="A18" s="15" t="s">
        <v>204</v>
      </c>
      <c r="B18" s="15" t="s">
        <v>6708</v>
      </c>
      <c r="C18" s="15" t="s">
        <v>326</v>
      </c>
      <c r="D18" s="15" t="s">
        <v>6431</v>
      </c>
      <c r="E18" s="16" t="s">
        <v>6205</v>
      </c>
      <c r="F18" s="15">
        <v>2</v>
      </c>
      <c r="G18" s="15" t="s">
        <v>6433</v>
      </c>
      <c r="H18" s="15" t="s">
        <v>6687</v>
      </c>
      <c r="I18" s="15" t="s">
        <v>6695</v>
      </c>
      <c r="J18" s="15" t="s">
        <v>6148</v>
      </c>
      <c r="K18" s="15"/>
    </row>
    <row r="19" spans="1:11" x14ac:dyDescent="0.4">
      <c r="A19" s="15" t="s">
        <v>0</v>
      </c>
      <c r="B19" s="15" t="s">
        <v>208</v>
      </c>
      <c r="C19" s="15" t="s">
        <v>208</v>
      </c>
      <c r="D19" s="15" t="s">
        <v>208</v>
      </c>
      <c r="E19" s="16" t="s">
        <v>433</v>
      </c>
      <c r="F19" s="15">
        <v>2</v>
      </c>
      <c r="G19" s="15" t="s">
        <v>6433</v>
      </c>
      <c r="H19" s="15" t="s">
        <v>6687</v>
      </c>
      <c r="I19" s="15" t="s">
        <v>6695</v>
      </c>
      <c r="J19" s="15"/>
      <c r="K19" s="15"/>
    </row>
    <row r="20" spans="1:11" x14ac:dyDescent="0.4">
      <c r="A20" s="15" t="s">
        <v>1</v>
      </c>
      <c r="B20" s="15" t="s">
        <v>209</v>
      </c>
      <c r="C20" s="15" t="s">
        <v>209</v>
      </c>
      <c r="D20" s="15" t="s">
        <v>209</v>
      </c>
      <c r="E20" s="16" t="s">
        <v>434</v>
      </c>
      <c r="F20" s="15">
        <v>2</v>
      </c>
      <c r="G20" s="15" t="s">
        <v>6433</v>
      </c>
      <c r="H20" s="15" t="s">
        <v>6687</v>
      </c>
      <c r="I20" s="15" t="s">
        <v>6695</v>
      </c>
      <c r="J20" s="15"/>
      <c r="K20" s="15"/>
    </row>
    <row r="21" spans="1:11" x14ac:dyDescent="0.4">
      <c r="A21" s="15" t="s">
        <v>2</v>
      </c>
      <c r="B21" s="15" t="s">
        <v>210</v>
      </c>
      <c r="C21" s="15" t="s">
        <v>210</v>
      </c>
      <c r="D21" s="15" t="s">
        <v>210</v>
      </c>
      <c r="E21" s="16" t="s">
        <v>6219</v>
      </c>
      <c r="F21" s="15">
        <v>2</v>
      </c>
      <c r="G21" s="15" t="s">
        <v>6433</v>
      </c>
      <c r="H21" s="15" t="s">
        <v>6687</v>
      </c>
      <c r="I21" s="15" t="s">
        <v>6695</v>
      </c>
      <c r="J21" s="15"/>
      <c r="K21" s="15"/>
    </row>
    <row r="22" spans="1:11" x14ac:dyDescent="0.4">
      <c r="A22" s="15" t="s">
        <v>153</v>
      </c>
      <c r="B22" s="15" t="s">
        <v>217</v>
      </c>
      <c r="C22" s="15" t="s">
        <v>6448</v>
      </c>
      <c r="D22" s="15" t="s">
        <v>6448</v>
      </c>
      <c r="E22" s="16" t="s">
        <v>6215</v>
      </c>
      <c r="F22" s="15">
        <v>3</v>
      </c>
      <c r="G22" s="15" t="s">
        <v>6531</v>
      </c>
      <c r="H22" s="15" t="s">
        <v>6430</v>
      </c>
      <c r="I22" s="15" t="s">
        <v>6695</v>
      </c>
      <c r="J22" s="15"/>
      <c r="K22" s="15"/>
    </row>
    <row r="23" spans="1:11" x14ac:dyDescent="0.4">
      <c r="A23" s="15" t="s">
        <v>154</v>
      </c>
      <c r="B23" s="15" t="s">
        <v>218</v>
      </c>
      <c r="C23" s="15" t="s">
        <v>6506</v>
      </c>
      <c r="D23" s="15" t="s">
        <v>218</v>
      </c>
      <c r="E23" s="16" t="s">
        <v>6216</v>
      </c>
      <c r="F23" s="15">
        <v>3</v>
      </c>
      <c r="G23" s="15" t="s">
        <v>6531</v>
      </c>
      <c r="H23" s="15" t="s">
        <v>6430</v>
      </c>
      <c r="I23" s="15" t="s">
        <v>6695</v>
      </c>
      <c r="J23" s="15"/>
      <c r="K23" s="15"/>
    </row>
    <row r="24" spans="1:11" x14ac:dyDescent="0.4">
      <c r="A24" s="15" t="s">
        <v>155</v>
      </c>
      <c r="B24" s="15" t="s">
        <v>219</v>
      </c>
      <c r="C24" s="15" t="s">
        <v>6505</v>
      </c>
      <c r="D24" s="15" t="s">
        <v>219</v>
      </c>
      <c r="E24" s="16" t="s">
        <v>6217</v>
      </c>
      <c r="F24" s="15">
        <v>3</v>
      </c>
      <c r="G24" s="15" t="s">
        <v>6531</v>
      </c>
      <c r="H24" s="15" t="s">
        <v>6430</v>
      </c>
      <c r="I24" s="15" t="s">
        <v>6695</v>
      </c>
      <c r="J24" s="15"/>
      <c r="K24" s="15"/>
    </row>
    <row r="25" spans="1:11" x14ac:dyDescent="0.4">
      <c r="A25" s="15" t="s">
        <v>156</v>
      </c>
      <c r="B25" s="15" t="s">
        <v>220</v>
      </c>
      <c r="C25" s="15" t="s">
        <v>6504</v>
      </c>
      <c r="D25" s="15" t="s">
        <v>220</v>
      </c>
      <c r="E25" s="16" t="s">
        <v>6218</v>
      </c>
      <c r="F25" s="15">
        <v>3</v>
      </c>
      <c r="G25" s="15" t="s">
        <v>6531</v>
      </c>
      <c r="H25" s="15" t="s">
        <v>6430</v>
      </c>
      <c r="I25" s="15" t="s">
        <v>6695</v>
      </c>
      <c r="J25" s="15"/>
      <c r="K25" s="15"/>
    </row>
    <row r="26" spans="1:11" x14ac:dyDescent="0.4">
      <c r="A26" s="15" t="s">
        <v>157</v>
      </c>
      <c r="B26" s="15" t="s">
        <v>6709</v>
      </c>
      <c r="C26" s="15" t="s">
        <v>6485</v>
      </c>
      <c r="D26" s="15" t="s">
        <v>6476</v>
      </c>
      <c r="E26" s="16" t="s">
        <v>6150</v>
      </c>
      <c r="F26" s="15">
        <v>3</v>
      </c>
      <c r="G26" s="15" t="s">
        <v>6531</v>
      </c>
      <c r="H26" s="15" t="s">
        <v>6430</v>
      </c>
      <c r="I26" s="15" t="s">
        <v>6695</v>
      </c>
      <c r="J26" s="15" t="s">
        <v>6148</v>
      </c>
      <c r="K26" s="15"/>
    </row>
    <row r="27" spans="1:11" x14ac:dyDescent="0.4">
      <c r="A27" s="15" t="s">
        <v>158</v>
      </c>
      <c r="B27" s="15" t="s">
        <v>6710</v>
      </c>
      <c r="C27" s="15" t="s">
        <v>6486</v>
      </c>
      <c r="D27" s="15" t="s">
        <v>6477</v>
      </c>
      <c r="E27" s="16" t="s">
        <v>6151</v>
      </c>
      <c r="F27" s="15">
        <v>3</v>
      </c>
      <c r="G27" s="15" t="s">
        <v>6531</v>
      </c>
      <c r="H27" s="15" t="s">
        <v>6430</v>
      </c>
      <c r="I27" s="15" t="s">
        <v>6695</v>
      </c>
      <c r="J27" s="15" t="s">
        <v>6148</v>
      </c>
      <c r="K27" s="15"/>
    </row>
    <row r="28" spans="1:11" x14ac:dyDescent="0.4">
      <c r="A28" s="15" t="s">
        <v>159</v>
      </c>
      <c r="B28" s="15" t="s">
        <v>6711</v>
      </c>
      <c r="C28" s="15" t="s">
        <v>329</v>
      </c>
      <c r="D28" s="15" t="s">
        <v>6478</v>
      </c>
      <c r="E28" s="16" t="s">
        <v>6202</v>
      </c>
      <c r="F28" s="15">
        <v>3</v>
      </c>
      <c r="G28" s="15" t="s">
        <v>6531</v>
      </c>
      <c r="H28" s="15" t="s">
        <v>6430</v>
      </c>
      <c r="I28" s="15" t="s">
        <v>6695</v>
      </c>
      <c r="J28" s="15" t="s">
        <v>6148</v>
      </c>
      <c r="K28" s="15"/>
    </row>
    <row r="29" spans="1:11" x14ac:dyDescent="0.4">
      <c r="A29" s="15" t="s">
        <v>160</v>
      </c>
      <c r="B29" s="15" t="s">
        <v>6712</v>
      </c>
      <c r="C29" s="15" t="s">
        <v>330</v>
      </c>
      <c r="D29" s="15" t="s">
        <v>6479</v>
      </c>
      <c r="E29" s="15" t="s">
        <v>6207</v>
      </c>
      <c r="F29" s="15">
        <v>3</v>
      </c>
      <c r="G29" s="15" t="s">
        <v>6531</v>
      </c>
      <c r="H29" s="15" t="s">
        <v>6430</v>
      </c>
      <c r="I29" s="15" t="s">
        <v>6695</v>
      </c>
      <c r="J29" s="15" t="s">
        <v>6148</v>
      </c>
      <c r="K29" s="15"/>
    </row>
    <row r="30" spans="1:11" x14ac:dyDescent="0.4">
      <c r="A30" s="15" t="s">
        <v>161</v>
      </c>
      <c r="B30" s="15" t="s">
        <v>6713</v>
      </c>
      <c r="C30" s="15" t="s">
        <v>6487</v>
      </c>
      <c r="D30" s="15" t="s">
        <v>6480</v>
      </c>
      <c r="E30" s="16" t="s">
        <v>6132</v>
      </c>
      <c r="F30" s="15">
        <v>3</v>
      </c>
      <c r="G30" s="15" t="s">
        <v>6531</v>
      </c>
      <c r="H30" s="15" t="s">
        <v>6430</v>
      </c>
      <c r="I30" s="15" t="s">
        <v>6695</v>
      </c>
      <c r="J30" s="15" t="s">
        <v>6148</v>
      </c>
      <c r="K30" s="15"/>
    </row>
    <row r="31" spans="1:11" x14ac:dyDescent="0.4">
      <c r="A31" s="15" t="s">
        <v>162</v>
      </c>
      <c r="B31" s="15" t="s">
        <v>6714</v>
      </c>
      <c r="C31" s="15" t="s">
        <v>6488</v>
      </c>
      <c r="D31" s="15" t="s">
        <v>6481</v>
      </c>
      <c r="E31" s="16" t="s">
        <v>6152</v>
      </c>
      <c r="F31" s="15">
        <v>3</v>
      </c>
      <c r="G31" s="15" t="s">
        <v>6531</v>
      </c>
      <c r="H31" s="15" t="s">
        <v>6430</v>
      </c>
      <c r="I31" s="15" t="s">
        <v>6695</v>
      </c>
      <c r="J31" s="15" t="s">
        <v>6148</v>
      </c>
      <c r="K31" s="15"/>
    </row>
    <row r="32" spans="1:11" x14ac:dyDescent="0.4">
      <c r="A32" s="15" t="s">
        <v>163</v>
      </c>
      <c r="B32" s="15" t="s">
        <v>6715</v>
      </c>
      <c r="C32" s="15" t="s">
        <v>6489</v>
      </c>
      <c r="D32" s="15" t="s">
        <v>6482</v>
      </c>
      <c r="E32" s="16" t="s">
        <v>6201</v>
      </c>
      <c r="F32" s="15">
        <v>3</v>
      </c>
      <c r="G32" s="15" t="s">
        <v>6531</v>
      </c>
      <c r="H32" s="15" t="s">
        <v>6430</v>
      </c>
      <c r="I32" s="15" t="s">
        <v>6695</v>
      </c>
      <c r="J32" s="15" t="s">
        <v>6148</v>
      </c>
      <c r="K32" s="15"/>
    </row>
    <row r="33" spans="1:11" x14ac:dyDescent="0.4">
      <c r="A33" s="15" t="s">
        <v>164</v>
      </c>
      <c r="B33" s="15" t="s">
        <v>6716</v>
      </c>
      <c r="C33" s="15" t="s">
        <v>6490</v>
      </c>
      <c r="D33" s="15" t="s">
        <v>6483</v>
      </c>
      <c r="E33" s="16" t="s">
        <v>6153</v>
      </c>
      <c r="F33" s="15">
        <v>3</v>
      </c>
      <c r="G33" s="15" t="s">
        <v>6531</v>
      </c>
      <c r="H33" s="15" t="s">
        <v>6430</v>
      </c>
      <c r="I33" s="15" t="s">
        <v>6695</v>
      </c>
      <c r="J33" s="15" t="s">
        <v>6148</v>
      </c>
      <c r="K33" s="15"/>
    </row>
    <row r="34" spans="1:11" x14ac:dyDescent="0.4">
      <c r="A34" s="15" t="s">
        <v>165</v>
      </c>
      <c r="B34" s="15" t="s">
        <v>6717</v>
      </c>
      <c r="C34" s="15" t="s">
        <v>6491</v>
      </c>
      <c r="D34" s="15" t="s">
        <v>6484</v>
      </c>
      <c r="E34" s="16" t="s">
        <v>6428</v>
      </c>
      <c r="F34" s="15">
        <v>3</v>
      </c>
      <c r="G34" s="15" t="s">
        <v>6531</v>
      </c>
      <c r="H34" s="15" t="s">
        <v>6430</v>
      </c>
      <c r="I34" s="15" t="s">
        <v>6695</v>
      </c>
      <c r="J34" s="15" t="s">
        <v>6148</v>
      </c>
      <c r="K34" s="15"/>
    </row>
    <row r="35" spans="1:11" x14ac:dyDescent="0.4">
      <c r="A35" s="15" t="s">
        <v>113</v>
      </c>
      <c r="B35" s="15" t="s">
        <v>300</v>
      </c>
      <c r="C35" s="15" t="s">
        <v>446</v>
      </c>
      <c r="D35" s="15" t="s">
        <v>447</v>
      </c>
      <c r="E35" s="16" t="s">
        <v>391</v>
      </c>
      <c r="F35" s="15">
        <v>4</v>
      </c>
      <c r="G35" s="15" t="s">
        <v>6438</v>
      </c>
      <c r="H35" s="15" t="s">
        <v>449</v>
      </c>
      <c r="I35" s="15" t="s">
        <v>6693</v>
      </c>
      <c r="J35" s="15" t="s">
        <v>6425</v>
      </c>
      <c r="K35" s="15" t="s">
        <v>450</v>
      </c>
    </row>
    <row r="36" spans="1:11" x14ac:dyDescent="0.4">
      <c r="A36" s="15" t="s">
        <v>116</v>
      </c>
      <c r="B36" s="15" t="s">
        <v>301</v>
      </c>
      <c r="C36" s="15" t="s">
        <v>459</v>
      </c>
      <c r="D36" s="15" t="s">
        <v>460</v>
      </c>
      <c r="E36" s="16" t="s">
        <v>6158</v>
      </c>
      <c r="F36" s="15">
        <v>4</v>
      </c>
      <c r="G36" s="15" t="s">
        <v>6438</v>
      </c>
      <c r="H36" s="15" t="s">
        <v>449</v>
      </c>
      <c r="I36" s="15" t="s">
        <v>6693</v>
      </c>
      <c r="J36" s="15" t="s">
        <v>6425</v>
      </c>
      <c r="K36" s="15" t="s">
        <v>461</v>
      </c>
    </row>
    <row r="37" spans="1:11" x14ac:dyDescent="0.4">
      <c r="A37" s="15" t="s">
        <v>119</v>
      </c>
      <c r="B37" s="15" t="s">
        <v>302</v>
      </c>
      <c r="C37" s="15" t="s">
        <v>462</v>
      </c>
      <c r="D37" s="15" t="s">
        <v>463</v>
      </c>
      <c r="E37" s="16" t="s">
        <v>6159</v>
      </c>
      <c r="F37" s="15">
        <v>4</v>
      </c>
      <c r="G37" s="15" t="s">
        <v>6438</v>
      </c>
      <c r="H37" s="15" t="s">
        <v>449</v>
      </c>
      <c r="I37" s="15" t="s">
        <v>6693</v>
      </c>
      <c r="J37" s="15" t="s">
        <v>6425</v>
      </c>
      <c r="K37" s="15" t="s">
        <v>461</v>
      </c>
    </row>
    <row r="38" spans="1:11" x14ac:dyDescent="0.4">
      <c r="A38" s="15" t="s">
        <v>122</v>
      </c>
      <c r="B38" s="15" t="s">
        <v>303</v>
      </c>
      <c r="C38" s="15" t="s">
        <v>464</v>
      </c>
      <c r="D38" s="15" t="s">
        <v>465</v>
      </c>
      <c r="E38" s="16" t="s">
        <v>6160</v>
      </c>
      <c r="F38" s="15">
        <v>4</v>
      </c>
      <c r="G38" s="15" t="s">
        <v>6438</v>
      </c>
      <c r="H38" s="15" t="s">
        <v>449</v>
      </c>
      <c r="I38" s="15" t="s">
        <v>6693</v>
      </c>
      <c r="J38" s="15" t="s">
        <v>6425</v>
      </c>
      <c r="K38" s="15" t="s">
        <v>461</v>
      </c>
    </row>
    <row r="39" spans="1:11" x14ac:dyDescent="0.4">
      <c r="A39" s="15" t="s">
        <v>125</v>
      </c>
      <c r="B39" s="15" t="s">
        <v>304</v>
      </c>
      <c r="C39" s="15" t="s">
        <v>506</v>
      </c>
      <c r="D39" s="15" t="s">
        <v>507</v>
      </c>
      <c r="E39" s="16" t="s">
        <v>6161</v>
      </c>
      <c r="F39" s="15">
        <v>4</v>
      </c>
      <c r="G39" s="15" t="s">
        <v>6438</v>
      </c>
      <c r="H39" s="15" t="s">
        <v>508</v>
      </c>
      <c r="I39" s="15" t="s">
        <v>6693</v>
      </c>
      <c r="J39" s="15" t="s">
        <v>6425</v>
      </c>
      <c r="K39" s="15" t="s">
        <v>509</v>
      </c>
    </row>
    <row r="40" spans="1:11" x14ac:dyDescent="0.4">
      <c r="A40" s="15" t="s">
        <v>128</v>
      </c>
      <c r="B40" s="15" t="s">
        <v>305</v>
      </c>
      <c r="C40" s="15" t="s">
        <v>770</v>
      </c>
      <c r="D40" s="15" t="s">
        <v>771</v>
      </c>
      <c r="E40" s="16" t="s">
        <v>396</v>
      </c>
      <c r="F40" s="15">
        <v>4</v>
      </c>
      <c r="G40" s="15" t="s">
        <v>6438</v>
      </c>
      <c r="H40" s="15" t="s">
        <v>449</v>
      </c>
      <c r="I40" s="15" t="s">
        <v>6693</v>
      </c>
      <c r="J40" s="15" t="s">
        <v>6425</v>
      </c>
      <c r="K40" s="15" t="s">
        <v>6691</v>
      </c>
    </row>
    <row r="41" spans="1:11" x14ac:dyDescent="0.4">
      <c r="A41" s="15" t="s">
        <v>167</v>
      </c>
      <c r="B41" s="15" t="s">
        <v>222</v>
      </c>
      <c r="C41" s="15" t="s">
        <v>222</v>
      </c>
      <c r="D41" s="15" t="s">
        <v>222</v>
      </c>
      <c r="E41" s="16" t="s">
        <v>406</v>
      </c>
      <c r="F41" s="15">
        <v>5</v>
      </c>
      <c r="G41" s="15" t="s">
        <v>6529</v>
      </c>
      <c r="H41" s="15" t="s">
        <v>6685</v>
      </c>
      <c r="I41" s="15" t="s">
        <v>6695</v>
      </c>
      <c r="J41" s="15" t="s">
        <v>6148</v>
      </c>
      <c r="K41" s="15"/>
    </row>
    <row r="42" spans="1:11" x14ac:dyDescent="0.4">
      <c r="A42" s="15" t="s">
        <v>168</v>
      </c>
      <c r="B42" s="15" t="s">
        <v>223</v>
      </c>
      <c r="C42" s="15" t="s">
        <v>223</v>
      </c>
      <c r="D42" s="15" t="s">
        <v>223</v>
      </c>
      <c r="E42" s="16" t="s">
        <v>407</v>
      </c>
      <c r="F42" s="15">
        <v>5</v>
      </c>
      <c r="G42" s="15" t="s">
        <v>6529</v>
      </c>
      <c r="H42" s="15" t="s">
        <v>6685</v>
      </c>
      <c r="I42" s="15" t="s">
        <v>6695</v>
      </c>
      <c r="J42" s="15" t="s">
        <v>6148</v>
      </c>
      <c r="K42" s="15"/>
    </row>
    <row r="43" spans="1:11" x14ac:dyDescent="0.4">
      <c r="A43" s="15" t="s">
        <v>169</v>
      </c>
      <c r="B43" s="15" t="s">
        <v>224</v>
      </c>
      <c r="C43" s="15" t="s">
        <v>224</v>
      </c>
      <c r="D43" s="15" t="s">
        <v>224</v>
      </c>
      <c r="E43" s="16" t="s">
        <v>408</v>
      </c>
      <c r="F43" s="15">
        <v>5</v>
      </c>
      <c r="G43" s="15" t="s">
        <v>6529</v>
      </c>
      <c r="H43" s="15" t="s">
        <v>6685</v>
      </c>
      <c r="I43" s="15" t="s">
        <v>6695</v>
      </c>
      <c r="J43" s="15" t="s">
        <v>6148</v>
      </c>
      <c r="K43" s="15"/>
    </row>
    <row r="44" spans="1:11" x14ac:dyDescent="0.4">
      <c r="A44" s="15" t="s">
        <v>170</v>
      </c>
      <c r="B44" s="15" t="s">
        <v>225</v>
      </c>
      <c r="C44" s="15" t="s">
        <v>225</v>
      </c>
      <c r="D44" s="15" t="s">
        <v>225</v>
      </c>
      <c r="E44" s="16" t="s">
        <v>409</v>
      </c>
      <c r="F44" s="15">
        <v>5</v>
      </c>
      <c r="G44" s="15" t="s">
        <v>6529</v>
      </c>
      <c r="H44" s="15" t="s">
        <v>6685</v>
      </c>
      <c r="I44" s="15" t="s">
        <v>6695</v>
      </c>
      <c r="J44" s="15" t="s">
        <v>6148</v>
      </c>
      <c r="K44" s="15"/>
    </row>
    <row r="45" spans="1:11" x14ac:dyDescent="0.4">
      <c r="A45" s="15" t="s">
        <v>171</v>
      </c>
      <c r="B45" s="15" t="s">
        <v>171</v>
      </c>
      <c r="C45" s="15" t="s">
        <v>171</v>
      </c>
      <c r="D45" s="15" t="s">
        <v>171</v>
      </c>
      <c r="E45" s="16" t="s">
        <v>410</v>
      </c>
      <c r="F45" s="15">
        <v>5</v>
      </c>
      <c r="G45" s="15" t="s">
        <v>6529</v>
      </c>
      <c r="H45" s="15" t="s">
        <v>6685</v>
      </c>
      <c r="I45" s="15" t="s">
        <v>6695</v>
      </c>
      <c r="J45" s="15" t="s">
        <v>6148</v>
      </c>
      <c r="K45" s="15"/>
    </row>
    <row r="46" spans="1:11" x14ac:dyDescent="0.4">
      <c r="A46" s="15" t="s">
        <v>172</v>
      </c>
      <c r="B46" s="15" t="s">
        <v>226</v>
      </c>
      <c r="C46" s="15" t="s">
        <v>226</v>
      </c>
      <c r="D46" s="15" t="s">
        <v>226</v>
      </c>
      <c r="E46" s="16" t="s">
        <v>411</v>
      </c>
      <c r="F46" s="15">
        <v>5</v>
      </c>
      <c r="G46" s="15" t="s">
        <v>6529</v>
      </c>
      <c r="H46" s="15" t="s">
        <v>6685</v>
      </c>
      <c r="I46" s="15" t="s">
        <v>6695</v>
      </c>
      <c r="J46" s="15" t="s">
        <v>6148</v>
      </c>
      <c r="K46" s="15"/>
    </row>
    <row r="47" spans="1:11" x14ac:dyDescent="0.4">
      <c r="A47" s="15" t="s">
        <v>173</v>
      </c>
      <c r="B47" s="15" t="s">
        <v>227</v>
      </c>
      <c r="C47" s="15" t="s">
        <v>227</v>
      </c>
      <c r="D47" s="15" t="s">
        <v>227</v>
      </c>
      <c r="E47" s="16" t="s">
        <v>412</v>
      </c>
      <c r="F47" s="15">
        <v>5</v>
      </c>
      <c r="G47" s="15" t="s">
        <v>6529</v>
      </c>
      <c r="H47" s="15" t="s">
        <v>6685</v>
      </c>
      <c r="I47" s="15" t="s">
        <v>6695</v>
      </c>
      <c r="J47" s="15" t="s">
        <v>6148</v>
      </c>
      <c r="K47" s="15"/>
    </row>
    <row r="48" spans="1:11" x14ac:dyDescent="0.4">
      <c r="A48" s="15" t="s">
        <v>174</v>
      </c>
      <c r="B48" s="15" t="s">
        <v>228</v>
      </c>
      <c r="C48" s="15" t="s">
        <v>228</v>
      </c>
      <c r="D48" s="15" t="s">
        <v>228</v>
      </c>
      <c r="E48" s="16" t="s">
        <v>413</v>
      </c>
      <c r="F48" s="15">
        <v>5</v>
      </c>
      <c r="G48" s="15" t="s">
        <v>6529</v>
      </c>
      <c r="H48" s="15" t="s">
        <v>6685</v>
      </c>
      <c r="I48" s="15" t="s">
        <v>6695</v>
      </c>
      <c r="J48" s="15" t="s">
        <v>6148</v>
      </c>
      <c r="K48" s="15"/>
    </row>
    <row r="49" spans="1:11" x14ac:dyDescent="0.4">
      <c r="A49" s="15" t="s">
        <v>175</v>
      </c>
      <c r="B49" s="15" t="s">
        <v>229</v>
      </c>
      <c r="C49" s="15" t="s">
        <v>229</v>
      </c>
      <c r="D49" s="15" t="s">
        <v>229</v>
      </c>
      <c r="E49" s="16" t="s">
        <v>414</v>
      </c>
      <c r="F49" s="15">
        <v>5</v>
      </c>
      <c r="G49" s="15" t="s">
        <v>6529</v>
      </c>
      <c r="H49" s="15" t="s">
        <v>6685</v>
      </c>
      <c r="I49" s="15" t="s">
        <v>6695</v>
      </c>
      <c r="J49" s="15" t="s">
        <v>6148</v>
      </c>
      <c r="K49" s="15"/>
    </row>
    <row r="50" spans="1:11" x14ac:dyDescent="0.4">
      <c r="A50" s="15" t="s">
        <v>176</v>
      </c>
      <c r="B50" s="15" t="s">
        <v>230</v>
      </c>
      <c r="C50" s="15" t="s">
        <v>230</v>
      </c>
      <c r="D50" s="15" t="s">
        <v>230</v>
      </c>
      <c r="E50" s="15" t="s">
        <v>6143</v>
      </c>
      <c r="F50" s="15">
        <v>5</v>
      </c>
      <c r="G50" s="15" t="s">
        <v>6529</v>
      </c>
      <c r="H50" s="15" t="s">
        <v>6685</v>
      </c>
      <c r="I50" s="15" t="s">
        <v>6695</v>
      </c>
      <c r="J50" s="15" t="s">
        <v>6148</v>
      </c>
      <c r="K50" s="15"/>
    </row>
    <row r="51" spans="1:11" x14ac:dyDescent="0.4">
      <c r="A51" s="15" t="s">
        <v>177</v>
      </c>
      <c r="B51" s="15" t="s">
        <v>231</v>
      </c>
      <c r="C51" s="15" t="s">
        <v>231</v>
      </c>
      <c r="D51" s="15" t="s">
        <v>231</v>
      </c>
      <c r="E51" s="15" t="s">
        <v>6142</v>
      </c>
      <c r="F51" s="15">
        <v>5</v>
      </c>
      <c r="G51" s="15" t="s">
        <v>6529</v>
      </c>
      <c r="H51" s="15" t="s">
        <v>6685</v>
      </c>
      <c r="I51" s="15" t="s">
        <v>6695</v>
      </c>
      <c r="J51" s="15" t="s">
        <v>6148</v>
      </c>
      <c r="K51" s="15"/>
    </row>
    <row r="52" spans="1:11" x14ac:dyDescent="0.4">
      <c r="A52" s="15" t="s">
        <v>178</v>
      </c>
      <c r="B52" s="15" t="s">
        <v>178</v>
      </c>
      <c r="C52" s="15" t="s">
        <v>178</v>
      </c>
      <c r="D52" s="15" t="s">
        <v>178</v>
      </c>
      <c r="E52" s="16" t="s">
        <v>417</v>
      </c>
      <c r="F52" s="15">
        <v>5</v>
      </c>
      <c r="G52" s="15" t="s">
        <v>6529</v>
      </c>
      <c r="H52" s="15" t="s">
        <v>6685</v>
      </c>
      <c r="I52" s="15" t="s">
        <v>6695</v>
      </c>
      <c r="J52" s="15" t="s">
        <v>6148</v>
      </c>
      <c r="K52" s="15"/>
    </row>
    <row r="53" spans="1:11" x14ac:dyDescent="0.4">
      <c r="A53" s="15" t="s">
        <v>179</v>
      </c>
      <c r="B53" s="15" t="s">
        <v>232</v>
      </c>
      <c r="C53" s="15" t="s">
        <v>232</v>
      </c>
      <c r="D53" s="15" t="s">
        <v>232</v>
      </c>
      <c r="E53" s="16" t="s">
        <v>418</v>
      </c>
      <c r="F53" s="15">
        <v>5</v>
      </c>
      <c r="G53" s="15" t="s">
        <v>6529</v>
      </c>
      <c r="H53" s="15" t="s">
        <v>6685</v>
      </c>
      <c r="I53" s="15" t="s">
        <v>6695</v>
      </c>
      <c r="J53" s="15" t="s">
        <v>6148</v>
      </c>
      <c r="K53" s="15"/>
    </row>
    <row r="54" spans="1:11" x14ac:dyDescent="0.4">
      <c r="A54" s="15" t="s">
        <v>180</v>
      </c>
      <c r="B54" s="15" t="s">
        <v>233</v>
      </c>
      <c r="C54" s="15" t="s">
        <v>233</v>
      </c>
      <c r="D54" s="15" t="s">
        <v>233</v>
      </c>
      <c r="E54" s="16" t="s">
        <v>419</v>
      </c>
      <c r="F54" s="15">
        <v>5</v>
      </c>
      <c r="G54" s="15" t="s">
        <v>6529</v>
      </c>
      <c r="H54" s="15" t="s">
        <v>6685</v>
      </c>
      <c r="I54" s="15" t="s">
        <v>6695</v>
      </c>
      <c r="J54" s="15" t="s">
        <v>6148</v>
      </c>
      <c r="K54" s="15"/>
    </row>
    <row r="55" spans="1:11" x14ac:dyDescent="0.4">
      <c r="A55" s="15" t="s">
        <v>181</v>
      </c>
      <c r="B55" s="15" t="s">
        <v>234</v>
      </c>
      <c r="C55" s="15" t="s">
        <v>234</v>
      </c>
      <c r="D55" s="15" t="s">
        <v>234</v>
      </c>
      <c r="E55" s="16" t="s">
        <v>420</v>
      </c>
      <c r="F55" s="15">
        <v>5</v>
      </c>
      <c r="G55" s="15" t="s">
        <v>6529</v>
      </c>
      <c r="H55" s="15" t="s">
        <v>6685</v>
      </c>
      <c r="I55" s="15" t="s">
        <v>6695</v>
      </c>
      <c r="J55" s="15" t="s">
        <v>6148</v>
      </c>
      <c r="K55" s="15"/>
    </row>
    <row r="56" spans="1:11" x14ac:dyDescent="0.4">
      <c r="A56" s="15" t="s">
        <v>182</v>
      </c>
      <c r="B56" s="15" t="s">
        <v>235</v>
      </c>
      <c r="C56" s="15" t="s">
        <v>235</v>
      </c>
      <c r="D56" s="15" t="s">
        <v>235</v>
      </c>
      <c r="E56" s="16" t="s">
        <v>421</v>
      </c>
      <c r="F56" s="15">
        <v>5</v>
      </c>
      <c r="G56" s="15" t="s">
        <v>6529</v>
      </c>
      <c r="H56" s="15" t="s">
        <v>6685</v>
      </c>
      <c r="I56" s="15" t="s">
        <v>6695</v>
      </c>
      <c r="J56" s="15" t="s">
        <v>6148</v>
      </c>
      <c r="K56" s="15"/>
    </row>
    <row r="57" spans="1:11" x14ac:dyDescent="0.4">
      <c r="A57" s="15" t="s">
        <v>183</v>
      </c>
      <c r="B57" s="15" t="s">
        <v>183</v>
      </c>
      <c r="C57" s="15" t="s">
        <v>183</v>
      </c>
      <c r="D57" s="15" t="s">
        <v>183</v>
      </c>
      <c r="E57" s="16" t="s">
        <v>6206</v>
      </c>
      <c r="F57" s="15">
        <v>5</v>
      </c>
      <c r="G57" s="15" t="s">
        <v>6529</v>
      </c>
      <c r="H57" s="15" t="s">
        <v>6685</v>
      </c>
      <c r="I57" s="15" t="s">
        <v>6695</v>
      </c>
      <c r="J57" s="15" t="s">
        <v>6148</v>
      </c>
      <c r="K57" s="15"/>
    </row>
    <row r="58" spans="1:11" s="25" customFormat="1" x14ac:dyDescent="0.4">
      <c r="A58" s="15" t="s">
        <v>184</v>
      </c>
      <c r="B58" s="15" t="s">
        <v>236</v>
      </c>
      <c r="C58" s="15" t="s">
        <v>236</v>
      </c>
      <c r="D58" s="15" t="s">
        <v>236</v>
      </c>
      <c r="E58" s="16" t="s">
        <v>6220</v>
      </c>
      <c r="F58" s="15">
        <v>5</v>
      </c>
      <c r="G58" s="15" t="s">
        <v>6529</v>
      </c>
      <c r="H58" s="15" t="s">
        <v>6685</v>
      </c>
      <c r="I58" s="15" t="s">
        <v>6695</v>
      </c>
      <c r="J58" s="15"/>
      <c r="K58" s="15"/>
    </row>
    <row r="59" spans="1:11" x14ac:dyDescent="0.4">
      <c r="A59" s="15" t="s">
        <v>6100</v>
      </c>
      <c r="B59" s="15" t="s">
        <v>6725</v>
      </c>
      <c r="C59" s="15" t="s">
        <v>714</v>
      </c>
      <c r="D59" s="15" t="s">
        <v>714</v>
      </c>
      <c r="E59" s="16" t="s">
        <v>6130</v>
      </c>
      <c r="F59" s="15">
        <v>6</v>
      </c>
      <c r="G59" s="15" t="s">
        <v>6434</v>
      </c>
      <c r="H59" s="15" t="s">
        <v>625</v>
      </c>
      <c r="I59" s="15" t="s">
        <v>6695</v>
      </c>
      <c r="J59" s="15" t="s">
        <v>6148</v>
      </c>
      <c r="K59" s="15" t="s">
        <v>700</v>
      </c>
    </row>
    <row r="60" spans="1:11" x14ac:dyDescent="0.4">
      <c r="A60" s="15" t="s">
        <v>136</v>
      </c>
      <c r="B60" s="15" t="s">
        <v>6726</v>
      </c>
      <c r="C60" s="15" t="s">
        <v>715</v>
      </c>
      <c r="D60" s="15" t="s">
        <v>715</v>
      </c>
      <c r="E60" s="16" t="s">
        <v>6131</v>
      </c>
      <c r="F60" s="15">
        <v>6</v>
      </c>
      <c r="G60" s="15" t="s">
        <v>6434</v>
      </c>
      <c r="H60" s="15" t="s">
        <v>625</v>
      </c>
      <c r="I60" s="15" t="s">
        <v>6695</v>
      </c>
      <c r="J60" s="15" t="s">
        <v>6148</v>
      </c>
      <c r="K60" s="15" t="s">
        <v>700</v>
      </c>
    </row>
    <row r="61" spans="1:11" x14ac:dyDescent="0.4">
      <c r="A61" s="15" t="s">
        <v>138</v>
      </c>
      <c r="B61" s="15" t="s">
        <v>6718</v>
      </c>
      <c r="C61" s="15" t="s">
        <v>702</v>
      </c>
      <c r="D61" s="15" t="s">
        <v>702</v>
      </c>
      <c r="E61" s="16" t="s">
        <v>402</v>
      </c>
      <c r="F61" s="15">
        <v>6</v>
      </c>
      <c r="G61" s="15" t="s">
        <v>6434</v>
      </c>
      <c r="H61" s="15" t="s">
        <v>625</v>
      </c>
      <c r="I61" s="15" t="s">
        <v>6695</v>
      </c>
      <c r="J61" s="15" t="s">
        <v>6148</v>
      </c>
      <c r="K61" s="15" t="s">
        <v>700</v>
      </c>
    </row>
    <row r="62" spans="1:11" x14ac:dyDescent="0.4">
      <c r="A62" s="15" t="s">
        <v>139</v>
      </c>
      <c r="B62" s="15" t="s">
        <v>6719</v>
      </c>
      <c r="C62" s="15" t="s">
        <v>729</v>
      </c>
      <c r="D62" s="15" t="s">
        <v>729</v>
      </c>
      <c r="E62" s="16" t="s">
        <v>403</v>
      </c>
      <c r="F62" s="15">
        <v>6</v>
      </c>
      <c r="G62" s="15" t="s">
        <v>6434</v>
      </c>
      <c r="H62" s="15" t="s">
        <v>625</v>
      </c>
      <c r="I62" s="15" t="s">
        <v>6695</v>
      </c>
      <c r="J62" s="15" t="s">
        <v>6148</v>
      </c>
      <c r="K62" s="15" t="s">
        <v>700</v>
      </c>
    </row>
    <row r="63" spans="1:11" x14ac:dyDescent="0.4">
      <c r="A63" s="15" t="s">
        <v>137</v>
      </c>
      <c r="B63" s="15" t="s">
        <v>6720</v>
      </c>
      <c r="C63" s="15" t="s">
        <v>737</v>
      </c>
      <c r="D63" s="15" t="s">
        <v>737</v>
      </c>
      <c r="E63" s="15" t="s">
        <v>6177</v>
      </c>
      <c r="F63" s="15">
        <v>6</v>
      </c>
      <c r="G63" s="15" t="s">
        <v>6434</v>
      </c>
      <c r="H63" s="15" t="s">
        <v>625</v>
      </c>
      <c r="I63" s="15" t="s">
        <v>6695</v>
      </c>
      <c r="J63" s="15" t="s">
        <v>6148</v>
      </c>
      <c r="K63" s="15" t="s">
        <v>700</v>
      </c>
    </row>
    <row r="64" spans="1:11" x14ac:dyDescent="0.4">
      <c r="A64" s="15" t="s">
        <v>137</v>
      </c>
      <c r="B64" s="15" t="s">
        <v>6720</v>
      </c>
      <c r="C64" s="15" t="s">
        <v>712</v>
      </c>
      <c r="D64" s="15" t="s">
        <v>712</v>
      </c>
      <c r="E64" s="15" t="s">
        <v>6177</v>
      </c>
      <c r="F64" s="15">
        <v>6</v>
      </c>
      <c r="G64" s="15" t="s">
        <v>6434</v>
      </c>
      <c r="H64" s="15" t="s">
        <v>625</v>
      </c>
      <c r="I64" s="15" t="s">
        <v>6695</v>
      </c>
      <c r="J64" s="15" t="s">
        <v>6148</v>
      </c>
      <c r="K64" s="15" t="s">
        <v>700</v>
      </c>
    </row>
    <row r="65" spans="1:11" x14ac:dyDescent="0.4">
      <c r="A65" s="15" t="s">
        <v>140</v>
      </c>
      <c r="B65" s="15" t="s">
        <v>6721</v>
      </c>
      <c r="C65" s="15" t="s">
        <v>721</v>
      </c>
      <c r="D65" s="15" t="s">
        <v>721</v>
      </c>
      <c r="E65" s="16" t="s">
        <v>404</v>
      </c>
      <c r="F65" s="15">
        <v>6</v>
      </c>
      <c r="G65" s="15" t="s">
        <v>6434</v>
      </c>
      <c r="H65" s="15" t="s">
        <v>625</v>
      </c>
      <c r="I65" s="15" t="s">
        <v>6695</v>
      </c>
      <c r="J65" s="15" t="s">
        <v>6148</v>
      </c>
      <c r="K65" s="15" t="s">
        <v>700</v>
      </c>
    </row>
    <row r="66" spans="1:11" x14ac:dyDescent="0.4">
      <c r="A66" s="15" t="s">
        <v>141</v>
      </c>
      <c r="B66" s="15" t="s">
        <v>6722</v>
      </c>
      <c r="C66" s="15" t="s">
        <v>744</v>
      </c>
      <c r="D66" s="15" t="s">
        <v>744</v>
      </c>
      <c r="E66" s="16" t="s">
        <v>405</v>
      </c>
      <c r="F66" s="15">
        <v>6</v>
      </c>
      <c r="G66" s="15" t="s">
        <v>6434</v>
      </c>
      <c r="H66" s="15" t="s">
        <v>625</v>
      </c>
      <c r="I66" s="15" t="s">
        <v>6695</v>
      </c>
      <c r="J66" s="15" t="s">
        <v>6148</v>
      </c>
      <c r="K66" s="15" t="s">
        <v>745</v>
      </c>
    </row>
    <row r="67" spans="1:11" x14ac:dyDescent="0.4">
      <c r="A67" s="15" t="s">
        <v>185</v>
      </c>
      <c r="B67" s="15" t="s">
        <v>6723</v>
      </c>
      <c r="C67" s="15" t="s">
        <v>323</v>
      </c>
      <c r="D67" s="15" t="s">
        <v>323</v>
      </c>
      <c r="E67" s="16" t="s">
        <v>6203</v>
      </c>
      <c r="F67" s="15">
        <v>6</v>
      </c>
      <c r="G67" s="15" t="s">
        <v>6434</v>
      </c>
      <c r="H67" s="15" t="s">
        <v>625</v>
      </c>
      <c r="I67" s="15" t="s">
        <v>6695</v>
      </c>
      <c r="J67" s="15" t="s">
        <v>6148</v>
      </c>
      <c r="K67" s="15"/>
    </row>
    <row r="68" spans="1:11" x14ac:dyDescent="0.4">
      <c r="A68" s="15" t="s">
        <v>186</v>
      </c>
      <c r="B68" s="15" t="s">
        <v>237</v>
      </c>
      <c r="C68" s="15" t="s">
        <v>237</v>
      </c>
      <c r="D68" s="15" t="s">
        <v>237</v>
      </c>
      <c r="E68" s="16" t="s">
        <v>6141</v>
      </c>
      <c r="F68" s="15">
        <v>6</v>
      </c>
      <c r="G68" s="15" t="s">
        <v>6434</v>
      </c>
      <c r="H68" s="15" t="s">
        <v>625</v>
      </c>
      <c r="I68" s="15" t="s">
        <v>6695</v>
      </c>
      <c r="J68" s="15"/>
      <c r="K68" s="15"/>
    </row>
    <row r="69" spans="1:11" x14ac:dyDescent="0.4">
      <c r="A69" s="15" t="s">
        <v>23</v>
      </c>
      <c r="B69" s="15" t="s">
        <v>257</v>
      </c>
      <c r="C69" s="15" t="s">
        <v>1790</v>
      </c>
      <c r="D69" s="15" t="s">
        <v>6449</v>
      </c>
      <c r="E69" s="16" t="s">
        <v>6195</v>
      </c>
      <c r="F69" s="15">
        <v>7</v>
      </c>
      <c r="G69" s="15" t="s">
        <v>6524</v>
      </c>
      <c r="H69" s="15" t="s">
        <v>512</v>
      </c>
      <c r="I69" s="15" t="s">
        <v>6693</v>
      </c>
      <c r="J69" s="15" t="s">
        <v>6424</v>
      </c>
      <c r="K69" s="15" t="s">
        <v>523</v>
      </c>
    </row>
    <row r="70" spans="1:11" x14ac:dyDescent="0.4">
      <c r="A70" s="15" t="s">
        <v>25</v>
      </c>
      <c r="B70" s="15" t="s">
        <v>258</v>
      </c>
      <c r="C70" s="15" t="s">
        <v>5153</v>
      </c>
      <c r="D70" s="15" t="s">
        <v>5153</v>
      </c>
      <c r="E70" s="16" t="s">
        <v>6196</v>
      </c>
      <c r="F70" s="15">
        <v>7</v>
      </c>
      <c r="G70" s="15" t="s">
        <v>6524</v>
      </c>
      <c r="H70" s="15" t="s">
        <v>512</v>
      </c>
      <c r="I70" s="15" t="s">
        <v>6693</v>
      </c>
      <c r="J70" s="15" t="s">
        <v>6424</v>
      </c>
      <c r="K70" s="15" t="s">
        <v>523</v>
      </c>
    </row>
    <row r="71" spans="1:11" x14ac:dyDescent="0.4">
      <c r="A71" s="15" t="s">
        <v>31</v>
      </c>
      <c r="B71" s="15" t="s">
        <v>261</v>
      </c>
      <c r="C71" s="15" t="s">
        <v>6444</v>
      </c>
      <c r="D71" s="15" t="s">
        <v>5881</v>
      </c>
      <c r="E71" s="16" t="s">
        <v>6442</v>
      </c>
      <c r="F71" s="15">
        <v>7</v>
      </c>
      <c r="G71" s="15" t="s">
        <v>6524</v>
      </c>
      <c r="H71" s="15" t="s">
        <v>512</v>
      </c>
      <c r="I71" s="15" t="s">
        <v>6693</v>
      </c>
      <c r="J71" s="15" t="s">
        <v>6424</v>
      </c>
      <c r="K71" s="15" t="s">
        <v>523</v>
      </c>
    </row>
    <row r="72" spans="1:11" x14ac:dyDescent="0.4">
      <c r="A72" s="15" t="s">
        <v>33</v>
      </c>
      <c r="B72" s="15" t="s">
        <v>262</v>
      </c>
      <c r="C72" s="15" t="s">
        <v>6445</v>
      </c>
      <c r="D72" s="15" t="s">
        <v>5755</v>
      </c>
      <c r="E72" s="16" t="s">
        <v>6443</v>
      </c>
      <c r="F72" s="15">
        <v>7</v>
      </c>
      <c r="G72" s="15" t="s">
        <v>6524</v>
      </c>
      <c r="H72" s="15" t="s">
        <v>512</v>
      </c>
      <c r="I72" s="15" t="s">
        <v>6693</v>
      </c>
      <c r="J72" s="15" t="s">
        <v>6424</v>
      </c>
      <c r="K72" s="15" t="s">
        <v>523</v>
      </c>
    </row>
    <row r="73" spans="1:11" x14ac:dyDescent="0.4">
      <c r="A73" s="15" t="s">
        <v>3</v>
      </c>
      <c r="B73" s="15" t="s">
        <v>247</v>
      </c>
      <c r="C73" s="15" t="s">
        <v>6415</v>
      </c>
      <c r="D73" s="15" t="s">
        <v>6513</v>
      </c>
      <c r="E73" s="16" t="s">
        <v>6193</v>
      </c>
      <c r="F73" s="15">
        <v>8</v>
      </c>
      <c r="G73" s="15" t="s">
        <v>6436</v>
      </c>
      <c r="H73" s="15" t="s">
        <v>512</v>
      </c>
      <c r="I73" s="15" t="s">
        <v>6693</v>
      </c>
      <c r="J73" s="15" t="s">
        <v>6424</v>
      </c>
      <c r="K73" s="15" t="s">
        <v>523</v>
      </c>
    </row>
    <row r="74" spans="1:11" x14ac:dyDescent="0.4">
      <c r="A74" s="15" t="s">
        <v>5</v>
      </c>
      <c r="B74" s="15" t="s">
        <v>248</v>
      </c>
      <c r="C74" s="15" t="s">
        <v>516</v>
      </c>
      <c r="D74" s="15" t="s">
        <v>6450</v>
      </c>
      <c r="E74" s="16" t="s">
        <v>337</v>
      </c>
      <c r="F74" s="15">
        <v>8</v>
      </c>
      <c r="G74" s="15" t="s">
        <v>6436</v>
      </c>
      <c r="H74" s="15" t="s">
        <v>512</v>
      </c>
      <c r="I74" s="15" t="s">
        <v>6693</v>
      </c>
      <c r="J74" s="15" t="s">
        <v>6424</v>
      </c>
      <c r="K74" s="15" t="s">
        <v>517</v>
      </c>
    </row>
    <row r="75" spans="1:11" x14ac:dyDescent="0.4">
      <c r="A75" s="15" t="s">
        <v>7</v>
      </c>
      <c r="B75" s="15" t="s">
        <v>249</v>
      </c>
      <c r="C75" s="15" t="s">
        <v>1551</v>
      </c>
      <c r="D75" s="15" t="s">
        <v>6451</v>
      </c>
      <c r="E75" s="16" t="s">
        <v>338</v>
      </c>
      <c r="F75" s="15">
        <v>8</v>
      </c>
      <c r="G75" s="15" t="s">
        <v>6436</v>
      </c>
      <c r="H75" s="15" t="s">
        <v>576</v>
      </c>
      <c r="I75" s="15" t="s">
        <v>6693</v>
      </c>
      <c r="J75" s="15" t="s">
        <v>6424</v>
      </c>
      <c r="K75" s="15" t="s">
        <v>573</v>
      </c>
    </row>
    <row r="76" spans="1:11" x14ac:dyDescent="0.4">
      <c r="A76" s="15" t="s">
        <v>9</v>
      </c>
      <c r="B76" s="15" t="s">
        <v>250</v>
      </c>
      <c r="C76" s="15" t="s">
        <v>6420</v>
      </c>
      <c r="D76" s="15" t="s">
        <v>538</v>
      </c>
      <c r="E76" s="16" t="s">
        <v>339</v>
      </c>
      <c r="F76" s="15">
        <v>8</v>
      </c>
      <c r="G76" s="15" t="s">
        <v>6436</v>
      </c>
      <c r="H76" s="15" t="s">
        <v>512</v>
      </c>
      <c r="I76" s="15" t="s">
        <v>6693</v>
      </c>
      <c r="J76" s="15" t="s">
        <v>6424</v>
      </c>
      <c r="K76" s="15" t="s">
        <v>523</v>
      </c>
    </row>
    <row r="77" spans="1:11" x14ac:dyDescent="0.4">
      <c r="A77" s="15" t="s">
        <v>35</v>
      </c>
      <c r="B77" s="15" t="s">
        <v>263</v>
      </c>
      <c r="C77" s="15" t="s">
        <v>5003</v>
      </c>
      <c r="D77" s="15" t="s">
        <v>5003</v>
      </c>
      <c r="E77" s="16" t="s">
        <v>6186</v>
      </c>
      <c r="F77" s="15">
        <v>8</v>
      </c>
      <c r="G77" s="15" t="s">
        <v>6436</v>
      </c>
      <c r="H77" s="15" t="s">
        <v>4839</v>
      </c>
      <c r="I77" s="15" t="s">
        <v>6693</v>
      </c>
      <c r="J77" s="15" t="s">
        <v>6424</v>
      </c>
      <c r="K77" s="15"/>
    </row>
    <row r="78" spans="1:11" x14ac:dyDescent="0.4">
      <c r="A78" s="15" t="s">
        <v>37</v>
      </c>
      <c r="B78" s="15" t="s">
        <v>264</v>
      </c>
      <c r="C78" s="15" t="s">
        <v>5280</v>
      </c>
      <c r="D78" s="15" t="s">
        <v>5280</v>
      </c>
      <c r="E78" s="16" t="s">
        <v>6187</v>
      </c>
      <c r="F78" s="15">
        <v>8</v>
      </c>
      <c r="G78" s="15" t="s">
        <v>6436</v>
      </c>
      <c r="H78" s="15" t="s">
        <v>4839</v>
      </c>
      <c r="I78" s="15" t="s">
        <v>6693</v>
      </c>
      <c r="J78" s="15" t="s">
        <v>6424</v>
      </c>
      <c r="K78" s="15"/>
    </row>
    <row r="79" spans="1:11" x14ac:dyDescent="0.4">
      <c r="A79" s="15" t="s">
        <v>39</v>
      </c>
      <c r="B79" s="15" t="s">
        <v>265</v>
      </c>
      <c r="C79" s="15" t="s">
        <v>4986</v>
      </c>
      <c r="D79" s="15" t="s">
        <v>4986</v>
      </c>
      <c r="E79" s="16" t="s">
        <v>6188</v>
      </c>
      <c r="F79" s="15">
        <v>8</v>
      </c>
      <c r="G79" s="15" t="s">
        <v>6436</v>
      </c>
      <c r="H79" s="15" t="s">
        <v>4839</v>
      </c>
      <c r="I79" s="15" t="s">
        <v>6693</v>
      </c>
      <c r="J79" s="15" t="s">
        <v>6424</v>
      </c>
      <c r="K79" s="15"/>
    </row>
    <row r="80" spans="1:11" x14ac:dyDescent="0.4">
      <c r="A80" s="15" t="s">
        <v>41</v>
      </c>
      <c r="B80" s="15" t="s">
        <v>266</v>
      </c>
      <c r="C80" s="15" t="s">
        <v>5622</v>
      </c>
      <c r="D80" s="15" t="s">
        <v>5622</v>
      </c>
      <c r="E80" s="16" t="s">
        <v>6189</v>
      </c>
      <c r="F80" s="15">
        <v>8</v>
      </c>
      <c r="G80" s="15" t="s">
        <v>6436</v>
      </c>
      <c r="H80" s="15" t="s">
        <v>4839</v>
      </c>
      <c r="I80" s="15" t="s">
        <v>6693</v>
      </c>
      <c r="J80" s="15" t="s">
        <v>6424</v>
      </c>
      <c r="K80" s="15"/>
    </row>
    <row r="81" spans="1:11" x14ac:dyDescent="0.4">
      <c r="A81" s="15" t="s">
        <v>43</v>
      </c>
      <c r="B81" s="15" t="s">
        <v>267</v>
      </c>
      <c r="C81" s="15" t="s">
        <v>6452</v>
      </c>
      <c r="D81" s="15" t="s">
        <v>6453</v>
      </c>
      <c r="E81" s="16" t="s">
        <v>6185</v>
      </c>
      <c r="F81" s="15">
        <v>8</v>
      </c>
      <c r="G81" s="15" t="s">
        <v>6436</v>
      </c>
      <c r="H81" s="15" t="s">
        <v>4839</v>
      </c>
      <c r="I81" s="15" t="s">
        <v>6693</v>
      </c>
      <c r="J81" s="15" t="s">
        <v>6424</v>
      </c>
      <c r="K81" s="15"/>
    </row>
    <row r="82" spans="1:11" x14ac:dyDescent="0.4">
      <c r="A82" s="15" t="s">
        <v>45</v>
      </c>
      <c r="B82" s="15" t="s">
        <v>268</v>
      </c>
      <c r="C82" s="15" t="s">
        <v>1796</v>
      </c>
      <c r="D82" s="15" t="s">
        <v>1796</v>
      </c>
      <c r="E82" s="16" t="s">
        <v>6125</v>
      </c>
      <c r="F82" s="15">
        <v>8</v>
      </c>
      <c r="G82" s="15" t="s">
        <v>6436</v>
      </c>
      <c r="H82" s="15" t="s">
        <v>512</v>
      </c>
      <c r="I82" s="15" t="s">
        <v>6693</v>
      </c>
      <c r="J82" s="15" t="s">
        <v>6424</v>
      </c>
      <c r="K82" s="15" t="s">
        <v>523</v>
      </c>
    </row>
    <row r="83" spans="1:11" x14ac:dyDescent="0.4">
      <c r="A83" s="15" t="s">
        <v>47</v>
      </c>
      <c r="B83" s="15" t="s">
        <v>269</v>
      </c>
      <c r="C83" s="15" t="s">
        <v>1797</v>
      </c>
      <c r="D83" s="15" t="s">
        <v>1797</v>
      </c>
      <c r="E83" s="16" t="s">
        <v>6194</v>
      </c>
      <c r="F83" s="15">
        <v>8</v>
      </c>
      <c r="G83" s="15" t="s">
        <v>6436</v>
      </c>
      <c r="H83" s="15" t="s">
        <v>512</v>
      </c>
      <c r="I83" s="15" t="s">
        <v>6693</v>
      </c>
      <c r="J83" s="15" t="s">
        <v>6424</v>
      </c>
      <c r="K83" s="15" t="s">
        <v>523</v>
      </c>
    </row>
    <row r="84" spans="1:11" x14ac:dyDescent="0.4">
      <c r="A84" s="15" t="s">
        <v>49</v>
      </c>
      <c r="B84" s="15" t="s">
        <v>270</v>
      </c>
      <c r="C84" s="15" t="s">
        <v>3892</v>
      </c>
      <c r="D84" s="15" t="s">
        <v>3892</v>
      </c>
      <c r="E84" s="16" t="s">
        <v>6181</v>
      </c>
      <c r="F84" s="15">
        <v>8</v>
      </c>
      <c r="G84" s="15" t="s">
        <v>6436</v>
      </c>
      <c r="H84" s="15" t="s">
        <v>512</v>
      </c>
      <c r="I84" s="15" t="s">
        <v>6693</v>
      </c>
      <c r="J84" s="15" t="s">
        <v>6424</v>
      </c>
      <c r="K84" s="15" t="s">
        <v>523</v>
      </c>
    </row>
    <row r="85" spans="1:11" x14ac:dyDescent="0.4">
      <c r="A85" s="15" t="s">
        <v>51</v>
      </c>
      <c r="B85" s="15" t="s">
        <v>271</v>
      </c>
      <c r="C85" s="16" t="s">
        <v>6183</v>
      </c>
      <c r="D85" s="15" t="s">
        <v>6184</v>
      </c>
      <c r="E85" s="16" t="s">
        <v>6182</v>
      </c>
      <c r="F85" s="15">
        <v>8</v>
      </c>
      <c r="G85" s="15" t="s">
        <v>6436</v>
      </c>
      <c r="H85" s="15" t="s">
        <v>4839</v>
      </c>
      <c r="I85" s="15" t="s">
        <v>6693</v>
      </c>
      <c r="J85" s="15" t="s">
        <v>6424</v>
      </c>
      <c r="K85" s="15"/>
    </row>
    <row r="86" spans="1:11" x14ac:dyDescent="0.4">
      <c r="A86" s="15" t="s">
        <v>53</v>
      </c>
      <c r="B86" s="15" t="s">
        <v>272</v>
      </c>
      <c r="C86" s="15" t="s">
        <v>6180</v>
      </c>
      <c r="D86" s="15" t="s">
        <v>5660</v>
      </c>
      <c r="E86" s="16" t="s">
        <v>6179</v>
      </c>
      <c r="F86" s="15">
        <v>8</v>
      </c>
      <c r="G86" s="15" t="s">
        <v>6436</v>
      </c>
      <c r="H86" s="15" t="s">
        <v>4839</v>
      </c>
      <c r="I86" s="15" t="s">
        <v>6693</v>
      </c>
      <c r="J86" s="15" t="s">
        <v>6424</v>
      </c>
      <c r="K86" s="15"/>
    </row>
    <row r="87" spans="1:11" x14ac:dyDescent="0.4">
      <c r="A87" s="15" t="s">
        <v>61</v>
      </c>
      <c r="B87" s="15" t="s">
        <v>276</v>
      </c>
      <c r="C87" s="18" t="s">
        <v>6139</v>
      </c>
      <c r="D87" s="15" t="s">
        <v>2566</v>
      </c>
      <c r="E87" s="15" t="s">
        <v>6138</v>
      </c>
      <c r="F87" s="15">
        <v>9</v>
      </c>
      <c r="G87" s="15" t="s">
        <v>6437</v>
      </c>
      <c r="H87" s="15" t="s">
        <v>512</v>
      </c>
      <c r="I87" s="15" t="s">
        <v>6693</v>
      </c>
      <c r="J87" s="15" t="s">
        <v>6424</v>
      </c>
      <c r="K87" s="15" t="s">
        <v>523</v>
      </c>
    </row>
    <row r="88" spans="1:11" x14ac:dyDescent="0.4">
      <c r="A88" s="15" t="s">
        <v>63</v>
      </c>
      <c r="B88" s="15" t="s">
        <v>277</v>
      </c>
      <c r="C88" s="15" t="s">
        <v>6454</v>
      </c>
      <c r="D88" s="15" t="s">
        <v>2564</v>
      </c>
      <c r="E88" s="16" t="s">
        <v>6126</v>
      </c>
      <c r="F88" s="15">
        <v>9</v>
      </c>
      <c r="G88" s="15" t="s">
        <v>6437</v>
      </c>
      <c r="H88" s="15" t="s">
        <v>512</v>
      </c>
      <c r="I88" s="15" t="s">
        <v>6693</v>
      </c>
      <c r="J88" s="15" t="s">
        <v>6424</v>
      </c>
      <c r="K88" s="15" t="s">
        <v>523</v>
      </c>
    </row>
    <row r="89" spans="1:11" x14ac:dyDescent="0.4">
      <c r="A89" s="15" t="s">
        <v>65</v>
      </c>
      <c r="B89" s="15" t="s">
        <v>278</v>
      </c>
      <c r="C89" s="15" t="s">
        <v>6455</v>
      </c>
      <c r="D89" s="15" t="s">
        <v>2565</v>
      </c>
      <c r="E89" s="16" t="s">
        <v>6199</v>
      </c>
      <c r="F89" s="15">
        <v>9</v>
      </c>
      <c r="G89" s="15" t="s">
        <v>6437</v>
      </c>
      <c r="H89" s="15" t="s">
        <v>512</v>
      </c>
      <c r="I89" s="15" t="s">
        <v>6693</v>
      </c>
      <c r="J89" s="15" t="s">
        <v>6424</v>
      </c>
      <c r="K89" s="15" t="s">
        <v>523</v>
      </c>
    </row>
    <row r="90" spans="1:11" x14ac:dyDescent="0.4">
      <c r="A90" s="15" t="s">
        <v>11</v>
      </c>
      <c r="B90" s="15" t="s">
        <v>251</v>
      </c>
      <c r="C90" s="15" t="s">
        <v>6456</v>
      </c>
      <c r="D90" s="15" t="s">
        <v>6519</v>
      </c>
      <c r="E90" s="15" t="s">
        <v>6457</v>
      </c>
      <c r="F90" s="15">
        <v>10</v>
      </c>
      <c r="G90" s="15" t="s">
        <v>6440</v>
      </c>
      <c r="H90" s="15" t="s">
        <v>512</v>
      </c>
      <c r="I90" s="15" t="s">
        <v>6693</v>
      </c>
      <c r="J90" s="15" t="s">
        <v>6424</v>
      </c>
      <c r="K90" s="15" t="s">
        <v>523</v>
      </c>
    </row>
    <row r="91" spans="1:11" x14ac:dyDescent="0.4">
      <c r="A91" s="15" t="s">
        <v>13</v>
      </c>
      <c r="B91" s="15" t="s">
        <v>252</v>
      </c>
      <c r="C91" s="15" t="s">
        <v>6419</v>
      </c>
      <c r="D91" s="15" t="s">
        <v>6517</v>
      </c>
      <c r="E91" s="16" t="s">
        <v>6192</v>
      </c>
      <c r="F91" s="15">
        <v>10</v>
      </c>
      <c r="G91" s="15" t="s">
        <v>6440</v>
      </c>
      <c r="H91" s="15" t="s">
        <v>576</v>
      </c>
      <c r="I91" s="15" t="s">
        <v>6693</v>
      </c>
      <c r="J91" s="15" t="s">
        <v>6424</v>
      </c>
      <c r="K91" s="15" t="s">
        <v>573</v>
      </c>
    </row>
    <row r="92" spans="1:11" x14ac:dyDescent="0.4">
      <c r="A92" s="15" t="s">
        <v>15</v>
      </c>
      <c r="B92" s="15" t="s">
        <v>253</v>
      </c>
      <c r="C92" s="15" t="s">
        <v>560</v>
      </c>
      <c r="D92" s="15" t="s">
        <v>6516</v>
      </c>
      <c r="E92" s="16" t="s">
        <v>342</v>
      </c>
      <c r="F92" s="15">
        <v>10</v>
      </c>
      <c r="G92" s="15" t="s">
        <v>6440</v>
      </c>
      <c r="H92" s="15" t="s">
        <v>512</v>
      </c>
      <c r="I92" s="15" t="s">
        <v>6693</v>
      </c>
      <c r="J92" s="15" t="s">
        <v>6424</v>
      </c>
      <c r="K92" s="15" t="s">
        <v>523</v>
      </c>
    </row>
    <row r="93" spans="1:11" x14ac:dyDescent="0.4">
      <c r="A93" s="15" t="s">
        <v>21</v>
      </c>
      <c r="B93" s="15" t="s">
        <v>256</v>
      </c>
      <c r="C93" s="15" t="s">
        <v>6462</v>
      </c>
      <c r="D93" s="15" t="s">
        <v>1789</v>
      </c>
      <c r="E93" s="15" t="s">
        <v>6461</v>
      </c>
      <c r="F93" s="15">
        <v>10</v>
      </c>
      <c r="G93" s="15" t="s">
        <v>6440</v>
      </c>
      <c r="H93" s="15" t="s">
        <v>512</v>
      </c>
      <c r="I93" s="15" t="s">
        <v>6693</v>
      </c>
      <c r="J93" s="15" t="s">
        <v>6424</v>
      </c>
      <c r="K93" s="15" t="s">
        <v>523</v>
      </c>
    </row>
    <row r="94" spans="1:11" x14ac:dyDescent="0.4">
      <c r="A94" s="15" t="s">
        <v>27</v>
      </c>
      <c r="B94" s="15" t="s">
        <v>259</v>
      </c>
      <c r="C94" s="15" t="s">
        <v>6458</v>
      </c>
      <c r="D94" s="15" t="s">
        <v>6459</v>
      </c>
      <c r="E94" s="16" t="s">
        <v>6460</v>
      </c>
      <c r="F94" s="15">
        <v>10</v>
      </c>
      <c r="G94" s="15" t="s">
        <v>6440</v>
      </c>
      <c r="H94" s="15" t="s">
        <v>512</v>
      </c>
      <c r="I94" s="15" t="s">
        <v>6693</v>
      </c>
      <c r="J94" s="15" t="s">
        <v>6424</v>
      </c>
      <c r="K94" s="15" t="s">
        <v>523</v>
      </c>
    </row>
    <row r="95" spans="1:11" x14ac:dyDescent="0.4">
      <c r="A95" s="15" t="s">
        <v>29</v>
      </c>
      <c r="B95" s="15" t="s">
        <v>260</v>
      </c>
      <c r="C95" s="15" t="s">
        <v>6466</v>
      </c>
      <c r="D95" s="15" t="s">
        <v>6467</v>
      </c>
      <c r="E95" s="16" t="s">
        <v>6441</v>
      </c>
      <c r="F95" s="15">
        <v>10</v>
      </c>
      <c r="G95" s="15" t="s">
        <v>6440</v>
      </c>
      <c r="H95" s="15" t="s">
        <v>512</v>
      </c>
      <c r="I95" s="15" t="s">
        <v>6693</v>
      </c>
      <c r="J95" s="15" t="s">
        <v>6424</v>
      </c>
      <c r="K95" s="15" t="s">
        <v>523</v>
      </c>
    </row>
    <row r="96" spans="1:11" x14ac:dyDescent="0.4">
      <c r="A96" s="15" t="s">
        <v>67</v>
      </c>
      <c r="B96" s="15" t="s">
        <v>279</v>
      </c>
      <c r="C96" s="15" t="s">
        <v>6463</v>
      </c>
      <c r="D96" s="15" t="s">
        <v>558</v>
      </c>
      <c r="E96" s="16" t="s">
        <v>6176</v>
      </c>
      <c r="F96" s="15">
        <v>10</v>
      </c>
      <c r="G96" s="15" t="s">
        <v>6440</v>
      </c>
      <c r="H96" s="15" t="s">
        <v>512</v>
      </c>
      <c r="I96" s="15" t="s">
        <v>6693</v>
      </c>
      <c r="J96" s="15" t="s">
        <v>6424</v>
      </c>
      <c r="K96" s="15" t="s">
        <v>523</v>
      </c>
    </row>
    <row r="97" spans="1:11" x14ac:dyDescent="0.4">
      <c r="A97" s="15" t="s">
        <v>69</v>
      </c>
      <c r="B97" s="15" t="s">
        <v>280</v>
      </c>
      <c r="C97" s="15" t="s">
        <v>4918</v>
      </c>
      <c r="D97" s="15" t="s">
        <v>6178</v>
      </c>
      <c r="E97" s="16" t="s">
        <v>6175</v>
      </c>
      <c r="F97" s="15">
        <v>10</v>
      </c>
      <c r="G97" s="15" t="s">
        <v>6440</v>
      </c>
      <c r="H97" s="15" t="s">
        <v>4832</v>
      </c>
      <c r="I97" s="15" t="s">
        <v>6693</v>
      </c>
      <c r="J97" s="15" t="s">
        <v>6424</v>
      </c>
      <c r="K97" s="15"/>
    </row>
    <row r="98" spans="1:11" x14ac:dyDescent="0.4">
      <c r="A98" s="15" t="s">
        <v>71</v>
      </c>
      <c r="B98" s="15" t="s">
        <v>281</v>
      </c>
      <c r="C98" s="15" t="s">
        <v>6464</v>
      </c>
      <c r="D98" s="15" t="s">
        <v>546</v>
      </c>
      <c r="E98" s="16" t="s">
        <v>6174</v>
      </c>
      <c r="F98" s="15">
        <v>10</v>
      </c>
      <c r="G98" s="15" t="s">
        <v>6440</v>
      </c>
      <c r="H98" s="15" t="s">
        <v>512</v>
      </c>
      <c r="I98" s="15" t="s">
        <v>6693</v>
      </c>
      <c r="J98" s="15" t="s">
        <v>6424</v>
      </c>
      <c r="K98" s="15" t="s">
        <v>523</v>
      </c>
    </row>
    <row r="99" spans="1:11" x14ac:dyDescent="0.4">
      <c r="A99" s="15" t="s">
        <v>73</v>
      </c>
      <c r="B99" s="15" t="s">
        <v>282</v>
      </c>
      <c r="C99" s="15" t="s">
        <v>545</v>
      </c>
      <c r="D99" s="15" t="s">
        <v>6525</v>
      </c>
      <c r="E99" s="16" t="s">
        <v>370</v>
      </c>
      <c r="F99" s="15">
        <v>10</v>
      </c>
      <c r="G99" s="15" t="s">
        <v>6440</v>
      </c>
      <c r="H99" s="15" t="s">
        <v>512</v>
      </c>
      <c r="I99" s="15" t="s">
        <v>6693</v>
      </c>
      <c r="J99" s="15" t="s">
        <v>6424</v>
      </c>
      <c r="K99" s="15" t="s">
        <v>523</v>
      </c>
    </row>
    <row r="100" spans="1:11" x14ac:dyDescent="0.4">
      <c r="A100" s="15" t="s">
        <v>75</v>
      </c>
      <c r="B100" s="15" t="s">
        <v>283</v>
      </c>
      <c r="C100" s="15" t="s">
        <v>1831</v>
      </c>
      <c r="D100" s="15" t="s">
        <v>6465</v>
      </c>
      <c r="E100" s="16" t="s">
        <v>6127</v>
      </c>
      <c r="F100" s="15">
        <v>10</v>
      </c>
      <c r="G100" s="15" t="s">
        <v>6440</v>
      </c>
      <c r="H100" s="15" t="s">
        <v>512</v>
      </c>
      <c r="I100" s="15" t="s">
        <v>6693</v>
      </c>
      <c r="J100" s="15" t="s">
        <v>6424</v>
      </c>
      <c r="K100" s="15" t="s">
        <v>523</v>
      </c>
    </row>
    <row r="101" spans="1:11" x14ac:dyDescent="0.4">
      <c r="A101" s="15" t="s">
        <v>77</v>
      </c>
      <c r="B101" s="15" t="s">
        <v>284</v>
      </c>
      <c r="C101" s="15" t="s">
        <v>1805</v>
      </c>
      <c r="D101" s="15" t="s">
        <v>6515</v>
      </c>
      <c r="E101" s="16" t="s">
        <v>372</v>
      </c>
      <c r="F101" s="15">
        <v>10</v>
      </c>
      <c r="G101" s="15" t="s">
        <v>6440</v>
      </c>
      <c r="H101" s="15" t="s">
        <v>512</v>
      </c>
      <c r="I101" s="15" t="s">
        <v>6693</v>
      </c>
      <c r="J101" s="15" t="s">
        <v>6424</v>
      </c>
      <c r="K101" s="15" t="s">
        <v>523</v>
      </c>
    </row>
    <row r="102" spans="1:11" x14ac:dyDescent="0.4">
      <c r="A102" s="15" t="s">
        <v>79</v>
      </c>
      <c r="B102" s="15" t="s">
        <v>285</v>
      </c>
      <c r="C102" s="15" t="s">
        <v>6475</v>
      </c>
      <c r="D102" s="15" t="s">
        <v>6518</v>
      </c>
      <c r="E102" s="16" t="s">
        <v>6173</v>
      </c>
      <c r="F102" s="15">
        <v>10</v>
      </c>
      <c r="G102" s="15" t="s">
        <v>6440</v>
      </c>
      <c r="H102" s="15" t="s">
        <v>4832</v>
      </c>
      <c r="I102" s="15" t="s">
        <v>6693</v>
      </c>
      <c r="J102" s="15" t="s">
        <v>6424</v>
      </c>
      <c r="K102" s="15"/>
    </row>
    <row r="103" spans="1:11" x14ac:dyDescent="0.4">
      <c r="A103" s="15" t="s">
        <v>81</v>
      </c>
      <c r="B103" s="15" t="s">
        <v>286</v>
      </c>
      <c r="C103" s="15" t="s">
        <v>6418</v>
      </c>
      <c r="D103" s="15" t="s">
        <v>6508</v>
      </c>
      <c r="E103" s="16" t="s">
        <v>6172</v>
      </c>
      <c r="F103" s="15">
        <v>10</v>
      </c>
      <c r="G103" s="15" t="s">
        <v>6440</v>
      </c>
      <c r="H103" s="15" t="s">
        <v>512</v>
      </c>
      <c r="I103" s="15" t="s">
        <v>6693</v>
      </c>
      <c r="J103" s="15" t="s">
        <v>6424</v>
      </c>
      <c r="K103" s="15" t="s">
        <v>523</v>
      </c>
    </row>
    <row r="104" spans="1:11" x14ac:dyDescent="0.4">
      <c r="A104" s="15" t="s">
        <v>83</v>
      </c>
      <c r="B104" s="15" t="s">
        <v>287</v>
      </c>
      <c r="C104" s="15" t="s">
        <v>6507</v>
      </c>
      <c r="D104" s="15" t="s">
        <v>6507</v>
      </c>
      <c r="E104" s="16" t="s">
        <v>6171</v>
      </c>
      <c r="F104" s="15">
        <v>10</v>
      </c>
      <c r="G104" s="15" t="s">
        <v>6440</v>
      </c>
      <c r="H104" s="15" t="s">
        <v>512</v>
      </c>
      <c r="I104" s="15" t="s">
        <v>6693</v>
      </c>
      <c r="J104" s="15" t="s">
        <v>6424</v>
      </c>
      <c r="K104" s="15" t="s">
        <v>523</v>
      </c>
    </row>
    <row r="105" spans="1:11" x14ac:dyDescent="0.4">
      <c r="A105" s="15" t="s">
        <v>85</v>
      </c>
      <c r="B105" s="15" t="s">
        <v>288</v>
      </c>
      <c r="C105" s="15" t="s">
        <v>5354</v>
      </c>
      <c r="D105" s="15" t="s">
        <v>6514</v>
      </c>
      <c r="E105" s="16" t="s">
        <v>6128</v>
      </c>
      <c r="F105" s="15">
        <v>10</v>
      </c>
      <c r="G105" s="15" t="s">
        <v>6440</v>
      </c>
      <c r="H105" s="15" t="s">
        <v>4832</v>
      </c>
      <c r="I105" s="15" t="s">
        <v>6693</v>
      </c>
      <c r="J105" s="15" t="s">
        <v>6424</v>
      </c>
      <c r="K105" s="15"/>
    </row>
    <row r="106" spans="1:11" x14ac:dyDescent="0.4">
      <c r="A106" s="15" t="s">
        <v>87</v>
      </c>
      <c r="B106" s="15" t="s">
        <v>289</v>
      </c>
      <c r="C106" s="15" t="s">
        <v>6170</v>
      </c>
      <c r="D106" s="15" t="s">
        <v>555</v>
      </c>
      <c r="E106" s="16" t="s">
        <v>6169</v>
      </c>
      <c r="F106" s="15">
        <v>10</v>
      </c>
      <c r="G106" s="15" t="s">
        <v>6440</v>
      </c>
      <c r="H106" s="15" t="s">
        <v>512</v>
      </c>
      <c r="I106" s="15" t="s">
        <v>6693</v>
      </c>
      <c r="J106" s="15" t="s">
        <v>6424</v>
      </c>
      <c r="K106" s="15" t="s">
        <v>523</v>
      </c>
    </row>
    <row r="107" spans="1:11" x14ac:dyDescent="0.4">
      <c r="A107" s="15" t="s">
        <v>17</v>
      </c>
      <c r="B107" s="15" t="s">
        <v>254</v>
      </c>
      <c r="C107" s="15" t="s">
        <v>2469</v>
      </c>
      <c r="D107" s="15" t="s">
        <v>2469</v>
      </c>
      <c r="E107" s="16" t="s">
        <v>6124</v>
      </c>
      <c r="F107" s="15">
        <v>11</v>
      </c>
      <c r="G107" s="15" t="s">
        <v>6446</v>
      </c>
      <c r="H107" s="15" t="s">
        <v>512</v>
      </c>
      <c r="I107" s="15" t="s">
        <v>6693</v>
      </c>
      <c r="J107" s="15" t="s">
        <v>6424</v>
      </c>
      <c r="K107" s="15" t="s">
        <v>523</v>
      </c>
    </row>
    <row r="108" spans="1:11" x14ac:dyDescent="0.4">
      <c r="A108" s="15" t="s">
        <v>19</v>
      </c>
      <c r="B108" s="15" t="s">
        <v>255</v>
      </c>
      <c r="C108" s="15" t="s">
        <v>1545</v>
      </c>
      <c r="D108" s="15" t="s">
        <v>6523</v>
      </c>
      <c r="E108" s="16" t="s">
        <v>6191</v>
      </c>
      <c r="F108" s="15">
        <v>11</v>
      </c>
      <c r="G108" s="15" t="s">
        <v>6446</v>
      </c>
      <c r="H108" s="15" t="s">
        <v>584</v>
      </c>
      <c r="I108" s="15" t="s">
        <v>6693</v>
      </c>
      <c r="J108" s="15" t="s">
        <v>6424</v>
      </c>
      <c r="K108" s="15" t="s">
        <v>573</v>
      </c>
    </row>
    <row r="109" spans="1:11" x14ac:dyDescent="0.4">
      <c r="A109" s="15" t="s">
        <v>89</v>
      </c>
      <c r="B109" s="15" t="s">
        <v>290</v>
      </c>
      <c r="C109" s="15" t="s">
        <v>1816</v>
      </c>
      <c r="D109" s="15" t="s">
        <v>6474</v>
      </c>
      <c r="E109" s="16" t="s">
        <v>6472</v>
      </c>
      <c r="F109" s="15">
        <v>11</v>
      </c>
      <c r="G109" s="15" t="s">
        <v>6446</v>
      </c>
      <c r="H109" s="15" t="s">
        <v>572</v>
      </c>
      <c r="I109" s="15" t="s">
        <v>6693</v>
      </c>
      <c r="J109" s="15" t="s">
        <v>6424</v>
      </c>
      <c r="K109" s="15" t="s">
        <v>573</v>
      </c>
    </row>
    <row r="110" spans="1:11" x14ac:dyDescent="0.4">
      <c r="A110" s="15" t="s">
        <v>91</v>
      </c>
      <c r="B110" s="15" t="s">
        <v>291</v>
      </c>
      <c r="C110" s="15" t="s">
        <v>6416</v>
      </c>
      <c r="D110" s="15" t="s">
        <v>6509</v>
      </c>
      <c r="E110" s="16" t="s">
        <v>6520</v>
      </c>
      <c r="F110" s="15">
        <v>11</v>
      </c>
      <c r="G110" s="15" t="s">
        <v>6446</v>
      </c>
      <c r="H110" s="15" t="s">
        <v>512</v>
      </c>
      <c r="I110" s="15" t="s">
        <v>6693</v>
      </c>
      <c r="J110" s="15" t="s">
        <v>6424</v>
      </c>
      <c r="K110" s="15" t="s">
        <v>523</v>
      </c>
    </row>
    <row r="111" spans="1:11" x14ac:dyDescent="0.4">
      <c r="A111" s="23" t="s">
        <v>93</v>
      </c>
      <c r="B111" s="23" t="s">
        <v>292</v>
      </c>
      <c r="C111" s="23" t="s">
        <v>513</v>
      </c>
      <c r="D111" s="23" t="s">
        <v>514</v>
      </c>
      <c r="E111" s="24" t="s">
        <v>6157</v>
      </c>
      <c r="F111" s="15">
        <v>11</v>
      </c>
      <c r="G111" s="23" t="s">
        <v>6446</v>
      </c>
      <c r="H111" s="23" t="s">
        <v>512</v>
      </c>
      <c r="I111" s="23" t="s">
        <v>6693</v>
      </c>
      <c r="J111" s="23" t="s">
        <v>6424</v>
      </c>
      <c r="K111" s="23" t="s">
        <v>515</v>
      </c>
    </row>
    <row r="112" spans="1:11" x14ac:dyDescent="0.4">
      <c r="A112" s="15" t="s">
        <v>95</v>
      </c>
      <c r="B112" s="15" t="s">
        <v>293</v>
      </c>
      <c r="C112" s="15" t="s">
        <v>6468</v>
      </c>
      <c r="D112" s="15" t="s">
        <v>6469</v>
      </c>
      <c r="E112" s="16" t="s">
        <v>6473</v>
      </c>
      <c r="F112" s="15">
        <v>11</v>
      </c>
      <c r="G112" s="15" t="s">
        <v>6446</v>
      </c>
      <c r="H112" s="15" t="s">
        <v>512</v>
      </c>
      <c r="I112" s="15" t="s">
        <v>6693</v>
      </c>
      <c r="J112" s="15" t="s">
        <v>6424</v>
      </c>
      <c r="K112" s="15" t="s">
        <v>461</v>
      </c>
    </row>
    <row r="113" spans="1:11" x14ac:dyDescent="0.4">
      <c r="A113" s="15" t="s">
        <v>97</v>
      </c>
      <c r="B113" s="15" t="s">
        <v>294</v>
      </c>
      <c r="C113" s="15" t="s">
        <v>6470</v>
      </c>
      <c r="D113" s="15" t="s">
        <v>6471</v>
      </c>
      <c r="E113" s="16" t="s">
        <v>382</v>
      </c>
      <c r="F113" s="15">
        <v>11</v>
      </c>
      <c r="G113" s="15" t="s">
        <v>6446</v>
      </c>
      <c r="H113" s="15" t="s">
        <v>512</v>
      </c>
      <c r="I113" s="15" t="s">
        <v>6693</v>
      </c>
      <c r="J113" s="15" t="s">
        <v>6424</v>
      </c>
      <c r="K113" s="15" t="s">
        <v>461</v>
      </c>
    </row>
    <row r="114" spans="1:11" x14ac:dyDescent="0.4">
      <c r="A114" s="15" t="s">
        <v>99</v>
      </c>
      <c r="B114" s="15" t="s">
        <v>295</v>
      </c>
      <c r="C114" s="15" t="s">
        <v>6421</v>
      </c>
      <c r="D114" s="15" t="s">
        <v>6421</v>
      </c>
      <c r="E114" s="16" t="s">
        <v>6167</v>
      </c>
      <c r="F114" s="15">
        <v>11</v>
      </c>
      <c r="G114" s="15" t="s">
        <v>6446</v>
      </c>
      <c r="H114" s="15" t="s">
        <v>512</v>
      </c>
      <c r="I114" s="15" t="s">
        <v>6693</v>
      </c>
      <c r="J114" s="15" t="s">
        <v>6424</v>
      </c>
      <c r="K114" s="15" t="s">
        <v>461</v>
      </c>
    </row>
    <row r="115" spans="1:11" x14ac:dyDescent="0.4">
      <c r="A115" s="15" t="s">
        <v>101</v>
      </c>
      <c r="B115" s="15" t="s">
        <v>296</v>
      </c>
      <c r="C115" s="15" t="s">
        <v>6510</v>
      </c>
      <c r="D115" s="15" t="s">
        <v>6703</v>
      </c>
      <c r="E115" s="16" t="s">
        <v>6168</v>
      </c>
      <c r="F115" s="15">
        <v>11</v>
      </c>
      <c r="G115" s="15" t="s">
        <v>6446</v>
      </c>
      <c r="H115" s="15" t="s">
        <v>6511</v>
      </c>
      <c r="I115" s="15" t="s">
        <v>6693</v>
      </c>
      <c r="J115" s="15" t="s">
        <v>6512</v>
      </c>
      <c r="K115" s="15"/>
    </row>
    <row r="116" spans="1:11" x14ac:dyDescent="0.4">
      <c r="A116" s="15" t="s">
        <v>103</v>
      </c>
      <c r="B116" s="15" t="s">
        <v>297</v>
      </c>
      <c r="C116" s="15" t="s">
        <v>3925</v>
      </c>
      <c r="D116" s="15" t="s">
        <v>3925</v>
      </c>
      <c r="E116" s="16" t="s">
        <v>6164</v>
      </c>
      <c r="F116" s="15">
        <v>11</v>
      </c>
      <c r="G116" s="15" t="s">
        <v>6446</v>
      </c>
      <c r="H116" s="15" t="s">
        <v>508</v>
      </c>
      <c r="I116" s="15" t="s">
        <v>6693</v>
      </c>
      <c r="J116" s="15" t="s">
        <v>6424</v>
      </c>
      <c r="K116" s="15" t="s">
        <v>523</v>
      </c>
    </row>
    <row r="117" spans="1:11" x14ac:dyDescent="0.4">
      <c r="A117" s="15" t="s">
        <v>105</v>
      </c>
      <c r="B117" s="15" t="s">
        <v>298</v>
      </c>
      <c r="C117" s="15" t="s">
        <v>1326</v>
      </c>
      <c r="D117" s="15" t="s">
        <v>6521</v>
      </c>
      <c r="E117" s="16" t="s">
        <v>6522</v>
      </c>
      <c r="F117" s="15">
        <v>11</v>
      </c>
      <c r="G117" s="15" t="s">
        <v>6446</v>
      </c>
      <c r="H117" s="15" t="s">
        <v>512</v>
      </c>
      <c r="I117" s="15" t="s">
        <v>6693</v>
      </c>
      <c r="J117" s="15" t="s">
        <v>6424</v>
      </c>
      <c r="K117" s="15" t="s">
        <v>523</v>
      </c>
    </row>
    <row r="118" spans="1:11" x14ac:dyDescent="0.4">
      <c r="A118" s="15" t="s">
        <v>107</v>
      </c>
      <c r="B118" s="15" t="s">
        <v>299</v>
      </c>
      <c r="C118" s="15" t="s">
        <v>520</v>
      </c>
      <c r="D118" s="15" t="s">
        <v>520</v>
      </c>
      <c r="E118" s="16" t="s">
        <v>6129</v>
      </c>
      <c r="F118" s="15">
        <v>11</v>
      </c>
      <c r="G118" s="15" t="s">
        <v>6446</v>
      </c>
      <c r="H118" s="15" t="s">
        <v>508</v>
      </c>
      <c r="I118" s="15" t="s">
        <v>6693</v>
      </c>
      <c r="J118" s="15" t="s">
        <v>6424</v>
      </c>
      <c r="K118" s="15" t="s">
        <v>521</v>
      </c>
    </row>
    <row r="119" spans="1:11" x14ac:dyDescent="0.4">
      <c r="A119" s="15" t="s">
        <v>6701</v>
      </c>
      <c r="B119" s="15" t="s">
        <v>6727</v>
      </c>
      <c r="C119" s="15" t="s">
        <v>6700</v>
      </c>
      <c r="D119" s="15" t="s">
        <v>6696</v>
      </c>
      <c r="E119" s="15" t="s">
        <v>6144</v>
      </c>
      <c r="F119" s="15">
        <v>12</v>
      </c>
      <c r="G119" s="15" t="s">
        <v>6435</v>
      </c>
      <c r="H119" s="15" t="s">
        <v>6429</v>
      </c>
      <c r="I119" s="15" t="s">
        <v>6695</v>
      </c>
      <c r="J119" s="15" t="s">
        <v>6698</v>
      </c>
      <c r="K119" s="15"/>
    </row>
    <row r="120" spans="1:11" x14ac:dyDescent="0.4">
      <c r="A120" s="15" t="s">
        <v>147</v>
      </c>
      <c r="B120" s="15" t="s">
        <v>147</v>
      </c>
      <c r="C120" s="15" t="s">
        <v>6498</v>
      </c>
      <c r="D120" s="15" t="s">
        <v>6497</v>
      </c>
      <c r="E120" s="16" t="s">
        <v>6209</v>
      </c>
      <c r="F120" s="15">
        <v>12</v>
      </c>
      <c r="G120" s="15" t="s">
        <v>6435</v>
      </c>
      <c r="H120" s="15" t="s">
        <v>6429</v>
      </c>
      <c r="I120" s="15" t="s">
        <v>6695</v>
      </c>
      <c r="J120" s="15"/>
      <c r="K120" s="15"/>
    </row>
    <row r="121" spans="1:11" x14ac:dyDescent="0.4">
      <c r="A121" s="15" t="s">
        <v>148</v>
      </c>
      <c r="B121" s="15" t="s">
        <v>148</v>
      </c>
      <c r="C121" s="15" t="s">
        <v>6501</v>
      </c>
      <c r="D121" s="15" t="s">
        <v>6496</v>
      </c>
      <c r="E121" s="16" t="s">
        <v>6210</v>
      </c>
      <c r="F121" s="15">
        <v>12</v>
      </c>
      <c r="G121" s="15" t="s">
        <v>6435</v>
      </c>
      <c r="H121" s="15" t="s">
        <v>6429</v>
      </c>
      <c r="I121" s="15" t="s">
        <v>6695</v>
      </c>
      <c r="J121" s="15"/>
      <c r="K121" s="15"/>
    </row>
    <row r="122" spans="1:11" x14ac:dyDescent="0.4">
      <c r="A122" s="15" t="s">
        <v>149</v>
      </c>
      <c r="B122" s="15" t="s">
        <v>149</v>
      </c>
      <c r="C122" s="15" t="s">
        <v>6502</v>
      </c>
      <c r="D122" s="15" t="s">
        <v>6492</v>
      </c>
      <c r="E122" s="16" t="s">
        <v>6211</v>
      </c>
      <c r="F122" s="15">
        <v>12</v>
      </c>
      <c r="G122" s="15" t="s">
        <v>6435</v>
      </c>
      <c r="H122" s="15" t="s">
        <v>6429</v>
      </c>
      <c r="I122" s="15" t="s">
        <v>6695</v>
      </c>
      <c r="J122" s="15"/>
      <c r="K122" s="15"/>
    </row>
    <row r="123" spans="1:11" x14ac:dyDescent="0.4">
      <c r="A123" s="15" t="s">
        <v>150</v>
      </c>
      <c r="B123" s="15" t="s">
        <v>150</v>
      </c>
      <c r="C123" s="15" t="s">
        <v>6503</v>
      </c>
      <c r="D123" s="15" t="s">
        <v>6493</v>
      </c>
      <c r="E123" s="16" t="s">
        <v>6212</v>
      </c>
      <c r="F123" s="15">
        <v>12</v>
      </c>
      <c r="G123" s="15" t="s">
        <v>6435</v>
      </c>
      <c r="H123" s="15" t="s">
        <v>6429</v>
      </c>
      <c r="I123" s="15" t="s">
        <v>6695</v>
      </c>
      <c r="J123" s="15"/>
      <c r="K123" s="15"/>
    </row>
    <row r="124" spans="1:11" x14ac:dyDescent="0.4">
      <c r="A124" s="15" t="s">
        <v>151</v>
      </c>
      <c r="B124" s="15" t="s">
        <v>151</v>
      </c>
      <c r="C124" s="15" t="s">
        <v>6500</v>
      </c>
      <c r="D124" s="15" t="s">
        <v>6494</v>
      </c>
      <c r="E124" s="16" t="s">
        <v>6213</v>
      </c>
      <c r="F124" s="15">
        <v>12</v>
      </c>
      <c r="G124" s="15" t="s">
        <v>6435</v>
      </c>
      <c r="H124" s="15" t="s">
        <v>6429</v>
      </c>
      <c r="I124" s="15" t="s">
        <v>6695</v>
      </c>
      <c r="J124" s="15"/>
      <c r="K124" s="15"/>
    </row>
    <row r="125" spans="1:11" x14ac:dyDescent="0.4">
      <c r="A125" s="15" t="s">
        <v>152</v>
      </c>
      <c r="B125" s="15" t="s">
        <v>152</v>
      </c>
      <c r="C125" s="15" t="s">
        <v>6499</v>
      </c>
      <c r="D125" s="15" t="s">
        <v>6495</v>
      </c>
      <c r="E125" s="16" t="s">
        <v>6214</v>
      </c>
      <c r="F125" s="15">
        <v>12</v>
      </c>
      <c r="G125" s="15" t="s">
        <v>6435</v>
      </c>
      <c r="H125" s="15" t="s">
        <v>6429</v>
      </c>
      <c r="I125" s="15" t="s">
        <v>6695</v>
      </c>
      <c r="J125" s="15"/>
      <c r="K125" s="15"/>
    </row>
    <row r="126" spans="1:11" x14ac:dyDescent="0.4">
      <c r="A126" s="15" t="s">
        <v>109</v>
      </c>
      <c r="B126" s="15" t="s">
        <v>211</v>
      </c>
      <c r="C126" s="15" t="s">
        <v>211</v>
      </c>
      <c r="D126" s="15" t="s">
        <v>211</v>
      </c>
      <c r="E126" s="16" t="s">
        <v>6221</v>
      </c>
      <c r="F126" s="15">
        <v>13</v>
      </c>
      <c r="G126" s="15" t="s">
        <v>6682</v>
      </c>
      <c r="H126" s="15" t="s">
        <v>6683</v>
      </c>
      <c r="I126" s="15" t="s">
        <v>6693</v>
      </c>
      <c r="J126" s="15" t="s">
        <v>6148</v>
      </c>
      <c r="K126" s="15"/>
    </row>
    <row r="127" spans="1:11" x14ac:dyDescent="0.4">
      <c r="A127" s="15" t="s">
        <v>110</v>
      </c>
      <c r="B127" s="15" t="s">
        <v>6724</v>
      </c>
      <c r="C127" s="15" t="s">
        <v>6101</v>
      </c>
      <c r="D127" s="15" t="s">
        <v>6101</v>
      </c>
      <c r="E127" s="16" t="s">
        <v>6222</v>
      </c>
      <c r="F127" s="15">
        <v>13</v>
      </c>
      <c r="G127" s="15" t="s">
        <v>6682</v>
      </c>
      <c r="H127" s="15" t="s">
        <v>6683</v>
      </c>
      <c r="I127" s="15" t="s">
        <v>6693</v>
      </c>
      <c r="J127" s="15" t="s">
        <v>6148</v>
      </c>
      <c r="K127" s="15"/>
    </row>
    <row r="128" spans="1:11" x14ac:dyDescent="0.4">
      <c r="A128" s="15" t="s">
        <v>111</v>
      </c>
      <c r="B128" s="15" t="s">
        <v>212</v>
      </c>
      <c r="C128" s="15" t="s">
        <v>212</v>
      </c>
      <c r="D128" s="15" t="s">
        <v>212</v>
      </c>
      <c r="E128" s="16" t="s">
        <v>390</v>
      </c>
      <c r="F128" s="15">
        <v>13</v>
      </c>
      <c r="G128" s="15" t="s">
        <v>6682</v>
      </c>
      <c r="H128" s="15" t="s">
        <v>6683</v>
      </c>
      <c r="I128" s="15" t="s">
        <v>6693</v>
      </c>
      <c r="J128" s="15"/>
      <c r="K128" s="15"/>
    </row>
    <row r="129" spans="1:11" ht="14.65" x14ac:dyDescent="0.4">
      <c r="A129" s="15" t="s">
        <v>112</v>
      </c>
      <c r="B129" s="15" t="s">
        <v>112</v>
      </c>
      <c r="C129" s="15" t="s">
        <v>2575</v>
      </c>
      <c r="D129" s="15" t="s">
        <v>2575</v>
      </c>
      <c r="E129" s="16" t="s">
        <v>6162</v>
      </c>
      <c r="F129" s="15">
        <v>14</v>
      </c>
      <c r="G129" s="10" t="s">
        <v>6680</v>
      </c>
      <c r="H129" s="15" t="s">
        <v>2200</v>
      </c>
      <c r="I129" s="15" t="s">
        <v>6693</v>
      </c>
      <c r="J129" s="15"/>
      <c r="K129" s="15" t="s">
        <v>573</v>
      </c>
    </row>
    <row r="130" spans="1:11" x14ac:dyDescent="0.4">
      <c r="A130" s="15" t="s">
        <v>187</v>
      </c>
      <c r="B130" s="15" t="s">
        <v>238</v>
      </c>
      <c r="C130" s="15" t="s">
        <v>238</v>
      </c>
      <c r="D130" s="15" t="s">
        <v>238</v>
      </c>
      <c r="E130" s="16" t="s">
        <v>6208</v>
      </c>
      <c r="F130" s="15">
        <v>99</v>
      </c>
      <c r="G130" s="15" t="s">
        <v>6527</v>
      </c>
      <c r="H130" s="15" t="s">
        <v>6689</v>
      </c>
      <c r="I130" s="15" t="s">
        <v>6695</v>
      </c>
      <c r="J130" s="15"/>
      <c r="K130" s="15"/>
    </row>
    <row r="131" spans="1:11" x14ac:dyDescent="0.4">
      <c r="A131" s="15" t="s">
        <v>188</v>
      </c>
      <c r="B131" s="15" t="s">
        <v>239</v>
      </c>
      <c r="C131" s="15" t="s">
        <v>239</v>
      </c>
      <c r="D131" s="15" t="s">
        <v>239</v>
      </c>
      <c r="E131" s="16" t="s">
        <v>426</v>
      </c>
      <c r="F131" s="15">
        <v>99</v>
      </c>
      <c r="G131" s="15" t="s">
        <v>6527</v>
      </c>
      <c r="H131" s="15" t="s">
        <v>6689</v>
      </c>
      <c r="I131" s="15" t="s">
        <v>6695</v>
      </c>
      <c r="J131" s="15"/>
      <c r="K131" s="15"/>
    </row>
    <row r="132" spans="1:11" x14ac:dyDescent="0.4">
      <c r="A132" s="15" t="s">
        <v>189</v>
      </c>
      <c r="B132" s="15" t="s">
        <v>240</v>
      </c>
      <c r="C132" s="15" t="s">
        <v>240</v>
      </c>
      <c r="D132" s="15" t="s">
        <v>240</v>
      </c>
      <c r="E132" s="16" t="s">
        <v>427</v>
      </c>
      <c r="F132" s="15">
        <v>99</v>
      </c>
      <c r="G132" s="15" t="s">
        <v>6527</v>
      </c>
      <c r="H132" s="15" t="s">
        <v>6689</v>
      </c>
      <c r="I132" s="15" t="s">
        <v>6695</v>
      </c>
      <c r="J132" s="15"/>
      <c r="K132" s="17"/>
    </row>
    <row r="133" spans="1:11" x14ac:dyDescent="0.4">
      <c r="A133" s="15" t="s">
        <v>190</v>
      </c>
      <c r="B133" s="15" t="s">
        <v>241</v>
      </c>
      <c r="C133" s="15" t="s">
        <v>241</v>
      </c>
      <c r="D133" s="15" t="s">
        <v>241</v>
      </c>
      <c r="E133" s="16" t="s">
        <v>6140</v>
      </c>
      <c r="F133" s="15">
        <v>99</v>
      </c>
      <c r="G133" s="15" t="s">
        <v>6527</v>
      </c>
      <c r="H133" s="15" t="s">
        <v>6689</v>
      </c>
      <c r="I133" s="15" t="s">
        <v>6695</v>
      </c>
      <c r="J133" s="15"/>
      <c r="K133" s="17"/>
    </row>
    <row r="134" spans="1:11" ht="14.65" x14ac:dyDescent="0.4">
      <c r="A134" s="17"/>
      <c r="B134" s="17"/>
      <c r="C134" s="10"/>
      <c r="D134" s="10"/>
      <c r="E134" s="22"/>
      <c r="F134" s="10"/>
      <c r="G134" s="10"/>
      <c r="H134" s="10"/>
      <c r="I134" s="17"/>
      <c r="J134" s="17"/>
      <c r="K134" s="17"/>
    </row>
    <row r="135" spans="1:11" ht="14.65" x14ac:dyDescent="0.4">
      <c r="A135" s="17"/>
      <c r="B135" s="17"/>
      <c r="C135" s="10"/>
      <c r="D135" s="10"/>
      <c r="E135" s="10"/>
      <c r="F135" s="10"/>
      <c r="G135" s="10"/>
      <c r="H135" s="10"/>
      <c r="I135" s="17"/>
      <c r="J135" s="17"/>
      <c r="K135" s="17"/>
    </row>
    <row r="136" spans="1:11" ht="14.65" x14ac:dyDescent="0.4">
      <c r="A136" s="17"/>
      <c r="B136" s="17"/>
      <c r="C136" s="10"/>
      <c r="D136" s="10"/>
      <c r="E136" s="10"/>
      <c r="F136" s="10"/>
      <c r="G136" s="10"/>
      <c r="H136" s="10"/>
      <c r="I136" s="17"/>
      <c r="J136" s="17"/>
      <c r="K136" s="17"/>
    </row>
    <row r="137" spans="1:11" ht="14.65" x14ac:dyDescent="0.4">
      <c r="A137" s="17"/>
      <c r="B137" s="17"/>
      <c r="C137" s="10"/>
      <c r="D137" s="10"/>
      <c r="E137" s="10"/>
      <c r="F137" s="10"/>
      <c r="G137" s="10"/>
      <c r="H137" s="10"/>
      <c r="I137" s="17"/>
      <c r="J137" s="17"/>
      <c r="K137" s="17"/>
    </row>
    <row r="138" spans="1:11" ht="14.65" x14ac:dyDescent="0.4">
      <c r="A138" s="17"/>
      <c r="B138" s="17"/>
      <c r="C138" s="10"/>
      <c r="D138" s="10"/>
      <c r="E138" s="10"/>
      <c r="F138" s="10"/>
      <c r="G138" s="10"/>
      <c r="H138" s="10"/>
      <c r="I138" s="17"/>
      <c r="J138" s="17"/>
      <c r="K138" s="17"/>
    </row>
    <row r="139" spans="1:11" ht="14.65" x14ac:dyDescent="0.4">
      <c r="A139" s="17"/>
      <c r="B139" s="17"/>
      <c r="C139" s="10"/>
      <c r="D139" s="10"/>
      <c r="E139" s="10"/>
      <c r="F139" s="10"/>
      <c r="G139" s="10"/>
      <c r="H139" s="10"/>
      <c r="I139" s="17"/>
      <c r="J139" s="17"/>
      <c r="K139" s="17"/>
    </row>
    <row r="140" spans="1:11" ht="14.65" x14ac:dyDescent="0.4">
      <c r="A140" s="17"/>
      <c r="B140" s="17"/>
      <c r="C140" s="10"/>
      <c r="D140" s="10"/>
      <c r="E140" s="10"/>
      <c r="F140" s="10"/>
      <c r="G140" s="10"/>
      <c r="H140" s="10"/>
      <c r="I140" s="17"/>
      <c r="J140" s="17"/>
      <c r="K140" s="17"/>
    </row>
    <row r="141" spans="1:11" ht="14.65" x14ac:dyDescent="0.4">
      <c r="A141" s="17"/>
      <c r="B141" s="17"/>
      <c r="C141" s="10"/>
      <c r="D141" s="10"/>
      <c r="E141" s="10"/>
      <c r="F141" s="10"/>
      <c r="G141" s="10"/>
      <c r="H141" s="10"/>
      <c r="I141" s="17"/>
      <c r="J141" s="17"/>
      <c r="K141" s="17"/>
    </row>
    <row r="142" spans="1:11" ht="14.65" x14ac:dyDescent="0.4">
      <c r="A142" s="17"/>
      <c r="B142" s="17"/>
      <c r="C142" s="10"/>
      <c r="D142" s="22"/>
      <c r="E142" s="10"/>
      <c r="F142" s="10"/>
      <c r="G142" s="10"/>
      <c r="H142" s="10"/>
      <c r="I142" s="17"/>
      <c r="J142" s="17"/>
      <c r="K142" s="17"/>
    </row>
  </sheetData>
  <autoFilter ref="A1:K1" xr:uid="{CAD0F8F5-FA68-4D17-9090-5EE6EBC18EAC}">
    <sortState xmlns:xlrd2="http://schemas.microsoft.com/office/spreadsheetml/2017/richdata2" ref="A2:K133">
      <sortCondition ref="F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976B-A24E-4502-BD2D-9243003A45FE}">
  <sheetPr codeName="Sheet2"/>
  <dimension ref="A1:M143"/>
  <sheetViews>
    <sheetView topLeftCell="A121" workbookViewId="0">
      <selection activeCell="F27" sqref="F27"/>
    </sheetView>
  </sheetViews>
  <sheetFormatPr defaultRowHeight="11.65" x14ac:dyDescent="0.4"/>
  <cols>
    <col min="1" max="1" width="7.3984375" style="17" bestFit="1" customWidth="1"/>
    <col min="2" max="2" width="9.3984375" style="17" bestFit="1" customWidth="1"/>
    <col min="3" max="3" width="19.06640625" style="17" bestFit="1" customWidth="1"/>
    <col min="4" max="4" width="18.19921875" style="17" bestFit="1" customWidth="1"/>
    <col min="5" max="5" width="44.73046875" style="17" bestFit="1" customWidth="1"/>
    <col min="6" max="6" width="25.1328125" style="17" bestFit="1" customWidth="1"/>
    <col min="7" max="7" width="21.33203125" style="17" bestFit="1" customWidth="1"/>
    <col min="8" max="8" width="18.9296875" style="17" customWidth="1"/>
    <col min="9" max="9" width="33.53125" style="17" customWidth="1"/>
    <col min="10" max="10" width="18.73046875" style="17" customWidth="1"/>
    <col min="11" max="11" width="19.59765625" style="17" bestFit="1" customWidth="1"/>
    <col min="12" max="12" width="9.46484375" style="17" bestFit="1" customWidth="1"/>
    <col min="13" max="13" width="11.9296875" style="17" bestFit="1" customWidth="1"/>
    <col min="14" max="16384" width="9.06640625" style="17"/>
  </cols>
  <sheetData>
    <row r="1" spans="1:13" s="14" customFormat="1" ht="12.4" x14ac:dyDescent="0.4">
      <c r="A1" s="13" t="s">
        <v>6111</v>
      </c>
      <c r="B1" s="13" t="s">
        <v>6112</v>
      </c>
      <c r="C1" s="13" t="s">
        <v>6109</v>
      </c>
      <c r="D1" s="13" t="s">
        <v>6108</v>
      </c>
      <c r="E1" s="13" t="s">
        <v>6115</v>
      </c>
      <c r="F1" s="13" t="s">
        <v>206</v>
      </c>
      <c r="G1" s="13" t="s">
        <v>6121</v>
      </c>
      <c r="H1" s="13" t="s">
        <v>6122</v>
      </c>
      <c r="I1" s="13" t="s">
        <v>6123</v>
      </c>
      <c r="J1" s="13" t="s">
        <v>207</v>
      </c>
      <c r="K1" s="13" t="s">
        <v>6447</v>
      </c>
      <c r="L1" s="13" t="s">
        <v>438</v>
      </c>
      <c r="M1" s="13" t="s">
        <v>439</v>
      </c>
    </row>
    <row r="2" spans="1:13" ht="12.4" x14ac:dyDescent="0.4">
      <c r="A2" s="15"/>
      <c r="B2" s="16"/>
      <c r="C2" s="15" t="s">
        <v>187</v>
      </c>
      <c r="D2" s="15" t="s">
        <v>238</v>
      </c>
      <c r="E2" s="15" t="s">
        <v>238</v>
      </c>
      <c r="F2" s="15" t="s">
        <v>238</v>
      </c>
      <c r="G2" s="16" t="s">
        <v>6208</v>
      </c>
      <c r="H2" s="15"/>
      <c r="I2" s="15"/>
      <c r="J2" s="15" t="s">
        <v>6689</v>
      </c>
      <c r="K2" s="15" t="s">
        <v>6527</v>
      </c>
      <c r="L2" s="15"/>
      <c r="M2" s="15"/>
    </row>
    <row r="3" spans="1:13" ht="12.4" x14ac:dyDescent="0.4">
      <c r="A3" s="15"/>
      <c r="B3" s="16"/>
      <c r="C3" s="15" t="s">
        <v>188</v>
      </c>
      <c r="D3" s="15" t="s">
        <v>239</v>
      </c>
      <c r="E3" s="15" t="s">
        <v>239</v>
      </c>
      <c r="F3" s="15" t="s">
        <v>239</v>
      </c>
      <c r="G3" s="16" t="s">
        <v>426</v>
      </c>
      <c r="H3" s="15"/>
      <c r="I3" s="15"/>
      <c r="J3" s="15" t="s">
        <v>6689</v>
      </c>
      <c r="K3" s="15" t="s">
        <v>6527</v>
      </c>
      <c r="L3" s="15"/>
      <c r="M3" s="15"/>
    </row>
    <row r="4" spans="1:13" ht="12.4" x14ac:dyDescent="0.4">
      <c r="A4" s="15"/>
      <c r="B4" s="16"/>
      <c r="C4" s="15" t="s">
        <v>189</v>
      </c>
      <c r="D4" s="15" t="s">
        <v>240</v>
      </c>
      <c r="E4" s="15" t="s">
        <v>240</v>
      </c>
      <c r="F4" s="15" t="s">
        <v>240</v>
      </c>
      <c r="G4" s="16" t="s">
        <v>427</v>
      </c>
      <c r="H4" s="15"/>
      <c r="I4" s="15"/>
      <c r="J4" s="15" t="s">
        <v>6689</v>
      </c>
      <c r="K4" s="15" t="s">
        <v>6527</v>
      </c>
      <c r="M4" s="15"/>
    </row>
    <row r="5" spans="1:13" ht="12.4" x14ac:dyDescent="0.4">
      <c r="A5" s="15"/>
      <c r="B5" s="16"/>
      <c r="C5" s="15" t="s">
        <v>190</v>
      </c>
      <c r="D5" s="15" t="s">
        <v>241</v>
      </c>
      <c r="E5" s="15" t="s">
        <v>241</v>
      </c>
      <c r="F5" s="15" t="s">
        <v>241</v>
      </c>
      <c r="G5" s="16" t="s">
        <v>6140</v>
      </c>
      <c r="H5" s="15"/>
      <c r="I5" s="15"/>
      <c r="J5" s="15" t="s">
        <v>6689</v>
      </c>
      <c r="K5" s="15" t="s">
        <v>6527</v>
      </c>
      <c r="M5" s="15"/>
    </row>
    <row r="6" spans="1:13" ht="12.4" x14ac:dyDescent="0.4">
      <c r="A6" s="15">
        <v>221653</v>
      </c>
      <c r="B6" s="16"/>
      <c r="C6" s="15" t="s">
        <v>6100</v>
      </c>
      <c r="D6" s="15" t="s">
        <v>307</v>
      </c>
      <c r="E6" s="15" t="s">
        <v>714</v>
      </c>
      <c r="F6" s="15" t="s">
        <v>714</v>
      </c>
      <c r="G6" s="16" t="s">
        <v>6130</v>
      </c>
      <c r="H6" s="15"/>
      <c r="I6" s="15" t="s">
        <v>6148</v>
      </c>
      <c r="J6" s="15" t="s">
        <v>625</v>
      </c>
      <c r="K6" s="15" t="s">
        <v>6439</v>
      </c>
      <c r="L6" s="15" t="s">
        <v>700</v>
      </c>
      <c r="M6" s="15" t="s">
        <v>574</v>
      </c>
    </row>
    <row r="7" spans="1:13" ht="12.4" x14ac:dyDescent="0.4">
      <c r="A7" s="15">
        <v>221662</v>
      </c>
      <c r="B7" s="16"/>
      <c r="C7" s="15" t="s">
        <v>136</v>
      </c>
      <c r="D7" s="15" t="s">
        <v>308</v>
      </c>
      <c r="E7" s="15" t="s">
        <v>715</v>
      </c>
      <c r="F7" s="15" t="s">
        <v>715</v>
      </c>
      <c r="G7" s="16" t="s">
        <v>6131</v>
      </c>
      <c r="H7" s="15"/>
      <c r="I7" s="15" t="s">
        <v>6148</v>
      </c>
      <c r="J7" s="15" t="s">
        <v>625</v>
      </c>
      <c r="K7" s="15" t="s">
        <v>6439</v>
      </c>
      <c r="L7" s="15" t="s">
        <v>700</v>
      </c>
      <c r="M7" s="15" t="s">
        <v>574</v>
      </c>
    </row>
    <row r="8" spans="1:13" ht="12.4" x14ac:dyDescent="0.4">
      <c r="A8" s="15">
        <v>221289</v>
      </c>
      <c r="B8" s="15"/>
      <c r="C8" s="15" t="s">
        <v>138</v>
      </c>
      <c r="D8" s="15" t="s">
        <v>310</v>
      </c>
      <c r="E8" s="15" t="s">
        <v>702</v>
      </c>
      <c r="F8" s="15" t="s">
        <v>702</v>
      </c>
      <c r="G8" s="16" t="s">
        <v>402</v>
      </c>
      <c r="H8" s="15"/>
      <c r="I8" s="15" t="s">
        <v>6148</v>
      </c>
      <c r="J8" s="15" t="s">
        <v>625</v>
      </c>
      <c r="K8" s="15" t="s">
        <v>6439</v>
      </c>
      <c r="L8" s="15" t="s">
        <v>700</v>
      </c>
      <c r="M8" s="15" t="s">
        <v>574</v>
      </c>
    </row>
    <row r="9" spans="1:13" ht="12.4" x14ac:dyDescent="0.4">
      <c r="A9" s="15">
        <v>221906</v>
      </c>
      <c r="B9" s="16"/>
      <c r="C9" s="15" t="s">
        <v>139</v>
      </c>
      <c r="D9" s="15" t="s">
        <v>311</v>
      </c>
      <c r="E9" s="15" t="s">
        <v>729</v>
      </c>
      <c r="F9" s="15" t="s">
        <v>729</v>
      </c>
      <c r="G9" s="16" t="s">
        <v>403</v>
      </c>
      <c r="H9" s="15"/>
      <c r="I9" s="15" t="s">
        <v>6148</v>
      </c>
      <c r="J9" s="15" t="s">
        <v>625</v>
      </c>
      <c r="K9" s="15" t="s">
        <v>6439</v>
      </c>
      <c r="L9" s="15" t="s">
        <v>700</v>
      </c>
      <c r="M9" s="15" t="s">
        <v>574</v>
      </c>
    </row>
    <row r="10" spans="1:13" ht="12.4" x14ac:dyDescent="0.4">
      <c r="A10" s="15">
        <v>222062</v>
      </c>
      <c r="B10" s="15"/>
      <c r="C10" s="15" t="s">
        <v>137</v>
      </c>
      <c r="D10" s="15" t="s">
        <v>309</v>
      </c>
      <c r="E10" s="15" t="s">
        <v>737</v>
      </c>
      <c r="F10" s="15" t="s">
        <v>737</v>
      </c>
      <c r="G10" s="15" t="s">
        <v>6177</v>
      </c>
      <c r="H10" s="15"/>
      <c r="I10" s="15" t="s">
        <v>6148</v>
      </c>
      <c r="J10" s="15" t="s">
        <v>625</v>
      </c>
      <c r="K10" s="15" t="s">
        <v>6434</v>
      </c>
      <c r="L10" s="15" t="s">
        <v>700</v>
      </c>
      <c r="M10" s="15" t="s">
        <v>574</v>
      </c>
    </row>
    <row r="11" spans="1:13" ht="12.4" x14ac:dyDescent="0.4">
      <c r="A11" s="15">
        <v>221555</v>
      </c>
      <c r="B11" s="15"/>
      <c r="C11" s="15" t="s">
        <v>137</v>
      </c>
      <c r="D11" s="15" t="s">
        <v>309</v>
      </c>
      <c r="E11" s="15" t="s">
        <v>712</v>
      </c>
      <c r="F11" s="15" t="s">
        <v>712</v>
      </c>
      <c r="G11" s="15" t="s">
        <v>6177</v>
      </c>
      <c r="H11" s="15"/>
      <c r="I11" s="15" t="s">
        <v>6148</v>
      </c>
      <c r="J11" s="15" t="s">
        <v>625</v>
      </c>
      <c r="K11" s="15" t="s">
        <v>6434</v>
      </c>
      <c r="L11" s="15" t="s">
        <v>700</v>
      </c>
      <c r="M11" s="15" t="s">
        <v>574</v>
      </c>
    </row>
    <row r="12" spans="1:13" ht="12.4" x14ac:dyDescent="0.4">
      <c r="A12" s="15">
        <v>221749</v>
      </c>
      <c r="B12" s="16"/>
      <c r="C12" s="15" t="s">
        <v>140</v>
      </c>
      <c r="D12" s="15" t="s">
        <v>312</v>
      </c>
      <c r="E12" s="15" t="s">
        <v>721</v>
      </c>
      <c r="F12" s="15" t="s">
        <v>721</v>
      </c>
      <c r="G12" s="16" t="s">
        <v>404</v>
      </c>
      <c r="H12" s="15"/>
      <c r="I12" s="15" t="s">
        <v>6148</v>
      </c>
      <c r="J12" s="15" t="s">
        <v>625</v>
      </c>
      <c r="K12" s="15" t="s">
        <v>6434</v>
      </c>
      <c r="L12" s="15" t="s">
        <v>700</v>
      </c>
      <c r="M12" s="15" t="s">
        <v>574</v>
      </c>
    </row>
    <row r="13" spans="1:13" ht="12.4" x14ac:dyDescent="0.4">
      <c r="A13" s="15">
        <v>222315</v>
      </c>
      <c r="B13" s="16"/>
      <c r="C13" s="15" t="s">
        <v>141</v>
      </c>
      <c r="D13" s="15" t="s">
        <v>313</v>
      </c>
      <c r="E13" s="15" t="s">
        <v>744</v>
      </c>
      <c r="F13" s="15" t="s">
        <v>744</v>
      </c>
      <c r="G13" s="16" t="s">
        <v>405</v>
      </c>
      <c r="H13" s="15"/>
      <c r="I13" s="15" t="s">
        <v>6148</v>
      </c>
      <c r="J13" s="15" t="s">
        <v>625</v>
      </c>
      <c r="K13" s="15" t="s">
        <v>6434</v>
      </c>
      <c r="L13" s="15" t="s">
        <v>745</v>
      </c>
      <c r="M13" s="15" t="s">
        <v>574</v>
      </c>
    </row>
    <row r="14" spans="1:13" ht="12.4" x14ac:dyDescent="0.4">
      <c r="A14" s="15"/>
      <c r="B14" s="16"/>
      <c r="C14" s="15" t="s">
        <v>185</v>
      </c>
      <c r="D14" s="15" t="s">
        <v>323</v>
      </c>
      <c r="E14" s="15" t="s">
        <v>323</v>
      </c>
      <c r="F14" s="15" t="s">
        <v>323</v>
      </c>
      <c r="G14" s="16" t="s">
        <v>6203</v>
      </c>
      <c r="H14" s="15"/>
      <c r="I14" s="15" t="s">
        <v>6148</v>
      </c>
      <c r="J14" s="15" t="s">
        <v>625</v>
      </c>
      <c r="K14" s="15" t="s">
        <v>6434</v>
      </c>
      <c r="L14" s="15"/>
      <c r="M14" s="15"/>
    </row>
    <row r="15" spans="1:13" ht="12.4" x14ac:dyDescent="0.4">
      <c r="A15" s="15"/>
      <c r="B15" s="16"/>
      <c r="C15" s="15" t="s">
        <v>186</v>
      </c>
      <c r="D15" s="15" t="s">
        <v>237</v>
      </c>
      <c r="E15" s="15" t="s">
        <v>237</v>
      </c>
      <c r="F15" s="15" t="s">
        <v>237</v>
      </c>
      <c r="G15" s="16" t="s">
        <v>6141</v>
      </c>
      <c r="H15" s="15"/>
      <c r="I15" s="15"/>
      <c r="J15" s="15" t="s">
        <v>625</v>
      </c>
      <c r="K15" s="15" t="s">
        <v>6434</v>
      </c>
      <c r="L15" s="15"/>
      <c r="M15" s="15"/>
    </row>
    <row r="16" spans="1:13" ht="12.4" x14ac:dyDescent="0.4">
      <c r="A16" s="15">
        <v>225625</v>
      </c>
      <c r="B16" s="16"/>
      <c r="C16" s="15" t="s">
        <v>23</v>
      </c>
      <c r="D16" s="15" t="s">
        <v>257</v>
      </c>
      <c r="E16" s="15" t="s">
        <v>1790</v>
      </c>
      <c r="F16" s="15" t="s">
        <v>6449</v>
      </c>
      <c r="G16" s="16" t="s">
        <v>6195</v>
      </c>
      <c r="H16" s="15" t="s">
        <v>6107</v>
      </c>
      <c r="I16" s="15" t="s">
        <v>6424</v>
      </c>
      <c r="J16" s="15" t="s">
        <v>512</v>
      </c>
      <c r="K16" s="15" t="s">
        <v>6524</v>
      </c>
      <c r="L16" s="15" t="s">
        <v>523</v>
      </c>
      <c r="M16" s="15" t="s">
        <v>451</v>
      </c>
    </row>
    <row r="17" spans="1:13" ht="12.4" x14ac:dyDescent="0.4">
      <c r="A17" s="15">
        <v>226536</v>
      </c>
      <c r="B17" s="16"/>
      <c r="C17" s="15" t="s">
        <v>25</v>
      </c>
      <c r="D17" s="15" t="s">
        <v>258</v>
      </c>
      <c r="E17" s="15" t="s">
        <v>5153</v>
      </c>
      <c r="F17" s="15" t="s">
        <v>5153</v>
      </c>
      <c r="G17" s="16" t="s">
        <v>6196</v>
      </c>
      <c r="H17" s="15" t="s">
        <v>6107</v>
      </c>
      <c r="I17" s="15" t="s">
        <v>6424</v>
      </c>
      <c r="J17" s="15" t="s">
        <v>512</v>
      </c>
      <c r="K17" s="15" t="s">
        <v>6524</v>
      </c>
      <c r="L17" s="15" t="s">
        <v>523</v>
      </c>
      <c r="M17" s="15" t="s">
        <v>451</v>
      </c>
    </row>
    <row r="18" spans="1:13" ht="12.4" x14ac:dyDescent="0.4">
      <c r="A18" s="15">
        <v>226534</v>
      </c>
      <c r="B18" s="16"/>
      <c r="C18" s="15" t="s">
        <v>31</v>
      </c>
      <c r="D18" s="15" t="s">
        <v>261</v>
      </c>
      <c r="E18" s="15" t="s">
        <v>6444</v>
      </c>
      <c r="F18" s="15" t="s">
        <v>5881</v>
      </c>
      <c r="G18" s="16" t="s">
        <v>6442</v>
      </c>
      <c r="H18" s="15" t="s">
        <v>6107</v>
      </c>
      <c r="I18" s="15" t="s">
        <v>6424</v>
      </c>
      <c r="J18" s="15" t="s">
        <v>512</v>
      </c>
      <c r="K18" s="15" t="s">
        <v>6524</v>
      </c>
      <c r="L18" s="15" t="s">
        <v>523</v>
      </c>
      <c r="M18" s="15" t="s">
        <v>451</v>
      </c>
    </row>
    <row r="19" spans="1:13" ht="12.4" x14ac:dyDescent="0.4">
      <c r="A19" s="15">
        <v>227464</v>
      </c>
      <c r="B19" s="16"/>
      <c r="C19" s="15" t="s">
        <v>33</v>
      </c>
      <c r="D19" s="15" t="s">
        <v>262</v>
      </c>
      <c r="E19" s="15" t="s">
        <v>6445</v>
      </c>
      <c r="F19" s="15" t="s">
        <v>5755</v>
      </c>
      <c r="G19" s="16" t="s">
        <v>6443</v>
      </c>
      <c r="H19" s="15" t="s">
        <v>6107</v>
      </c>
      <c r="I19" s="15" t="s">
        <v>6424</v>
      </c>
      <c r="J19" s="15" t="s">
        <v>512</v>
      </c>
      <c r="K19" s="15" t="s">
        <v>6524</v>
      </c>
      <c r="L19" s="15" t="s">
        <v>523</v>
      </c>
      <c r="M19" s="15" t="s">
        <v>2534</v>
      </c>
    </row>
    <row r="20" spans="1:13" ht="12.4" x14ac:dyDescent="0.4">
      <c r="A20" s="15">
        <v>220545</v>
      </c>
      <c r="B20" s="16"/>
      <c r="C20" s="15" t="s">
        <v>3</v>
      </c>
      <c r="D20" s="15" t="s">
        <v>247</v>
      </c>
      <c r="E20" s="15" t="s">
        <v>6415</v>
      </c>
      <c r="F20" s="15" t="s">
        <v>6513</v>
      </c>
      <c r="G20" s="16" t="s">
        <v>6193</v>
      </c>
      <c r="H20" s="15" t="s">
        <v>6107</v>
      </c>
      <c r="I20" s="15" t="s">
        <v>6424</v>
      </c>
      <c r="J20" s="15" t="s">
        <v>512</v>
      </c>
      <c r="K20" s="15" t="s">
        <v>6436</v>
      </c>
      <c r="L20" s="15" t="s">
        <v>523</v>
      </c>
      <c r="M20" s="15" t="s">
        <v>451</v>
      </c>
    </row>
    <row r="21" spans="1:13" ht="12.4" x14ac:dyDescent="0.4">
      <c r="A21" s="15">
        <v>220228</v>
      </c>
      <c r="B21" s="16"/>
      <c r="C21" s="15" t="s">
        <v>5</v>
      </c>
      <c r="D21" s="15" t="s">
        <v>248</v>
      </c>
      <c r="E21" s="15" t="s">
        <v>516</v>
      </c>
      <c r="F21" s="15" t="s">
        <v>6450</v>
      </c>
      <c r="G21" s="16" t="s">
        <v>337</v>
      </c>
      <c r="H21" s="15" t="s">
        <v>6107</v>
      </c>
      <c r="I21" s="15" t="s">
        <v>6424</v>
      </c>
      <c r="J21" s="15" t="s">
        <v>512</v>
      </c>
      <c r="K21" s="15" t="s">
        <v>6436</v>
      </c>
      <c r="L21" s="15" t="s">
        <v>517</v>
      </c>
      <c r="M21" s="15" t="s">
        <v>451</v>
      </c>
    </row>
    <row r="22" spans="1:13" ht="12.4" x14ac:dyDescent="0.4">
      <c r="A22" s="15">
        <v>225170</v>
      </c>
      <c r="B22" s="16"/>
      <c r="C22" s="15" t="s">
        <v>7</v>
      </c>
      <c r="D22" s="15" t="s">
        <v>249</v>
      </c>
      <c r="E22" s="15" t="s">
        <v>1551</v>
      </c>
      <c r="F22" s="15" t="s">
        <v>6451</v>
      </c>
      <c r="G22" s="16" t="s">
        <v>338</v>
      </c>
      <c r="H22" s="15" t="s">
        <v>6107</v>
      </c>
      <c r="I22" s="15" t="s">
        <v>6424</v>
      </c>
      <c r="J22" s="15" t="s">
        <v>576</v>
      </c>
      <c r="K22" s="15" t="s">
        <v>6436</v>
      </c>
      <c r="L22" s="15" t="s">
        <v>573</v>
      </c>
      <c r="M22" s="15" t="s">
        <v>574</v>
      </c>
    </row>
    <row r="23" spans="1:13" ht="12.4" x14ac:dyDescent="0.4">
      <c r="A23" s="15">
        <v>220546</v>
      </c>
      <c r="B23" s="16"/>
      <c r="C23" s="15" t="s">
        <v>9</v>
      </c>
      <c r="D23" s="15" t="s">
        <v>250</v>
      </c>
      <c r="E23" s="15" t="s">
        <v>6420</v>
      </c>
      <c r="F23" s="15" t="s">
        <v>538</v>
      </c>
      <c r="G23" s="16" t="s">
        <v>339</v>
      </c>
      <c r="H23" s="15" t="s">
        <v>6107</v>
      </c>
      <c r="I23" s="15" t="s">
        <v>6424</v>
      </c>
      <c r="J23" s="15" t="s">
        <v>512</v>
      </c>
      <c r="K23" s="15" t="s">
        <v>6436</v>
      </c>
      <c r="L23" s="15" t="s">
        <v>523</v>
      </c>
      <c r="M23" s="15" t="s">
        <v>451</v>
      </c>
    </row>
    <row r="24" spans="1:13" ht="12.4" x14ac:dyDescent="0.4">
      <c r="A24" s="15"/>
      <c r="B24" s="15">
        <v>51146</v>
      </c>
      <c r="C24" s="15" t="s">
        <v>35</v>
      </c>
      <c r="D24" s="15" t="s">
        <v>263</v>
      </c>
      <c r="E24" s="15" t="s">
        <v>5003</v>
      </c>
      <c r="F24" s="15"/>
      <c r="G24" s="16" t="s">
        <v>6186</v>
      </c>
      <c r="H24" s="15" t="s">
        <v>6107</v>
      </c>
      <c r="I24" s="15" t="s">
        <v>6424</v>
      </c>
      <c r="J24" s="15" t="s">
        <v>4839</v>
      </c>
      <c r="K24" s="15" t="s">
        <v>6436</v>
      </c>
      <c r="L24" s="15"/>
      <c r="M24" s="15"/>
    </row>
    <row r="25" spans="1:13" ht="12.4" x14ac:dyDescent="0.4">
      <c r="A25" s="15"/>
      <c r="B25" s="15">
        <v>51200</v>
      </c>
      <c r="C25" s="15" t="s">
        <v>37</v>
      </c>
      <c r="D25" s="15" t="s">
        <v>264</v>
      </c>
      <c r="E25" s="15" t="s">
        <v>5280</v>
      </c>
      <c r="F25" s="15"/>
      <c r="G25" s="16" t="s">
        <v>6187</v>
      </c>
      <c r="H25" s="15" t="s">
        <v>6107</v>
      </c>
      <c r="I25" s="15" t="s">
        <v>6424</v>
      </c>
      <c r="J25" s="15" t="s">
        <v>4839</v>
      </c>
      <c r="K25" s="15" t="s">
        <v>6436</v>
      </c>
      <c r="L25" s="15"/>
      <c r="M25" s="15"/>
    </row>
    <row r="26" spans="1:13" ht="12.4" x14ac:dyDescent="0.4">
      <c r="A26" s="15"/>
      <c r="B26" s="15">
        <v>51143</v>
      </c>
      <c r="C26" s="15" t="s">
        <v>39</v>
      </c>
      <c r="D26" s="15" t="s">
        <v>265</v>
      </c>
      <c r="E26" s="15" t="s">
        <v>4986</v>
      </c>
      <c r="F26" s="15"/>
      <c r="G26" s="16" t="s">
        <v>6188</v>
      </c>
      <c r="H26" s="15" t="s">
        <v>6107</v>
      </c>
      <c r="I26" s="15" t="s">
        <v>6424</v>
      </c>
      <c r="J26" s="15" t="s">
        <v>4839</v>
      </c>
      <c r="K26" s="15" t="s">
        <v>6436</v>
      </c>
      <c r="L26" s="15"/>
      <c r="M26" s="15"/>
    </row>
    <row r="27" spans="1:13" ht="12.4" x14ac:dyDescent="0.4">
      <c r="A27" s="15"/>
      <c r="B27" s="15">
        <v>51254</v>
      </c>
      <c r="C27" s="15" t="s">
        <v>41</v>
      </c>
      <c r="D27" s="15" t="s">
        <v>266</v>
      </c>
      <c r="E27" s="15" t="s">
        <v>5622</v>
      </c>
      <c r="F27" s="15"/>
      <c r="G27" s="16" t="s">
        <v>6189</v>
      </c>
      <c r="H27" s="15" t="s">
        <v>6107</v>
      </c>
      <c r="I27" s="15" t="s">
        <v>6424</v>
      </c>
      <c r="J27" s="15" t="s">
        <v>4839</v>
      </c>
      <c r="K27" s="15" t="s">
        <v>6436</v>
      </c>
      <c r="L27" s="15"/>
      <c r="M27" s="15"/>
    </row>
    <row r="28" spans="1:13" ht="12.4" x14ac:dyDescent="0.4">
      <c r="A28" s="15"/>
      <c r="B28" s="15">
        <v>51232</v>
      </c>
      <c r="C28" s="15" t="s">
        <v>43</v>
      </c>
      <c r="D28" s="15" t="s">
        <v>267</v>
      </c>
      <c r="E28" s="15" t="s">
        <v>6452</v>
      </c>
      <c r="F28" s="15" t="s">
        <v>6453</v>
      </c>
      <c r="G28" s="16" t="s">
        <v>6185</v>
      </c>
      <c r="H28" s="15" t="s">
        <v>6107</v>
      </c>
      <c r="I28" s="15" t="s">
        <v>6424</v>
      </c>
      <c r="J28" s="15" t="s">
        <v>4839</v>
      </c>
      <c r="K28" s="15" t="s">
        <v>6436</v>
      </c>
      <c r="L28" s="15"/>
      <c r="M28" s="15"/>
    </row>
    <row r="29" spans="1:13" ht="12.4" x14ac:dyDescent="0.4">
      <c r="A29" s="15">
        <v>225637</v>
      </c>
      <c r="B29" s="16"/>
      <c r="C29" s="15" t="s">
        <v>45</v>
      </c>
      <c r="D29" s="15" t="s">
        <v>268</v>
      </c>
      <c r="E29" s="15" t="s">
        <v>1796</v>
      </c>
      <c r="F29" s="15" t="s">
        <v>1796</v>
      </c>
      <c r="G29" s="16" t="s">
        <v>6125</v>
      </c>
      <c r="H29" s="15" t="s">
        <v>6107</v>
      </c>
      <c r="I29" s="15" t="s">
        <v>6424</v>
      </c>
      <c r="J29" s="15" t="s">
        <v>512</v>
      </c>
      <c r="K29" s="15" t="s">
        <v>6436</v>
      </c>
      <c r="L29" s="15" t="s">
        <v>523</v>
      </c>
      <c r="M29" s="15" t="s">
        <v>451</v>
      </c>
    </row>
    <row r="30" spans="1:13" ht="12.4" x14ac:dyDescent="0.4">
      <c r="A30" s="15">
        <v>225638</v>
      </c>
      <c r="B30" s="16"/>
      <c r="C30" s="15" t="s">
        <v>47</v>
      </c>
      <c r="D30" s="15" t="s">
        <v>269</v>
      </c>
      <c r="E30" s="15" t="s">
        <v>1797</v>
      </c>
      <c r="F30" s="15" t="s">
        <v>1797</v>
      </c>
      <c r="G30" s="16" t="s">
        <v>6194</v>
      </c>
      <c r="H30" s="15" t="s">
        <v>6107</v>
      </c>
      <c r="I30" s="15" t="s">
        <v>6424</v>
      </c>
      <c r="J30" s="15" t="s">
        <v>512</v>
      </c>
      <c r="K30" s="15" t="s">
        <v>6436</v>
      </c>
      <c r="L30" s="15" t="s">
        <v>523</v>
      </c>
      <c r="M30" s="15" t="s">
        <v>451</v>
      </c>
    </row>
    <row r="31" spans="1:13" ht="12.4" x14ac:dyDescent="0.4">
      <c r="A31" s="15">
        <v>229356</v>
      </c>
      <c r="B31" s="16"/>
      <c r="C31" s="15" t="s">
        <v>49</v>
      </c>
      <c r="D31" s="15" t="s">
        <v>270</v>
      </c>
      <c r="E31" s="15" t="s">
        <v>3892</v>
      </c>
      <c r="F31" s="15" t="s">
        <v>3892</v>
      </c>
      <c r="G31" s="16" t="s">
        <v>6181</v>
      </c>
      <c r="H31" s="15" t="s">
        <v>6107</v>
      </c>
      <c r="I31" s="15" t="s">
        <v>6424</v>
      </c>
      <c r="J31" s="15" t="s">
        <v>512</v>
      </c>
      <c r="K31" s="15" t="s">
        <v>6436</v>
      </c>
      <c r="L31" s="15" t="s">
        <v>523</v>
      </c>
      <c r="M31" s="15" t="s">
        <v>451</v>
      </c>
    </row>
    <row r="32" spans="1:13" ht="12.4" x14ac:dyDescent="0.4">
      <c r="A32" s="15"/>
      <c r="B32" s="15">
        <v>52058</v>
      </c>
      <c r="C32" s="15" t="s">
        <v>51</v>
      </c>
      <c r="D32" s="15" t="s">
        <v>271</v>
      </c>
      <c r="E32" s="16" t="s">
        <v>6183</v>
      </c>
      <c r="F32" s="15" t="s">
        <v>6184</v>
      </c>
      <c r="G32" s="16" t="s">
        <v>6182</v>
      </c>
      <c r="H32" s="15" t="s">
        <v>6107</v>
      </c>
      <c r="I32" s="15" t="s">
        <v>6424</v>
      </c>
      <c r="J32" s="15" t="s">
        <v>4839</v>
      </c>
      <c r="K32" s="15" t="s">
        <v>6436</v>
      </c>
      <c r="L32" s="15"/>
      <c r="M32" s="15"/>
    </row>
    <row r="33" spans="1:13" ht="12.4" x14ac:dyDescent="0.4">
      <c r="A33" s="15"/>
      <c r="B33" s="15">
        <v>52151</v>
      </c>
      <c r="C33" s="15" t="s">
        <v>53</v>
      </c>
      <c r="D33" s="15" t="s">
        <v>272</v>
      </c>
      <c r="E33" s="15" t="s">
        <v>6180</v>
      </c>
      <c r="F33" s="15" t="s">
        <v>5660</v>
      </c>
      <c r="G33" s="16" t="s">
        <v>6179</v>
      </c>
      <c r="H33" s="15" t="s">
        <v>6107</v>
      </c>
      <c r="I33" s="15" t="s">
        <v>6424</v>
      </c>
      <c r="J33" s="15" t="s">
        <v>4839</v>
      </c>
      <c r="K33" s="15" t="s">
        <v>6436</v>
      </c>
      <c r="L33" s="15"/>
      <c r="M33" s="15"/>
    </row>
    <row r="34" spans="1:13" ht="12.4" x14ac:dyDescent="0.4">
      <c r="A34" s="15">
        <v>227467</v>
      </c>
      <c r="B34" s="16"/>
      <c r="C34" s="15" t="s">
        <v>61</v>
      </c>
      <c r="D34" s="15" t="s">
        <v>276</v>
      </c>
      <c r="E34" s="18" t="s">
        <v>6139</v>
      </c>
      <c r="F34" s="15" t="s">
        <v>2566</v>
      </c>
      <c r="G34" s="15" t="s">
        <v>6138</v>
      </c>
      <c r="H34" s="15" t="s">
        <v>6107</v>
      </c>
      <c r="I34" s="15" t="s">
        <v>6424</v>
      </c>
      <c r="J34" s="15" t="s">
        <v>512</v>
      </c>
      <c r="K34" s="15" t="s">
        <v>6437</v>
      </c>
      <c r="L34" s="15" t="s">
        <v>523</v>
      </c>
      <c r="M34" s="15" t="s">
        <v>2534</v>
      </c>
    </row>
    <row r="35" spans="1:13" ht="12.4" x14ac:dyDescent="0.4">
      <c r="A35" s="15">
        <v>227465</v>
      </c>
      <c r="B35" s="16"/>
      <c r="C35" s="15" t="s">
        <v>63</v>
      </c>
      <c r="D35" s="15" t="s">
        <v>277</v>
      </c>
      <c r="E35" s="15" t="s">
        <v>6454</v>
      </c>
      <c r="F35" s="15" t="s">
        <v>2564</v>
      </c>
      <c r="G35" s="16" t="s">
        <v>6126</v>
      </c>
      <c r="H35" s="15" t="s">
        <v>6107</v>
      </c>
      <c r="I35" s="15" t="s">
        <v>6424</v>
      </c>
      <c r="J35" s="15" t="s">
        <v>512</v>
      </c>
      <c r="K35" s="15" t="s">
        <v>6437</v>
      </c>
      <c r="L35" s="15" t="s">
        <v>523</v>
      </c>
      <c r="M35" s="15" t="s">
        <v>2534</v>
      </c>
    </row>
    <row r="36" spans="1:13" ht="12.4" x14ac:dyDescent="0.4">
      <c r="A36" s="15">
        <v>227466</v>
      </c>
      <c r="B36" s="16"/>
      <c r="C36" s="15" t="s">
        <v>65</v>
      </c>
      <c r="D36" s="15" t="s">
        <v>278</v>
      </c>
      <c r="E36" s="15" t="s">
        <v>6455</v>
      </c>
      <c r="F36" s="15" t="s">
        <v>2565</v>
      </c>
      <c r="G36" s="16" t="s">
        <v>6199</v>
      </c>
      <c r="H36" s="15" t="s">
        <v>6107</v>
      </c>
      <c r="I36" s="15" t="s">
        <v>6424</v>
      </c>
      <c r="J36" s="15" t="s">
        <v>512</v>
      </c>
      <c r="K36" s="15" t="s">
        <v>6437</v>
      </c>
      <c r="L36" s="15" t="s">
        <v>523</v>
      </c>
      <c r="M36" s="15" t="s">
        <v>2534</v>
      </c>
    </row>
    <row r="37" spans="1:13" ht="12.4" x14ac:dyDescent="0.4">
      <c r="A37" s="15">
        <v>220574</v>
      </c>
      <c r="B37" s="16"/>
      <c r="C37" s="15" t="s">
        <v>11</v>
      </c>
      <c r="D37" s="15" t="s">
        <v>251</v>
      </c>
      <c r="E37" s="15" t="s">
        <v>6456</v>
      </c>
      <c r="F37" s="15" t="s">
        <v>6519</v>
      </c>
      <c r="G37" s="15" t="s">
        <v>6457</v>
      </c>
      <c r="H37" s="15" t="s">
        <v>6107</v>
      </c>
      <c r="I37" s="15" t="s">
        <v>6424</v>
      </c>
      <c r="J37" s="15" t="s">
        <v>512</v>
      </c>
      <c r="K37" s="15" t="s">
        <v>6440</v>
      </c>
      <c r="L37" s="15" t="s">
        <v>523</v>
      </c>
      <c r="M37" s="15" t="s">
        <v>451</v>
      </c>
    </row>
    <row r="38" spans="1:13" ht="12.4" x14ac:dyDescent="0.4">
      <c r="A38" s="15">
        <v>227530</v>
      </c>
      <c r="B38" s="16"/>
      <c r="C38" s="15" t="s">
        <v>13</v>
      </c>
      <c r="D38" s="15" t="s">
        <v>252</v>
      </c>
      <c r="E38" s="15" t="s">
        <v>6419</v>
      </c>
      <c r="F38" s="15" t="s">
        <v>6517</v>
      </c>
      <c r="G38" s="16" t="s">
        <v>6192</v>
      </c>
      <c r="H38" s="15" t="s">
        <v>6107</v>
      </c>
      <c r="I38" s="15" t="s">
        <v>6424</v>
      </c>
      <c r="J38" s="15" t="s">
        <v>576</v>
      </c>
      <c r="K38" s="15" t="s">
        <v>6440</v>
      </c>
      <c r="L38" s="15" t="s">
        <v>573</v>
      </c>
      <c r="M38" s="15" t="s">
        <v>574</v>
      </c>
    </row>
    <row r="39" spans="1:13" ht="12.4" x14ac:dyDescent="0.4">
      <c r="A39" s="15">
        <v>220650</v>
      </c>
      <c r="B39" s="16"/>
      <c r="C39" s="15" t="s">
        <v>15</v>
      </c>
      <c r="D39" s="15" t="s">
        <v>253</v>
      </c>
      <c r="E39" s="15" t="s">
        <v>560</v>
      </c>
      <c r="F39" s="15" t="s">
        <v>6516</v>
      </c>
      <c r="G39" s="16" t="s">
        <v>342</v>
      </c>
      <c r="H39" s="15" t="s">
        <v>6107</v>
      </c>
      <c r="I39" s="15" t="s">
        <v>6424</v>
      </c>
      <c r="J39" s="15" t="s">
        <v>512</v>
      </c>
      <c r="K39" s="15" t="s">
        <v>6440</v>
      </c>
      <c r="L39" s="15" t="s">
        <v>523</v>
      </c>
      <c r="M39" s="15" t="s">
        <v>451</v>
      </c>
    </row>
    <row r="40" spans="1:13" ht="12.4" x14ac:dyDescent="0.4">
      <c r="A40" s="15">
        <v>225624</v>
      </c>
      <c r="B40" s="16"/>
      <c r="C40" s="15" t="s">
        <v>21</v>
      </c>
      <c r="D40" s="15" t="s">
        <v>256</v>
      </c>
      <c r="E40" s="15" t="s">
        <v>6462</v>
      </c>
      <c r="F40" s="15" t="s">
        <v>1789</v>
      </c>
      <c r="G40" s="15" t="s">
        <v>6461</v>
      </c>
      <c r="H40" s="15" t="s">
        <v>6107</v>
      </c>
      <c r="I40" s="15" t="s">
        <v>6424</v>
      </c>
      <c r="J40" s="15" t="s">
        <v>512</v>
      </c>
      <c r="K40" s="15" t="s">
        <v>6440</v>
      </c>
      <c r="L40" s="15" t="s">
        <v>523</v>
      </c>
      <c r="M40" s="15" t="s">
        <v>451</v>
      </c>
    </row>
    <row r="41" spans="1:13" ht="12.4" x14ac:dyDescent="0.4">
      <c r="A41" s="15">
        <v>229761</v>
      </c>
      <c r="B41" s="16"/>
      <c r="C41" s="15" t="s">
        <v>27</v>
      </c>
      <c r="D41" s="15" t="s">
        <v>259</v>
      </c>
      <c r="E41" s="15" t="s">
        <v>6458</v>
      </c>
      <c r="F41" s="15" t="s">
        <v>6459</v>
      </c>
      <c r="G41" s="16" t="s">
        <v>6460</v>
      </c>
      <c r="H41" s="15" t="s">
        <v>6107</v>
      </c>
      <c r="I41" s="15" t="s">
        <v>6424</v>
      </c>
      <c r="J41" s="15" t="s">
        <v>512</v>
      </c>
      <c r="K41" s="15" t="s">
        <v>6440</v>
      </c>
      <c r="L41" s="15" t="s">
        <v>523</v>
      </c>
      <c r="M41" s="15" t="s">
        <v>451</v>
      </c>
    </row>
    <row r="42" spans="1:13" ht="12.4" x14ac:dyDescent="0.4">
      <c r="A42" s="15">
        <v>226537</v>
      </c>
      <c r="B42" s="16"/>
      <c r="C42" s="15" t="s">
        <v>29</v>
      </c>
      <c r="D42" s="15" t="s">
        <v>260</v>
      </c>
      <c r="E42" s="15" t="s">
        <v>6466</v>
      </c>
      <c r="F42" s="15" t="s">
        <v>6467</v>
      </c>
      <c r="G42" s="16" t="s">
        <v>6441</v>
      </c>
      <c r="H42" s="15" t="s">
        <v>6107</v>
      </c>
      <c r="I42" s="15" t="s">
        <v>6424</v>
      </c>
      <c r="J42" s="15" t="s">
        <v>512</v>
      </c>
      <c r="K42" s="15" t="s">
        <v>6440</v>
      </c>
      <c r="L42" s="15" t="s">
        <v>523</v>
      </c>
      <c r="M42" s="15" t="s">
        <v>451</v>
      </c>
    </row>
    <row r="43" spans="1:13" ht="12.4" x14ac:dyDescent="0.4">
      <c r="A43" s="15">
        <v>220644</v>
      </c>
      <c r="B43" s="16"/>
      <c r="C43" s="15" t="s">
        <v>67</v>
      </c>
      <c r="D43" s="15" t="s">
        <v>279</v>
      </c>
      <c r="E43" s="15" t="s">
        <v>6463</v>
      </c>
      <c r="F43" s="15" t="s">
        <v>558</v>
      </c>
      <c r="G43" s="16" t="s">
        <v>6176</v>
      </c>
      <c r="H43" s="15" t="s">
        <v>6107</v>
      </c>
      <c r="I43" s="15" t="s">
        <v>6424</v>
      </c>
      <c r="J43" s="15" t="s">
        <v>512</v>
      </c>
      <c r="K43" s="15" t="s">
        <v>6440</v>
      </c>
      <c r="L43" s="15" t="s">
        <v>523</v>
      </c>
      <c r="M43" s="15" t="s">
        <v>451</v>
      </c>
    </row>
    <row r="44" spans="1:13" ht="12.4" x14ac:dyDescent="0.4">
      <c r="A44" s="15"/>
      <c r="B44" s="15">
        <v>50863</v>
      </c>
      <c r="C44" s="15" t="s">
        <v>69</v>
      </c>
      <c r="D44" s="15" t="s">
        <v>280</v>
      </c>
      <c r="E44" s="15" t="s">
        <v>4918</v>
      </c>
      <c r="F44" s="15" t="s">
        <v>6178</v>
      </c>
      <c r="G44" s="16" t="s">
        <v>6175</v>
      </c>
      <c r="H44" s="15" t="s">
        <v>6107</v>
      </c>
      <c r="I44" s="15" t="s">
        <v>6424</v>
      </c>
      <c r="J44" s="15" t="s">
        <v>4832</v>
      </c>
      <c r="K44" s="15" t="s">
        <v>6440</v>
      </c>
      <c r="L44" s="15"/>
      <c r="M44" s="15"/>
    </row>
    <row r="45" spans="1:13" ht="12.4" x14ac:dyDescent="0.4">
      <c r="A45" s="15">
        <v>220587</v>
      </c>
      <c r="B45" s="16"/>
      <c r="C45" s="15" t="s">
        <v>71</v>
      </c>
      <c r="D45" s="15" t="s">
        <v>281</v>
      </c>
      <c r="E45" s="15" t="s">
        <v>6464</v>
      </c>
      <c r="F45" s="15" t="s">
        <v>546</v>
      </c>
      <c r="G45" s="16" t="s">
        <v>6174</v>
      </c>
      <c r="H45" s="15" t="s">
        <v>6107</v>
      </c>
      <c r="I45" s="15" t="s">
        <v>6424</v>
      </c>
      <c r="J45" s="15" t="s">
        <v>512</v>
      </c>
      <c r="K45" s="15" t="s">
        <v>6440</v>
      </c>
      <c r="L45" s="15" t="s">
        <v>523</v>
      </c>
      <c r="M45" s="15" t="s">
        <v>451</v>
      </c>
    </row>
    <row r="46" spans="1:13" ht="12.4" x14ac:dyDescent="0.4">
      <c r="A46" s="15">
        <v>220581</v>
      </c>
      <c r="B46" s="16"/>
      <c r="C46" s="15" t="s">
        <v>73</v>
      </c>
      <c r="D46" s="15" t="s">
        <v>282</v>
      </c>
      <c r="E46" s="15" t="s">
        <v>545</v>
      </c>
      <c r="F46" s="15" t="s">
        <v>6525</v>
      </c>
      <c r="G46" s="16" t="s">
        <v>370</v>
      </c>
      <c r="H46" s="15" t="s">
        <v>6107</v>
      </c>
      <c r="I46" s="15" t="s">
        <v>6424</v>
      </c>
      <c r="J46" s="15" t="s">
        <v>512</v>
      </c>
      <c r="K46" s="15" t="s">
        <v>6440</v>
      </c>
      <c r="L46" s="15" t="s">
        <v>523</v>
      </c>
      <c r="M46" s="15" t="s">
        <v>451</v>
      </c>
    </row>
    <row r="47" spans="1:13" s="19" customFormat="1" ht="12.4" x14ac:dyDescent="0.4">
      <c r="A47" s="15">
        <v>225690</v>
      </c>
      <c r="B47" s="15">
        <v>50885</v>
      </c>
      <c r="C47" s="15" t="s">
        <v>75</v>
      </c>
      <c r="D47" s="15" t="s">
        <v>283</v>
      </c>
      <c r="E47" s="15" t="s">
        <v>1831</v>
      </c>
      <c r="F47" s="15" t="s">
        <v>6465</v>
      </c>
      <c r="G47" s="16" t="s">
        <v>6127</v>
      </c>
      <c r="H47" s="15" t="s">
        <v>6107</v>
      </c>
      <c r="I47" s="15" t="s">
        <v>6424</v>
      </c>
      <c r="J47" s="15" t="s">
        <v>512</v>
      </c>
      <c r="K47" s="15" t="s">
        <v>6440</v>
      </c>
      <c r="L47" s="15" t="s">
        <v>523</v>
      </c>
      <c r="M47" s="15" t="s">
        <v>451</v>
      </c>
    </row>
    <row r="48" spans="1:13" ht="12.4" x14ac:dyDescent="0.4">
      <c r="A48" s="15">
        <v>225651</v>
      </c>
      <c r="B48" s="15">
        <v>50883</v>
      </c>
      <c r="C48" s="15" t="s">
        <v>77</v>
      </c>
      <c r="D48" s="15" t="s">
        <v>284</v>
      </c>
      <c r="E48" s="15" t="s">
        <v>1805</v>
      </c>
      <c r="F48" s="15" t="s">
        <v>6515</v>
      </c>
      <c r="G48" s="16" t="s">
        <v>372</v>
      </c>
      <c r="H48" s="15" t="s">
        <v>6107</v>
      </c>
      <c r="I48" s="15" t="s">
        <v>6424</v>
      </c>
      <c r="J48" s="15" t="s">
        <v>512</v>
      </c>
      <c r="K48" s="15" t="s">
        <v>6440</v>
      </c>
      <c r="L48" s="15" t="s">
        <v>523</v>
      </c>
      <c r="M48" s="15" t="s">
        <v>451</v>
      </c>
    </row>
    <row r="49" spans="1:13" ht="12.4" x14ac:dyDescent="0.4">
      <c r="A49" s="15"/>
      <c r="B49" s="15">
        <v>50884</v>
      </c>
      <c r="C49" s="15" t="s">
        <v>79</v>
      </c>
      <c r="D49" s="15" t="s">
        <v>285</v>
      </c>
      <c r="E49" s="15" t="s">
        <v>6475</v>
      </c>
      <c r="F49" s="15" t="s">
        <v>6518</v>
      </c>
      <c r="G49" s="16" t="s">
        <v>6173</v>
      </c>
      <c r="H49" s="15" t="s">
        <v>6107</v>
      </c>
      <c r="I49" s="15" t="s">
        <v>6424</v>
      </c>
      <c r="J49" s="15" t="s">
        <v>4832</v>
      </c>
      <c r="K49" s="15" t="s">
        <v>6440</v>
      </c>
      <c r="L49" s="15"/>
      <c r="M49" s="15"/>
    </row>
    <row r="50" spans="1:13" ht="12.4" x14ac:dyDescent="0.4">
      <c r="A50" s="15">
        <v>225634</v>
      </c>
      <c r="B50" s="16"/>
      <c r="C50" s="15" t="s">
        <v>81</v>
      </c>
      <c r="D50" s="15" t="s">
        <v>286</v>
      </c>
      <c r="E50" s="15" t="s">
        <v>6418</v>
      </c>
      <c r="F50" s="15" t="s">
        <v>6508</v>
      </c>
      <c r="G50" s="16" t="s">
        <v>6172</v>
      </c>
      <c r="H50" s="15" t="s">
        <v>6107</v>
      </c>
      <c r="I50" s="15" t="s">
        <v>6424</v>
      </c>
      <c r="J50" s="15" t="s">
        <v>512</v>
      </c>
      <c r="K50" s="15" t="s">
        <v>6440</v>
      </c>
      <c r="L50" s="15" t="s">
        <v>523</v>
      </c>
      <c r="M50" s="15" t="s">
        <v>451</v>
      </c>
    </row>
    <row r="51" spans="1:13" ht="12.4" x14ac:dyDescent="0.4">
      <c r="A51" s="15">
        <v>225628</v>
      </c>
      <c r="B51" s="16"/>
      <c r="C51" s="15" t="s">
        <v>83</v>
      </c>
      <c r="D51" s="15" t="s">
        <v>287</v>
      </c>
      <c r="E51" s="15" t="s">
        <v>6507</v>
      </c>
      <c r="F51" s="15" t="s">
        <v>6507</v>
      </c>
      <c r="G51" s="16" t="s">
        <v>6171</v>
      </c>
      <c r="H51" s="15" t="s">
        <v>6107</v>
      </c>
      <c r="I51" s="15" t="s">
        <v>6424</v>
      </c>
      <c r="J51" s="15" t="s">
        <v>512</v>
      </c>
      <c r="K51" s="15" t="s">
        <v>6440</v>
      </c>
      <c r="L51" s="15" t="s">
        <v>523</v>
      </c>
      <c r="M51" s="15" t="s">
        <v>451</v>
      </c>
    </row>
    <row r="52" spans="1:13" ht="12.4" x14ac:dyDescent="0.4">
      <c r="A52" s="15"/>
      <c r="B52" s="15">
        <v>50927</v>
      </c>
      <c r="C52" s="15" t="s">
        <v>85</v>
      </c>
      <c r="D52" s="15" t="s">
        <v>288</v>
      </c>
      <c r="E52" s="15" t="s">
        <v>5354</v>
      </c>
      <c r="F52" s="15" t="s">
        <v>6514</v>
      </c>
      <c r="G52" s="16" t="s">
        <v>6128</v>
      </c>
      <c r="H52" s="15" t="s">
        <v>6107</v>
      </c>
      <c r="I52" s="15" t="s">
        <v>6424</v>
      </c>
      <c r="J52" s="15" t="s">
        <v>4832</v>
      </c>
      <c r="K52" s="15" t="s">
        <v>6440</v>
      </c>
      <c r="L52" s="15"/>
      <c r="M52" s="15"/>
    </row>
    <row r="53" spans="1:13" ht="12.4" x14ac:dyDescent="0.4">
      <c r="A53" s="15">
        <v>220632</v>
      </c>
      <c r="B53" s="16"/>
      <c r="C53" s="15" t="s">
        <v>87</v>
      </c>
      <c r="D53" s="15" t="s">
        <v>289</v>
      </c>
      <c r="E53" s="15" t="s">
        <v>6170</v>
      </c>
      <c r="F53" s="15" t="s">
        <v>555</v>
      </c>
      <c r="G53" s="16" t="s">
        <v>6169</v>
      </c>
      <c r="H53" s="15" t="s">
        <v>6107</v>
      </c>
      <c r="I53" s="15" t="s">
        <v>6424</v>
      </c>
      <c r="J53" s="15" t="s">
        <v>512</v>
      </c>
      <c r="K53" s="15" t="s">
        <v>6440</v>
      </c>
      <c r="L53" s="15" t="s">
        <v>523</v>
      </c>
      <c r="M53" s="15" t="s">
        <v>451</v>
      </c>
    </row>
    <row r="54" spans="1:13" ht="12.4" x14ac:dyDescent="0.4">
      <c r="A54" s="15">
        <v>227073</v>
      </c>
      <c r="B54" s="16"/>
      <c r="C54" s="15" t="s">
        <v>17</v>
      </c>
      <c r="D54" s="15" t="s">
        <v>254</v>
      </c>
      <c r="E54" s="15" t="s">
        <v>2469</v>
      </c>
      <c r="F54" s="15" t="s">
        <v>2469</v>
      </c>
      <c r="G54" s="16" t="s">
        <v>6124</v>
      </c>
      <c r="H54" s="15" t="s">
        <v>6107</v>
      </c>
      <c r="I54" s="15" t="s">
        <v>6424</v>
      </c>
      <c r="J54" s="15" t="s">
        <v>512</v>
      </c>
      <c r="K54" s="15" t="s">
        <v>6446</v>
      </c>
      <c r="L54" s="15" t="s">
        <v>523</v>
      </c>
      <c r="M54" s="15" t="s">
        <v>451</v>
      </c>
    </row>
    <row r="55" spans="1:13" ht="12.4" x14ac:dyDescent="0.4">
      <c r="A55" s="15">
        <v>225165</v>
      </c>
      <c r="B55" s="16"/>
      <c r="C55" s="15" t="s">
        <v>19</v>
      </c>
      <c r="D55" s="15" t="s">
        <v>255</v>
      </c>
      <c r="E55" s="15" t="s">
        <v>1545</v>
      </c>
      <c r="F55" s="15" t="s">
        <v>6523</v>
      </c>
      <c r="G55" s="16" t="s">
        <v>6191</v>
      </c>
      <c r="H55" s="15" t="s">
        <v>6107</v>
      </c>
      <c r="I55" s="15" t="s">
        <v>6424</v>
      </c>
      <c r="J55" s="15" t="s">
        <v>584</v>
      </c>
      <c r="K55" s="15" t="s">
        <v>6446</v>
      </c>
      <c r="L55" s="15" t="s">
        <v>573</v>
      </c>
      <c r="M55" s="15" t="s">
        <v>574</v>
      </c>
    </row>
    <row r="56" spans="1:13" ht="12.4" x14ac:dyDescent="0.4">
      <c r="A56" s="15">
        <v>220955</v>
      </c>
      <c r="B56" s="16"/>
      <c r="C56" s="15" t="s">
        <v>89</v>
      </c>
      <c r="D56" s="15" t="s">
        <v>290</v>
      </c>
      <c r="E56" s="15" t="s">
        <v>1816</v>
      </c>
      <c r="F56" s="15" t="s">
        <v>6474</v>
      </c>
      <c r="G56" s="16" t="s">
        <v>6472</v>
      </c>
      <c r="H56" s="15" t="s">
        <v>6107</v>
      </c>
      <c r="I56" s="15" t="s">
        <v>6424</v>
      </c>
      <c r="J56" s="15" t="s">
        <v>572</v>
      </c>
      <c r="K56" s="15" t="s">
        <v>6446</v>
      </c>
      <c r="L56" s="15" t="s">
        <v>573</v>
      </c>
      <c r="M56" s="15" t="s">
        <v>574</v>
      </c>
    </row>
    <row r="57" spans="1:13" ht="12.4" x14ac:dyDescent="0.4">
      <c r="A57" s="15">
        <v>220274</v>
      </c>
      <c r="B57" s="16"/>
      <c r="C57" s="15" t="s">
        <v>91</v>
      </c>
      <c r="D57" s="15" t="s">
        <v>291</v>
      </c>
      <c r="E57" s="15" t="s">
        <v>6416</v>
      </c>
      <c r="F57" s="15" t="s">
        <v>6509</v>
      </c>
      <c r="G57" s="16" t="s">
        <v>6520</v>
      </c>
      <c r="H57" s="15" t="s">
        <v>6107</v>
      </c>
      <c r="I57" s="15" t="s">
        <v>6424</v>
      </c>
      <c r="J57" s="15" t="s">
        <v>512</v>
      </c>
      <c r="K57" s="15" t="s">
        <v>6446</v>
      </c>
      <c r="L57" s="15" t="s">
        <v>523</v>
      </c>
      <c r="M57" s="15" t="s">
        <v>451</v>
      </c>
    </row>
    <row r="58" spans="1:13" ht="12.4" x14ac:dyDescent="0.4">
      <c r="A58" s="20">
        <v>220227</v>
      </c>
      <c r="B58" s="21"/>
      <c r="C58" s="20" t="s">
        <v>93</v>
      </c>
      <c r="D58" s="20" t="s">
        <v>292</v>
      </c>
      <c r="E58" s="20" t="s">
        <v>513</v>
      </c>
      <c r="F58" s="20" t="s">
        <v>514</v>
      </c>
      <c r="G58" s="21" t="s">
        <v>6157</v>
      </c>
      <c r="H58" s="20" t="s">
        <v>6107</v>
      </c>
      <c r="I58" s="20" t="s">
        <v>6424</v>
      </c>
      <c r="J58" s="20" t="s">
        <v>512</v>
      </c>
      <c r="K58" s="20" t="s">
        <v>6446</v>
      </c>
      <c r="L58" s="20" t="s">
        <v>515</v>
      </c>
      <c r="M58" s="20" t="s">
        <v>451</v>
      </c>
    </row>
    <row r="59" spans="1:13" ht="12.4" x14ac:dyDescent="0.4">
      <c r="A59" s="15">
        <v>220224</v>
      </c>
      <c r="B59" s="16"/>
      <c r="C59" s="15" t="s">
        <v>95</v>
      </c>
      <c r="D59" s="15" t="s">
        <v>293</v>
      </c>
      <c r="E59" s="15" t="s">
        <v>6468</v>
      </c>
      <c r="F59" s="15" t="s">
        <v>6469</v>
      </c>
      <c r="G59" s="16" t="s">
        <v>6473</v>
      </c>
      <c r="H59" s="15" t="s">
        <v>6107</v>
      </c>
      <c r="I59" s="15" t="s">
        <v>6424</v>
      </c>
      <c r="J59" s="15" t="s">
        <v>512</v>
      </c>
      <c r="K59" s="15" t="s">
        <v>6446</v>
      </c>
      <c r="L59" s="15" t="s">
        <v>461</v>
      </c>
      <c r="M59" s="15" t="s">
        <v>451</v>
      </c>
    </row>
    <row r="60" spans="1:13" ht="12.4" x14ac:dyDescent="0.4">
      <c r="A60" s="15">
        <v>220235</v>
      </c>
      <c r="B60" s="16"/>
      <c r="C60" s="15" t="s">
        <v>97</v>
      </c>
      <c r="D60" s="15" t="s">
        <v>294</v>
      </c>
      <c r="E60" s="15" t="s">
        <v>6470</v>
      </c>
      <c r="F60" s="15" t="s">
        <v>6471</v>
      </c>
      <c r="G60" s="16" t="s">
        <v>382</v>
      </c>
      <c r="H60" s="15" t="s">
        <v>6107</v>
      </c>
      <c r="I60" s="15" t="s">
        <v>6424</v>
      </c>
      <c r="J60" s="15" t="s">
        <v>512</v>
      </c>
      <c r="K60" s="15" t="s">
        <v>6446</v>
      </c>
      <c r="L60" s="15" t="s">
        <v>461</v>
      </c>
      <c r="M60" s="15" t="s">
        <v>451</v>
      </c>
    </row>
    <row r="61" spans="1:13" ht="12.4" x14ac:dyDescent="0.4">
      <c r="A61" s="15">
        <v>226737</v>
      </c>
      <c r="B61" s="16"/>
      <c r="C61" s="15" t="s">
        <v>99</v>
      </c>
      <c r="D61" s="15" t="s">
        <v>295</v>
      </c>
      <c r="E61" s="15" t="s">
        <v>6421</v>
      </c>
      <c r="G61" s="16" t="s">
        <v>6167</v>
      </c>
      <c r="H61" s="15" t="s">
        <v>6107</v>
      </c>
      <c r="I61" s="15" t="s">
        <v>6424</v>
      </c>
      <c r="J61" s="15" t="s">
        <v>512</v>
      </c>
      <c r="K61" s="15" t="s">
        <v>6446</v>
      </c>
      <c r="L61" s="15" t="s">
        <v>461</v>
      </c>
      <c r="M61" s="15" t="s">
        <v>451</v>
      </c>
    </row>
    <row r="62" spans="1:13" ht="12.4" x14ac:dyDescent="0.4">
      <c r="A62" s="15"/>
      <c r="B62" s="16"/>
      <c r="C62" s="15" t="s">
        <v>101</v>
      </c>
      <c r="D62" s="15" t="s">
        <v>296</v>
      </c>
      <c r="E62" s="15" t="s">
        <v>6510</v>
      </c>
      <c r="F62" s="15"/>
      <c r="G62" s="16" t="s">
        <v>6168</v>
      </c>
      <c r="H62" s="15" t="s">
        <v>6107</v>
      </c>
      <c r="I62" s="15" t="s">
        <v>6512</v>
      </c>
      <c r="J62" s="15" t="s">
        <v>6511</v>
      </c>
      <c r="K62" s="15" t="s">
        <v>6446</v>
      </c>
      <c r="L62" s="15"/>
      <c r="M62" s="15"/>
    </row>
    <row r="63" spans="1:13" ht="12.4" x14ac:dyDescent="0.4">
      <c r="A63" s="15">
        <v>229393</v>
      </c>
      <c r="B63" s="16"/>
      <c r="C63" s="15" t="s">
        <v>103</v>
      </c>
      <c r="D63" s="15" t="s">
        <v>297</v>
      </c>
      <c r="E63" s="15" t="s">
        <v>3925</v>
      </c>
      <c r="F63" s="15" t="s">
        <v>3925</v>
      </c>
      <c r="G63" s="16" t="s">
        <v>6164</v>
      </c>
      <c r="H63" s="15" t="s">
        <v>6107</v>
      </c>
      <c r="I63" s="15" t="s">
        <v>6424</v>
      </c>
      <c r="J63" s="15" t="s">
        <v>508</v>
      </c>
      <c r="K63" s="15" t="s">
        <v>6446</v>
      </c>
      <c r="L63" s="15" t="s">
        <v>523</v>
      </c>
      <c r="M63" s="15" t="s">
        <v>451</v>
      </c>
    </row>
    <row r="64" spans="1:13" ht="12.4" x14ac:dyDescent="0.4">
      <c r="A64" s="15">
        <v>224828</v>
      </c>
      <c r="B64" s="16"/>
      <c r="C64" s="15" t="s">
        <v>105</v>
      </c>
      <c r="D64" s="15" t="s">
        <v>298</v>
      </c>
      <c r="E64" s="15" t="s">
        <v>1326</v>
      </c>
      <c r="F64" s="15" t="s">
        <v>6521</v>
      </c>
      <c r="G64" s="16" t="s">
        <v>6522</v>
      </c>
      <c r="H64" s="15" t="s">
        <v>6107</v>
      </c>
      <c r="I64" s="15" t="s">
        <v>6424</v>
      </c>
      <c r="J64" s="15" t="s">
        <v>512</v>
      </c>
      <c r="K64" s="15" t="s">
        <v>6446</v>
      </c>
      <c r="L64" s="15" t="s">
        <v>523</v>
      </c>
      <c r="M64" s="15" t="s">
        <v>451</v>
      </c>
    </row>
    <row r="65" spans="1:13" s="19" customFormat="1" ht="12.4" x14ac:dyDescent="0.4">
      <c r="A65" s="15">
        <v>220245</v>
      </c>
      <c r="B65" s="16"/>
      <c r="C65" s="15" t="s">
        <v>107</v>
      </c>
      <c r="D65" s="15" t="s">
        <v>299</v>
      </c>
      <c r="E65" s="15" t="s">
        <v>520</v>
      </c>
      <c r="F65" s="15" t="s">
        <v>520</v>
      </c>
      <c r="G65" s="16" t="s">
        <v>6129</v>
      </c>
      <c r="H65" s="15" t="s">
        <v>6107</v>
      </c>
      <c r="I65" s="15" t="s">
        <v>6424</v>
      </c>
      <c r="J65" s="15" t="s">
        <v>508</v>
      </c>
      <c r="K65" s="15" t="s">
        <v>6446</v>
      </c>
      <c r="L65" s="15" t="s">
        <v>521</v>
      </c>
      <c r="M65" s="15" t="s">
        <v>451</v>
      </c>
    </row>
    <row r="66" spans="1:13" ht="12.4" x14ac:dyDescent="0.4">
      <c r="A66" s="15">
        <v>220045</v>
      </c>
      <c r="B66" s="16"/>
      <c r="C66" s="15" t="s">
        <v>113</v>
      </c>
      <c r="D66" s="15" t="s">
        <v>300</v>
      </c>
      <c r="E66" s="15" t="s">
        <v>446</v>
      </c>
      <c r="F66" s="15" t="s">
        <v>447</v>
      </c>
      <c r="G66" s="16" t="s">
        <v>391</v>
      </c>
      <c r="H66" s="15" t="s">
        <v>6107</v>
      </c>
      <c r="I66" s="15" t="s">
        <v>6425</v>
      </c>
      <c r="J66" s="15" t="s">
        <v>449</v>
      </c>
      <c r="K66" s="15" t="s">
        <v>6438</v>
      </c>
      <c r="L66" s="15" t="s">
        <v>450</v>
      </c>
      <c r="M66" s="15" t="s">
        <v>451</v>
      </c>
    </row>
    <row r="67" spans="1:13" ht="12.4" x14ac:dyDescent="0.4">
      <c r="A67" s="15">
        <v>220050</v>
      </c>
      <c r="B67" s="16"/>
      <c r="C67" s="15" t="s">
        <v>116</v>
      </c>
      <c r="D67" s="15" t="s">
        <v>301</v>
      </c>
      <c r="E67" s="15" t="s">
        <v>459</v>
      </c>
      <c r="F67" s="15" t="s">
        <v>460</v>
      </c>
      <c r="G67" s="16" t="s">
        <v>6158</v>
      </c>
      <c r="H67" s="15" t="s">
        <v>6107</v>
      </c>
      <c r="I67" s="15" t="s">
        <v>6425</v>
      </c>
      <c r="J67" s="15" t="s">
        <v>449</v>
      </c>
      <c r="K67" s="15" t="s">
        <v>6438</v>
      </c>
      <c r="L67" s="15" t="s">
        <v>461</v>
      </c>
      <c r="M67" s="15" t="s">
        <v>451</v>
      </c>
    </row>
    <row r="68" spans="1:13" ht="12.4" x14ac:dyDescent="0.4">
      <c r="A68" s="15">
        <v>220051</v>
      </c>
      <c r="B68" s="16"/>
      <c r="C68" s="15" t="s">
        <v>119</v>
      </c>
      <c r="D68" s="15" t="s">
        <v>302</v>
      </c>
      <c r="E68" s="15" t="s">
        <v>462</v>
      </c>
      <c r="F68" s="15" t="s">
        <v>463</v>
      </c>
      <c r="G68" s="16" t="s">
        <v>6159</v>
      </c>
      <c r="H68" s="15" t="s">
        <v>6107</v>
      </c>
      <c r="I68" s="15" t="s">
        <v>6425</v>
      </c>
      <c r="J68" s="15" t="s">
        <v>449</v>
      </c>
      <c r="K68" s="15" t="s">
        <v>6438</v>
      </c>
      <c r="L68" s="15" t="s">
        <v>461</v>
      </c>
      <c r="M68" s="15" t="s">
        <v>451</v>
      </c>
    </row>
    <row r="69" spans="1:13" ht="12.4" x14ac:dyDescent="0.4">
      <c r="A69" s="15">
        <v>220052</v>
      </c>
      <c r="B69" s="16"/>
      <c r="C69" s="15" t="s">
        <v>122</v>
      </c>
      <c r="D69" s="15" t="s">
        <v>303</v>
      </c>
      <c r="E69" s="15" t="s">
        <v>464</v>
      </c>
      <c r="F69" s="15" t="s">
        <v>465</v>
      </c>
      <c r="G69" s="16" t="s">
        <v>6160</v>
      </c>
      <c r="H69" s="15" t="s">
        <v>6107</v>
      </c>
      <c r="I69" s="15" t="s">
        <v>6425</v>
      </c>
      <c r="J69" s="15" t="s">
        <v>449</v>
      </c>
      <c r="K69" s="15" t="s">
        <v>6438</v>
      </c>
      <c r="L69" s="15" t="s">
        <v>461</v>
      </c>
      <c r="M69" s="15" t="s">
        <v>451</v>
      </c>
    </row>
    <row r="70" spans="1:13" ht="12.4" x14ac:dyDescent="0.4">
      <c r="A70" s="15">
        <v>220210</v>
      </c>
      <c r="B70" s="16"/>
      <c r="C70" s="15" t="s">
        <v>125</v>
      </c>
      <c r="D70" s="15" t="s">
        <v>304</v>
      </c>
      <c r="E70" s="15" t="s">
        <v>506</v>
      </c>
      <c r="F70" s="15" t="s">
        <v>507</v>
      </c>
      <c r="G70" s="16" t="s">
        <v>6161</v>
      </c>
      <c r="H70" s="15" t="s">
        <v>6107</v>
      </c>
      <c r="I70" s="15" t="s">
        <v>6425</v>
      </c>
      <c r="J70" s="15" t="s">
        <v>508</v>
      </c>
      <c r="K70" s="15" t="s">
        <v>6438</v>
      </c>
      <c r="L70" s="15" t="s">
        <v>509</v>
      </c>
      <c r="M70" s="15" t="s">
        <v>451</v>
      </c>
    </row>
    <row r="71" spans="1:13" ht="12.4" x14ac:dyDescent="0.4">
      <c r="A71" s="15">
        <v>223762</v>
      </c>
      <c r="B71" s="16"/>
      <c r="C71" s="15" t="s">
        <v>128</v>
      </c>
      <c r="D71" s="15" t="s">
        <v>305</v>
      </c>
      <c r="E71" s="15" t="s">
        <v>770</v>
      </c>
      <c r="F71" s="15" t="s">
        <v>771</v>
      </c>
      <c r="G71" s="16" t="s">
        <v>396</v>
      </c>
      <c r="H71" s="15" t="s">
        <v>6107</v>
      </c>
      <c r="I71" s="15" t="s">
        <v>6425</v>
      </c>
      <c r="J71" s="15" t="s">
        <v>449</v>
      </c>
      <c r="K71" s="15" t="s">
        <v>6438</v>
      </c>
      <c r="L71" s="15" t="s">
        <v>6691</v>
      </c>
      <c r="M71" s="15" t="s">
        <v>451</v>
      </c>
    </row>
    <row r="72" spans="1:13" ht="12.4" x14ac:dyDescent="0.4">
      <c r="A72" s="20">
        <v>220277</v>
      </c>
      <c r="B72" s="21"/>
      <c r="C72" s="20" t="s">
        <v>131</v>
      </c>
      <c r="D72" s="20" t="s">
        <v>306</v>
      </c>
      <c r="E72" s="20" t="s">
        <v>524</v>
      </c>
      <c r="F72" s="20" t="s">
        <v>525</v>
      </c>
      <c r="G72" s="21" t="s">
        <v>6157</v>
      </c>
      <c r="H72" s="20" t="s">
        <v>6107</v>
      </c>
      <c r="I72" s="20" t="s">
        <v>6425</v>
      </c>
      <c r="J72" s="20" t="s">
        <v>508</v>
      </c>
      <c r="K72" s="20" t="s">
        <v>6438</v>
      </c>
      <c r="L72" s="20" t="s">
        <v>515</v>
      </c>
      <c r="M72" s="20" t="s">
        <v>451</v>
      </c>
    </row>
    <row r="73" spans="1:13" ht="12.4" x14ac:dyDescent="0.4">
      <c r="A73" s="15">
        <v>226730</v>
      </c>
      <c r="B73" s="16"/>
      <c r="C73" s="15" t="s">
        <v>134</v>
      </c>
      <c r="D73" s="15" t="s">
        <v>134</v>
      </c>
      <c r="E73" s="15" t="s">
        <v>2269</v>
      </c>
      <c r="F73" s="15" t="s">
        <v>2269</v>
      </c>
      <c r="G73" s="16" t="s">
        <v>6155</v>
      </c>
      <c r="H73" s="15"/>
      <c r="I73" s="15"/>
      <c r="J73" s="15" t="s">
        <v>764</v>
      </c>
      <c r="K73" s="15" t="s">
        <v>6432</v>
      </c>
      <c r="L73" s="15" t="s">
        <v>788</v>
      </c>
      <c r="M73" s="15" t="s">
        <v>451</v>
      </c>
    </row>
    <row r="74" spans="1:13" ht="12.4" x14ac:dyDescent="0.4">
      <c r="A74" s="15">
        <v>226512</v>
      </c>
      <c r="B74" s="15"/>
      <c r="C74" s="15" t="s">
        <v>135</v>
      </c>
      <c r="D74" s="15" t="s">
        <v>135</v>
      </c>
      <c r="E74" s="15" t="s">
        <v>6417</v>
      </c>
      <c r="F74" s="15" t="s">
        <v>6417</v>
      </c>
      <c r="G74" s="16" t="s">
        <v>6156</v>
      </c>
      <c r="H74" s="15"/>
      <c r="I74" s="15"/>
      <c r="J74" s="15" t="s">
        <v>764</v>
      </c>
      <c r="K74" s="15" t="s">
        <v>6432</v>
      </c>
      <c r="L74" s="15" t="s">
        <v>1203</v>
      </c>
      <c r="M74" s="15" t="s">
        <v>451</v>
      </c>
    </row>
    <row r="75" spans="1:13" ht="12.4" x14ac:dyDescent="0.4">
      <c r="A75" s="15"/>
      <c r="B75" s="16"/>
      <c r="C75" s="15" t="s">
        <v>166</v>
      </c>
      <c r="D75" s="15" t="s">
        <v>221</v>
      </c>
      <c r="E75" s="15" t="s">
        <v>221</v>
      </c>
      <c r="F75" s="15" t="s">
        <v>221</v>
      </c>
      <c r="G75" s="16" t="s">
        <v>6089</v>
      </c>
      <c r="H75" s="15"/>
      <c r="I75" s="15"/>
      <c r="J75" s="15" t="s">
        <v>764</v>
      </c>
      <c r="K75" s="15" t="s">
        <v>6432</v>
      </c>
      <c r="L75" s="15"/>
      <c r="M75" s="15"/>
    </row>
    <row r="76" spans="1:13" ht="12.4" x14ac:dyDescent="0.4">
      <c r="A76" s="15"/>
      <c r="B76" s="16"/>
      <c r="C76" s="15" t="s">
        <v>191</v>
      </c>
      <c r="D76" s="15" t="s">
        <v>191</v>
      </c>
      <c r="E76" s="15" t="s">
        <v>191</v>
      </c>
      <c r="F76" s="15" t="s">
        <v>191</v>
      </c>
      <c r="G76" s="16" t="s">
        <v>429</v>
      </c>
      <c r="H76" s="15"/>
      <c r="I76" s="15"/>
      <c r="J76" s="15" t="s">
        <v>764</v>
      </c>
      <c r="K76" s="15" t="s">
        <v>6432</v>
      </c>
      <c r="M76" s="15"/>
    </row>
    <row r="77" spans="1:13" ht="12.4" x14ac:dyDescent="0.4">
      <c r="A77" s="15"/>
      <c r="B77" s="16"/>
      <c r="C77" s="15" t="s">
        <v>192</v>
      </c>
      <c r="D77" s="15" t="s">
        <v>192</v>
      </c>
      <c r="E77" s="15" t="s">
        <v>192</v>
      </c>
      <c r="F77" s="15" t="s">
        <v>192</v>
      </c>
      <c r="G77" s="16" t="s">
        <v>430</v>
      </c>
      <c r="H77" s="15"/>
      <c r="I77" s="15"/>
      <c r="J77" s="15" t="s">
        <v>764</v>
      </c>
      <c r="K77" s="15" t="s">
        <v>6432</v>
      </c>
      <c r="M77" s="15"/>
    </row>
    <row r="78" spans="1:13" ht="12.4" x14ac:dyDescent="0.4">
      <c r="A78" s="15"/>
      <c r="B78" s="16"/>
      <c r="C78" s="15" t="s">
        <v>193</v>
      </c>
      <c r="D78" s="15" t="s">
        <v>242</v>
      </c>
      <c r="E78" s="15" t="s">
        <v>242</v>
      </c>
      <c r="F78" s="15" t="s">
        <v>242</v>
      </c>
      <c r="G78" s="16" t="s">
        <v>431</v>
      </c>
      <c r="H78" s="15"/>
      <c r="I78" s="15"/>
      <c r="J78" s="15" t="s">
        <v>764</v>
      </c>
      <c r="K78" s="15" t="s">
        <v>6432</v>
      </c>
      <c r="M78" s="15"/>
    </row>
    <row r="79" spans="1:13" ht="12.4" x14ac:dyDescent="0.4">
      <c r="A79" s="15"/>
      <c r="B79" s="16"/>
      <c r="C79" s="15" t="s">
        <v>194</v>
      </c>
      <c r="D79" s="15" t="s">
        <v>194</v>
      </c>
      <c r="E79" s="15" t="s">
        <v>194</v>
      </c>
      <c r="F79" s="15" t="s">
        <v>194</v>
      </c>
      <c r="G79" s="16" t="s">
        <v>432</v>
      </c>
      <c r="H79" s="15"/>
      <c r="I79" s="15"/>
      <c r="J79" s="15" t="s">
        <v>764</v>
      </c>
      <c r="K79" s="15" t="s">
        <v>6432</v>
      </c>
      <c r="L79" s="15"/>
      <c r="M79" s="15"/>
    </row>
    <row r="80" spans="1:13" ht="12.4" x14ac:dyDescent="0.4">
      <c r="A80" s="15"/>
      <c r="B80" s="16"/>
      <c r="C80" s="15" t="s">
        <v>167</v>
      </c>
      <c r="D80" s="15" t="s">
        <v>222</v>
      </c>
      <c r="E80" s="15" t="s">
        <v>222</v>
      </c>
      <c r="F80" s="15" t="s">
        <v>222</v>
      </c>
      <c r="G80" s="16" t="s">
        <v>406</v>
      </c>
      <c r="H80" s="15"/>
      <c r="I80" s="15" t="s">
        <v>6148</v>
      </c>
      <c r="J80" s="15" t="s">
        <v>6685</v>
      </c>
      <c r="K80" s="15" t="s">
        <v>6529</v>
      </c>
      <c r="L80" s="15"/>
      <c r="M80" s="15"/>
    </row>
    <row r="81" spans="1:13" ht="12.4" x14ac:dyDescent="0.4">
      <c r="A81" s="15"/>
      <c r="B81" s="16"/>
      <c r="C81" s="15" t="s">
        <v>168</v>
      </c>
      <c r="D81" s="15" t="s">
        <v>223</v>
      </c>
      <c r="E81" s="15" t="s">
        <v>223</v>
      </c>
      <c r="F81" s="15" t="s">
        <v>223</v>
      </c>
      <c r="G81" s="16" t="s">
        <v>407</v>
      </c>
      <c r="H81" s="15"/>
      <c r="I81" s="15" t="s">
        <v>6148</v>
      </c>
      <c r="J81" s="15" t="s">
        <v>6685</v>
      </c>
      <c r="K81" s="15" t="s">
        <v>6529</v>
      </c>
      <c r="L81" s="15"/>
      <c r="M81" s="15"/>
    </row>
    <row r="82" spans="1:13" ht="12.4" x14ac:dyDescent="0.4">
      <c r="A82" s="15"/>
      <c r="B82" s="16"/>
      <c r="C82" s="15" t="s">
        <v>169</v>
      </c>
      <c r="D82" s="15" t="s">
        <v>224</v>
      </c>
      <c r="E82" s="15" t="s">
        <v>224</v>
      </c>
      <c r="F82" s="15" t="s">
        <v>224</v>
      </c>
      <c r="G82" s="16" t="s">
        <v>408</v>
      </c>
      <c r="H82" s="15"/>
      <c r="I82" s="15" t="s">
        <v>6148</v>
      </c>
      <c r="J82" s="15" t="s">
        <v>6685</v>
      </c>
      <c r="K82" s="15" t="s">
        <v>6529</v>
      </c>
      <c r="L82" s="15"/>
      <c r="M82" s="15"/>
    </row>
    <row r="83" spans="1:13" ht="12.4" x14ac:dyDescent="0.4">
      <c r="A83" s="15"/>
      <c r="B83" s="16"/>
      <c r="C83" s="15" t="s">
        <v>170</v>
      </c>
      <c r="D83" s="15" t="s">
        <v>225</v>
      </c>
      <c r="E83" s="15" t="s">
        <v>225</v>
      </c>
      <c r="F83" s="15" t="s">
        <v>225</v>
      </c>
      <c r="G83" s="16" t="s">
        <v>409</v>
      </c>
      <c r="H83" s="15"/>
      <c r="I83" s="15" t="s">
        <v>6148</v>
      </c>
      <c r="J83" s="15" t="s">
        <v>6685</v>
      </c>
      <c r="K83" s="15" t="s">
        <v>6529</v>
      </c>
      <c r="L83" s="15"/>
      <c r="M83" s="15"/>
    </row>
    <row r="84" spans="1:13" ht="12.4" x14ac:dyDescent="0.4">
      <c r="A84" s="15"/>
      <c r="B84" s="16"/>
      <c r="C84" s="15" t="s">
        <v>171</v>
      </c>
      <c r="D84" s="15" t="s">
        <v>171</v>
      </c>
      <c r="E84" s="15" t="s">
        <v>171</v>
      </c>
      <c r="F84" s="15" t="s">
        <v>171</v>
      </c>
      <c r="G84" s="16" t="s">
        <v>410</v>
      </c>
      <c r="H84" s="15"/>
      <c r="I84" s="15" t="s">
        <v>6148</v>
      </c>
      <c r="J84" s="15" t="s">
        <v>6685</v>
      </c>
      <c r="K84" s="15" t="s">
        <v>6529</v>
      </c>
      <c r="L84" s="15"/>
      <c r="M84" s="15"/>
    </row>
    <row r="85" spans="1:13" ht="12.4" x14ac:dyDescent="0.4">
      <c r="A85" s="15"/>
      <c r="B85" s="16"/>
      <c r="C85" s="15" t="s">
        <v>172</v>
      </c>
      <c r="D85" s="15" t="s">
        <v>226</v>
      </c>
      <c r="E85" s="15" t="s">
        <v>226</v>
      </c>
      <c r="F85" s="15" t="s">
        <v>226</v>
      </c>
      <c r="G85" s="16" t="s">
        <v>411</v>
      </c>
      <c r="H85" s="15"/>
      <c r="I85" s="15" t="s">
        <v>6148</v>
      </c>
      <c r="J85" s="15" t="s">
        <v>6685</v>
      </c>
      <c r="K85" s="15" t="s">
        <v>6529</v>
      </c>
      <c r="L85" s="15"/>
      <c r="M85" s="15"/>
    </row>
    <row r="86" spans="1:13" ht="12.4" x14ac:dyDescent="0.4">
      <c r="A86" s="15"/>
      <c r="B86" s="16"/>
      <c r="C86" s="15" t="s">
        <v>173</v>
      </c>
      <c r="D86" s="15" t="s">
        <v>227</v>
      </c>
      <c r="E86" s="15" t="s">
        <v>227</v>
      </c>
      <c r="F86" s="15" t="s">
        <v>227</v>
      </c>
      <c r="G86" s="16" t="s">
        <v>412</v>
      </c>
      <c r="H86" s="15"/>
      <c r="I86" s="15" t="s">
        <v>6148</v>
      </c>
      <c r="J86" s="15" t="s">
        <v>6685</v>
      </c>
      <c r="K86" s="15" t="s">
        <v>6529</v>
      </c>
      <c r="L86" s="15"/>
      <c r="M86" s="15"/>
    </row>
    <row r="87" spans="1:13" ht="12.4" x14ac:dyDescent="0.4">
      <c r="A87" s="15"/>
      <c r="B87" s="16"/>
      <c r="C87" s="15" t="s">
        <v>174</v>
      </c>
      <c r="D87" s="15" t="s">
        <v>228</v>
      </c>
      <c r="E87" s="15" t="s">
        <v>228</v>
      </c>
      <c r="F87" s="15" t="s">
        <v>228</v>
      </c>
      <c r="G87" s="16" t="s">
        <v>413</v>
      </c>
      <c r="H87" s="15"/>
      <c r="I87" s="15" t="s">
        <v>6148</v>
      </c>
      <c r="J87" s="15" t="s">
        <v>6685</v>
      </c>
      <c r="K87" s="15" t="s">
        <v>6529</v>
      </c>
      <c r="L87" s="15"/>
      <c r="M87" s="15"/>
    </row>
    <row r="88" spans="1:13" ht="12.4" x14ac:dyDescent="0.4">
      <c r="A88" s="15"/>
      <c r="B88" s="16"/>
      <c r="C88" s="15" t="s">
        <v>175</v>
      </c>
      <c r="D88" s="15" t="s">
        <v>229</v>
      </c>
      <c r="E88" s="15" t="s">
        <v>229</v>
      </c>
      <c r="F88" s="15" t="s">
        <v>229</v>
      </c>
      <c r="G88" s="16" t="s">
        <v>414</v>
      </c>
      <c r="H88" s="15"/>
      <c r="I88" s="15" t="s">
        <v>6148</v>
      </c>
      <c r="J88" s="15" t="s">
        <v>6685</v>
      </c>
      <c r="K88" s="15" t="s">
        <v>6529</v>
      </c>
      <c r="L88" s="15"/>
      <c r="M88" s="15"/>
    </row>
    <row r="89" spans="1:13" ht="12.4" x14ac:dyDescent="0.4">
      <c r="A89" s="15"/>
      <c r="B89" s="16"/>
      <c r="C89" s="15" t="s">
        <v>176</v>
      </c>
      <c r="D89" s="15" t="s">
        <v>230</v>
      </c>
      <c r="E89" s="15" t="s">
        <v>230</v>
      </c>
      <c r="F89" s="15" t="s">
        <v>230</v>
      </c>
      <c r="G89" s="15" t="s">
        <v>6143</v>
      </c>
      <c r="H89" s="15"/>
      <c r="I89" s="15" t="s">
        <v>6148</v>
      </c>
      <c r="J89" s="15" t="s">
        <v>6685</v>
      </c>
      <c r="K89" s="15" t="s">
        <v>6529</v>
      </c>
      <c r="L89" s="15"/>
      <c r="M89" s="15"/>
    </row>
    <row r="90" spans="1:13" ht="12.4" x14ac:dyDescent="0.4">
      <c r="A90" s="15"/>
      <c r="B90" s="16"/>
      <c r="C90" s="15" t="s">
        <v>177</v>
      </c>
      <c r="D90" s="15" t="s">
        <v>231</v>
      </c>
      <c r="E90" s="15" t="s">
        <v>231</v>
      </c>
      <c r="F90" s="15" t="s">
        <v>231</v>
      </c>
      <c r="G90" s="15" t="s">
        <v>6142</v>
      </c>
      <c r="H90" s="15"/>
      <c r="I90" s="15" t="s">
        <v>6148</v>
      </c>
      <c r="J90" s="15" t="s">
        <v>6685</v>
      </c>
      <c r="K90" s="15" t="s">
        <v>6529</v>
      </c>
      <c r="L90" s="15"/>
      <c r="M90" s="15"/>
    </row>
    <row r="91" spans="1:13" ht="12.4" x14ac:dyDescent="0.4">
      <c r="A91" s="15"/>
      <c r="B91" s="16"/>
      <c r="C91" s="15" t="s">
        <v>178</v>
      </c>
      <c r="D91" s="15" t="s">
        <v>178</v>
      </c>
      <c r="E91" s="15" t="s">
        <v>178</v>
      </c>
      <c r="F91" s="15" t="s">
        <v>178</v>
      </c>
      <c r="G91" s="16" t="s">
        <v>417</v>
      </c>
      <c r="H91" s="15"/>
      <c r="I91" s="15" t="s">
        <v>6148</v>
      </c>
      <c r="J91" s="15" t="s">
        <v>6685</v>
      </c>
      <c r="K91" s="15" t="s">
        <v>6529</v>
      </c>
      <c r="L91" s="15"/>
      <c r="M91" s="15"/>
    </row>
    <row r="92" spans="1:13" ht="12.4" x14ac:dyDescent="0.4">
      <c r="A92" s="15"/>
      <c r="B92" s="16"/>
      <c r="C92" s="15" t="s">
        <v>179</v>
      </c>
      <c r="D92" s="15" t="s">
        <v>232</v>
      </c>
      <c r="E92" s="15" t="s">
        <v>232</v>
      </c>
      <c r="F92" s="15" t="s">
        <v>232</v>
      </c>
      <c r="G92" s="16" t="s">
        <v>418</v>
      </c>
      <c r="H92" s="15"/>
      <c r="I92" s="15" t="s">
        <v>6148</v>
      </c>
      <c r="J92" s="15" t="s">
        <v>6685</v>
      </c>
      <c r="K92" s="15" t="s">
        <v>6529</v>
      </c>
      <c r="L92" s="15"/>
      <c r="M92" s="15"/>
    </row>
    <row r="93" spans="1:13" ht="12.4" x14ac:dyDescent="0.4">
      <c r="A93" s="15"/>
      <c r="B93" s="16"/>
      <c r="C93" s="15" t="s">
        <v>180</v>
      </c>
      <c r="D93" s="15" t="s">
        <v>233</v>
      </c>
      <c r="E93" s="15" t="s">
        <v>233</v>
      </c>
      <c r="F93" s="15" t="s">
        <v>233</v>
      </c>
      <c r="G93" s="16" t="s">
        <v>419</v>
      </c>
      <c r="H93" s="15"/>
      <c r="I93" s="15" t="s">
        <v>6148</v>
      </c>
      <c r="J93" s="15" t="s">
        <v>6685</v>
      </c>
      <c r="K93" s="15" t="s">
        <v>6529</v>
      </c>
      <c r="L93" s="15"/>
      <c r="M93" s="15"/>
    </row>
    <row r="94" spans="1:13" ht="12.4" x14ac:dyDescent="0.4">
      <c r="A94" s="15"/>
      <c r="B94" s="16"/>
      <c r="C94" s="15" t="s">
        <v>181</v>
      </c>
      <c r="D94" s="15" t="s">
        <v>234</v>
      </c>
      <c r="E94" s="15" t="s">
        <v>234</v>
      </c>
      <c r="F94" s="15" t="s">
        <v>234</v>
      </c>
      <c r="G94" s="16" t="s">
        <v>420</v>
      </c>
      <c r="H94" s="15"/>
      <c r="I94" s="15" t="s">
        <v>6148</v>
      </c>
      <c r="J94" s="15" t="s">
        <v>6685</v>
      </c>
      <c r="K94" s="15" t="s">
        <v>6529</v>
      </c>
      <c r="L94" s="15"/>
      <c r="M94" s="15"/>
    </row>
    <row r="95" spans="1:13" ht="12.4" x14ac:dyDescent="0.4">
      <c r="A95" s="15"/>
      <c r="B95" s="16"/>
      <c r="C95" s="15" t="s">
        <v>182</v>
      </c>
      <c r="D95" s="15" t="s">
        <v>235</v>
      </c>
      <c r="E95" s="15" t="s">
        <v>235</v>
      </c>
      <c r="F95" s="15" t="s">
        <v>235</v>
      </c>
      <c r="G95" s="16" t="s">
        <v>421</v>
      </c>
      <c r="H95" s="15"/>
      <c r="I95" s="15" t="s">
        <v>6148</v>
      </c>
      <c r="J95" s="15" t="s">
        <v>6685</v>
      </c>
      <c r="K95" s="15" t="s">
        <v>6529</v>
      </c>
      <c r="L95" s="15"/>
      <c r="M95" s="15"/>
    </row>
    <row r="96" spans="1:13" ht="12.4" x14ac:dyDescent="0.4">
      <c r="A96" s="15"/>
      <c r="B96" s="16"/>
      <c r="C96" s="15" t="s">
        <v>183</v>
      </c>
      <c r="D96" s="15" t="s">
        <v>183</v>
      </c>
      <c r="E96" s="15" t="s">
        <v>183</v>
      </c>
      <c r="F96" s="15" t="s">
        <v>183</v>
      </c>
      <c r="G96" s="16" t="s">
        <v>6206</v>
      </c>
      <c r="H96" s="15"/>
      <c r="I96" s="15" t="s">
        <v>6148</v>
      </c>
      <c r="J96" s="15" t="s">
        <v>6685</v>
      </c>
      <c r="K96" s="15" t="s">
        <v>6529</v>
      </c>
      <c r="L96" s="15"/>
      <c r="M96" s="15"/>
    </row>
    <row r="97" spans="1:13" ht="12.4" x14ac:dyDescent="0.4">
      <c r="A97" s="15"/>
      <c r="B97" s="16"/>
      <c r="C97" s="15" t="s">
        <v>184</v>
      </c>
      <c r="D97" s="15" t="s">
        <v>236</v>
      </c>
      <c r="E97" s="15" t="s">
        <v>236</v>
      </c>
      <c r="F97" s="15" t="s">
        <v>236</v>
      </c>
      <c r="G97" s="16" t="s">
        <v>6220</v>
      </c>
      <c r="H97" s="15"/>
      <c r="I97" s="15"/>
      <c r="J97" s="15" t="s">
        <v>6685</v>
      </c>
      <c r="K97" s="15" t="s">
        <v>6529</v>
      </c>
      <c r="L97" s="15"/>
      <c r="M97" s="15"/>
    </row>
    <row r="98" spans="1:13" ht="12.4" x14ac:dyDescent="0.4">
      <c r="A98" s="15"/>
      <c r="B98" s="16"/>
      <c r="C98" s="15" t="s">
        <v>195</v>
      </c>
      <c r="D98" s="15" t="s">
        <v>195</v>
      </c>
      <c r="E98" s="15" t="s">
        <v>195</v>
      </c>
      <c r="F98" s="15" t="s">
        <v>195</v>
      </c>
      <c r="G98" s="16" t="s">
        <v>6079</v>
      </c>
      <c r="H98" s="15"/>
      <c r="I98" s="15"/>
      <c r="J98" s="15" t="s">
        <v>6687</v>
      </c>
      <c r="K98" s="15" t="s">
        <v>6433</v>
      </c>
      <c r="L98" s="15"/>
      <c r="M98" s="15"/>
    </row>
    <row r="99" spans="1:13" ht="12.4" x14ac:dyDescent="0.4">
      <c r="A99" s="15"/>
      <c r="B99" s="16"/>
      <c r="C99" s="15" t="s">
        <v>196</v>
      </c>
      <c r="D99" s="15" t="s">
        <v>196</v>
      </c>
      <c r="E99" s="15" t="s">
        <v>196</v>
      </c>
      <c r="F99" s="15" t="s">
        <v>196</v>
      </c>
      <c r="G99" s="16" t="s">
        <v>6080</v>
      </c>
      <c r="H99" s="15"/>
      <c r="I99" s="15"/>
      <c r="J99" s="15" t="s">
        <v>6687</v>
      </c>
      <c r="K99" s="15" t="s">
        <v>6433</v>
      </c>
      <c r="L99" s="15"/>
      <c r="M99" s="15"/>
    </row>
    <row r="100" spans="1:13" ht="12.4" x14ac:dyDescent="0.4">
      <c r="A100" s="15"/>
      <c r="B100" s="16"/>
      <c r="C100" s="15" t="s">
        <v>197</v>
      </c>
      <c r="D100" s="15" t="s">
        <v>197</v>
      </c>
      <c r="E100" s="15" t="s">
        <v>197</v>
      </c>
      <c r="F100" s="15" t="s">
        <v>197</v>
      </c>
      <c r="G100" s="16" t="s">
        <v>6081</v>
      </c>
      <c r="H100" s="15"/>
      <c r="I100" s="15"/>
      <c r="J100" s="15" t="s">
        <v>6687</v>
      </c>
      <c r="K100" s="15" t="s">
        <v>6433</v>
      </c>
      <c r="L100" s="15"/>
      <c r="M100" s="15"/>
    </row>
    <row r="101" spans="1:13" ht="12.4" x14ac:dyDescent="0.4">
      <c r="A101" s="15"/>
      <c r="B101" s="16"/>
      <c r="C101" s="15" t="s">
        <v>198</v>
      </c>
      <c r="D101" s="15" t="s">
        <v>198</v>
      </c>
      <c r="E101" s="15" t="s">
        <v>198</v>
      </c>
      <c r="F101" s="15" t="s">
        <v>198</v>
      </c>
      <c r="G101" s="16" t="s">
        <v>6082</v>
      </c>
      <c r="H101" s="15"/>
      <c r="I101" s="15"/>
      <c r="J101" s="15" t="s">
        <v>6687</v>
      </c>
      <c r="K101" s="15" t="s">
        <v>6433</v>
      </c>
      <c r="L101" s="15"/>
      <c r="M101" s="15"/>
    </row>
    <row r="102" spans="1:13" ht="12.4" x14ac:dyDescent="0.4">
      <c r="A102" s="15"/>
      <c r="B102" s="16"/>
      <c r="C102" s="15" t="s">
        <v>199</v>
      </c>
      <c r="D102" s="15" t="s">
        <v>199</v>
      </c>
      <c r="E102" s="15" t="s">
        <v>199</v>
      </c>
      <c r="F102" s="15" t="s">
        <v>199</v>
      </c>
      <c r="G102" s="16" t="s">
        <v>6083</v>
      </c>
      <c r="H102" s="15"/>
      <c r="I102" s="15"/>
      <c r="J102" s="15" t="s">
        <v>6687</v>
      </c>
      <c r="K102" s="15" t="s">
        <v>6433</v>
      </c>
      <c r="L102" s="15"/>
      <c r="M102" s="15"/>
    </row>
    <row r="103" spans="1:13" ht="12.4" x14ac:dyDescent="0.4">
      <c r="A103" s="15"/>
      <c r="B103" s="16"/>
      <c r="C103" s="15" t="s">
        <v>200</v>
      </c>
      <c r="D103" s="15" t="s">
        <v>200</v>
      </c>
      <c r="E103" s="15" t="s">
        <v>200</v>
      </c>
      <c r="F103" s="15" t="s">
        <v>200</v>
      </c>
      <c r="G103" s="16" t="s">
        <v>6084</v>
      </c>
      <c r="H103" s="15"/>
      <c r="I103" s="15"/>
      <c r="J103" s="15" t="s">
        <v>6687</v>
      </c>
      <c r="K103" s="15" t="s">
        <v>6433</v>
      </c>
      <c r="L103" s="15"/>
      <c r="M103" s="15"/>
    </row>
    <row r="104" spans="1:13" ht="12.4" x14ac:dyDescent="0.4">
      <c r="A104" s="15"/>
      <c r="B104" s="16"/>
      <c r="C104" s="15" t="s">
        <v>201</v>
      </c>
      <c r="D104" s="15" t="s">
        <v>201</v>
      </c>
      <c r="E104" s="15" t="s">
        <v>201</v>
      </c>
      <c r="F104" s="15" t="s">
        <v>201</v>
      </c>
      <c r="G104" s="16" t="s">
        <v>6085</v>
      </c>
      <c r="H104" s="15"/>
      <c r="I104" s="15"/>
      <c r="J104" s="15" t="s">
        <v>6687</v>
      </c>
      <c r="K104" s="15" t="s">
        <v>6433</v>
      </c>
      <c r="L104" s="15"/>
      <c r="M104" s="15"/>
    </row>
    <row r="105" spans="1:13" ht="12.4" x14ac:dyDescent="0.4">
      <c r="A105" s="15"/>
      <c r="B105" s="16"/>
      <c r="C105" s="15" t="s">
        <v>202</v>
      </c>
      <c r="D105" s="15" t="s">
        <v>324</v>
      </c>
      <c r="E105" s="15" t="s">
        <v>324</v>
      </c>
      <c r="F105" s="15" t="s">
        <v>324</v>
      </c>
      <c r="G105" s="16" t="s">
        <v>6149</v>
      </c>
      <c r="H105" s="15"/>
      <c r="I105" s="15" t="s">
        <v>6148</v>
      </c>
      <c r="J105" s="15" t="s">
        <v>6687</v>
      </c>
      <c r="K105" s="15" t="s">
        <v>6433</v>
      </c>
      <c r="L105" s="15"/>
      <c r="M105" s="15"/>
    </row>
    <row r="106" spans="1:13" ht="12.4" x14ac:dyDescent="0.4">
      <c r="A106" s="15"/>
      <c r="B106" s="16"/>
      <c r="C106" s="15" t="s">
        <v>203</v>
      </c>
      <c r="D106" s="15" t="s">
        <v>325</v>
      </c>
      <c r="E106" s="15" t="s">
        <v>325</v>
      </c>
      <c r="F106" s="15" t="s">
        <v>6114</v>
      </c>
      <c r="G106" s="16" t="s">
        <v>6204</v>
      </c>
      <c r="H106" s="15"/>
      <c r="I106" s="15" t="s">
        <v>6148</v>
      </c>
      <c r="J106" s="15" t="s">
        <v>6687</v>
      </c>
      <c r="K106" s="15" t="s">
        <v>6433</v>
      </c>
      <c r="L106" s="15"/>
      <c r="M106" s="15"/>
    </row>
    <row r="107" spans="1:13" ht="12.4" x14ac:dyDescent="0.4">
      <c r="A107" s="15"/>
      <c r="B107" s="16"/>
      <c r="C107" s="15" t="s">
        <v>204</v>
      </c>
      <c r="D107" s="15" t="s">
        <v>326</v>
      </c>
      <c r="E107" s="15" t="s">
        <v>326</v>
      </c>
      <c r="F107" s="15" t="s">
        <v>6431</v>
      </c>
      <c r="G107" s="16" t="s">
        <v>6205</v>
      </c>
      <c r="H107" s="15"/>
      <c r="I107" s="15" t="s">
        <v>6148</v>
      </c>
      <c r="J107" s="15" t="s">
        <v>6687</v>
      </c>
      <c r="K107" s="15" t="s">
        <v>6433</v>
      </c>
      <c r="L107" s="15"/>
      <c r="M107" s="15"/>
    </row>
    <row r="108" spans="1:13" ht="12.4" x14ac:dyDescent="0.4">
      <c r="A108" s="15"/>
      <c r="B108" s="15"/>
      <c r="C108" s="15" t="s">
        <v>0</v>
      </c>
      <c r="D108" s="15" t="s">
        <v>208</v>
      </c>
      <c r="E108" s="15" t="s">
        <v>208</v>
      </c>
      <c r="F108" s="15" t="s">
        <v>208</v>
      </c>
      <c r="G108" s="16" t="s">
        <v>433</v>
      </c>
      <c r="H108" s="15"/>
      <c r="I108" s="15"/>
      <c r="J108" s="15" t="s">
        <v>6687</v>
      </c>
      <c r="K108" s="15" t="s">
        <v>6433</v>
      </c>
      <c r="L108" s="15"/>
      <c r="M108" s="15"/>
    </row>
    <row r="109" spans="1:13" ht="12.4" x14ac:dyDescent="0.4">
      <c r="A109" s="15"/>
      <c r="B109" s="15"/>
      <c r="C109" s="15" t="s">
        <v>1</v>
      </c>
      <c r="D109" s="15" t="s">
        <v>209</v>
      </c>
      <c r="E109" s="15" t="s">
        <v>209</v>
      </c>
      <c r="F109" s="15" t="s">
        <v>209</v>
      </c>
      <c r="G109" s="16" t="s">
        <v>434</v>
      </c>
      <c r="H109" s="15"/>
      <c r="I109" s="15"/>
      <c r="J109" s="15" t="s">
        <v>6687</v>
      </c>
      <c r="K109" s="15" t="s">
        <v>6433</v>
      </c>
      <c r="L109" s="15"/>
      <c r="M109" s="15"/>
    </row>
    <row r="110" spans="1:13" ht="12.4" x14ac:dyDescent="0.4">
      <c r="A110" s="15"/>
      <c r="B110" s="15"/>
      <c r="C110" s="15" t="s">
        <v>2</v>
      </c>
      <c r="D110" s="15" t="s">
        <v>210</v>
      </c>
      <c r="E110" s="15" t="s">
        <v>210</v>
      </c>
      <c r="F110" s="15" t="s">
        <v>210</v>
      </c>
      <c r="G110" s="16" t="s">
        <v>6219</v>
      </c>
      <c r="H110" s="15"/>
      <c r="I110" s="15"/>
      <c r="J110" s="15" t="s">
        <v>6687</v>
      </c>
      <c r="K110" s="15" t="s">
        <v>6433</v>
      </c>
      <c r="L110" s="15"/>
      <c r="M110" s="15"/>
    </row>
    <row r="111" spans="1:13" ht="12.4" x14ac:dyDescent="0.4">
      <c r="A111" s="15"/>
      <c r="B111" s="16"/>
      <c r="C111" s="15" t="s">
        <v>142</v>
      </c>
      <c r="D111" s="15" t="s">
        <v>6116</v>
      </c>
      <c r="E111" s="15" t="s">
        <v>6427</v>
      </c>
      <c r="F111" s="15"/>
      <c r="G111" s="15" t="s">
        <v>6144</v>
      </c>
      <c r="H111" s="15"/>
      <c r="I111" s="15" t="s">
        <v>6426</v>
      </c>
      <c r="J111" s="15" t="s">
        <v>6429</v>
      </c>
      <c r="K111" s="15" t="s">
        <v>6435</v>
      </c>
      <c r="L111" s="15"/>
      <c r="M111" s="15"/>
    </row>
    <row r="112" spans="1:13" ht="12.4" x14ac:dyDescent="0.4">
      <c r="A112" s="15"/>
      <c r="B112" s="16"/>
      <c r="C112" s="15" t="s">
        <v>147</v>
      </c>
      <c r="D112" s="15" t="s">
        <v>147</v>
      </c>
      <c r="E112" s="15" t="s">
        <v>6498</v>
      </c>
      <c r="F112" s="15" t="s">
        <v>6497</v>
      </c>
      <c r="G112" s="16" t="s">
        <v>6209</v>
      </c>
      <c r="H112" s="15"/>
      <c r="I112" s="15"/>
      <c r="J112" s="15" t="s">
        <v>6429</v>
      </c>
      <c r="K112" s="15" t="s">
        <v>6435</v>
      </c>
      <c r="L112" s="15"/>
      <c r="M112" s="15"/>
    </row>
    <row r="113" spans="1:13" ht="12.4" x14ac:dyDescent="0.4">
      <c r="A113" s="15"/>
      <c r="B113" s="16"/>
      <c r="C113" s="15" t="s">
        <v>148</v>
      </c>
      <c r="D113" s="15" t="s">
        <v>148</v>
      </c>
      <c r="E113" s="15" t="s">
        <v>6501</v>
      </c>
      <c r="F113" s="15" t="s">
        <v>6496</v>
      </c>
      <c r="G113" s="16" t="s">
        <v>6210</v>
      </c>
      <c r="H113" s="15"/>
      <c r="I113" s="15"/>
      <c r="J113" s="15" t="s">
        <v>6429</v>
      </c>
      <c r="K113" s="15" t="s">
        <v>6435</v>
      </c>
      <c r="L113" s="15"/>
      <c r="M113" s="15"/>
    </row>
    <row r="114" spans="1:13" ht="12.4" x14ac:dyDescent="0.4">
      <c r="A114" s="15"/>
      <c r="B114" s="16"/>
      <c r="C114" s="15" t="s">
        <v>149</v>
      </c>
      <c r="D114" s="15" t="s">
        <v>149</v>
      </c>
      <c r="E114" s="15" t="s">
        <v>6502</v>
      </c>
      <c r="F114" s="15" t="s">
        <v>6492</v>
      </c>
      <c r="G114" s="16" t="s">
        <v>6211</v>
      </c>
      <c r="H114" s="15"/>
      <c r="I114" s="15"/>
      <c r="J114" s="15" t="s">
        <v>6429</v>
      </c>
      <c r="K114" s="15" t="s">
        <v>6435</v>
      </c>
      <c r="L114" s="15"/>
      <c r="M114" s="15"/>
    </row>
    <row r="115" spans="1:13" ht="12.4" x14ac:dyDescent="0.4">
      <c r="A115" s="15"/>
      <c r="B115" s="16"/>
      <c r="C115" s="15" t="s">
        <v>150</v>
      </c>
      <c r="D115" s="15" t="s">
        <v>150</v>
      </c>
      <c r="E115" s="15" t="s">
        <v>6503</v>
      </c>
      <c r="F115" s="15" t="s">
        <v>6493</v>
      </c>
      <c r="G115" s="16" t="s">
        <v>6212</v>
      </c>
      <c r="H115" s="15"/>
      <c r="I115" s="15"/>
      <c r="J115" s="15" t="s">
        <v>6429</v>
      </c>
      <c r="K115" s="15" t="s">
        <v>6435</v>
      </c>
      <c r="L115" s="15"/>
      <c r="M115" s="15"/>
    </row>
    <row r="116" spans="1:13" ht="12.4" x14ac:dyDescent="0.4">
      <c r="A116" s="15"/>
      <c r="B116" s="16"/>
      <c r="C116" s="15" t="s">
        <v>151</v>
      </c>
      <c r="D116" s="15" t="s">
        <v>151</v>
      </c>
      <c r="E116" s="15" t="s">
        <v>6500</v>
      </c>
      <c r="F116" s="15" t="s">
        <v>6494</v>
      </c>
      <c r="G116" s="16" t="s">
        <v>6213</v>
      </c>
      <c r="H116" s="15"/>
      <c r="I116" s="15"/>
      <c r="J116" s="15" t="s">
        <v>6429</v>
      </c>
      <c r="K116" s="15" t="s">
        <v>6435</v>
      </c>
      <c r="L116" s="15"/>
      <c r="M116" s="15"/>
    </row>
    <row r="117" spans="1:13" ht="12.4" x14ac:dyDescent="0.4">
      <c r="A117" s="15"/>
      <c r="B117" s="16"/>
      <c r="C117" s="15" t="s">
        <v>152</v>
      </c>
      <c r="D117" s="15" t="s">
        <v>152</v>
      </c>
      <c r="E117" s="15" t="s">
        <v>6499</v>
      </c>
      <c r="F117" s="15" t="s">
        <v>6495</v>
      </c>
      <c r="G117" s="16" t="s">
        <v>6214</v>
      </c>
      <c r="H117" s="15"/>
      <c r="I117" s="15"/>
      <c r="J117" s="15" t="s">
        <v>6429</v>
      </c>
      <c r="K117" s="15" t="s">
        <v>6435</v>
      </c>
      <c r="L117" s="15"/>
      <c r="M117" s="15"/>
    </row>
    <row r="118" spans="1:13" ht="12.4" x14ac:dyDescent="0.4">
      <c r="A118" s="15"/>
      <c r="B118" s="16"/>
      <c r="C118" s="15" t="s">
        <v>153</v>
      </c>
      <c r="D118" s="15" t="s">
        <v>217</v>
      </c>
      <c r="E118" s="15" t="s">
        <v>6448</v>
      </c>
      <c r="F118" s="15" t="s">
        <v>6448</v>
      </c>
      <c r="G118" s="16" t="s">
        <v>6215</v>
      </c>
      <c r="H118" s="15"/>
      <c r="I118" s="15"/>
      <c r="J118" s="15" t="s">
        <v>6430</v>
      </c>
      <c r="K118" s="15" t="s">
        <v>6531</v>
      </c>
      <c r="L118" s="15"/>
      <c r="M118" s="15"/>
    </row>
    <row r="119" spans="1:13" ht="12.4" x14ac:dyDescent="0.4">
      <c r="A119" s="15"/>
      <c r="B119" s="16"/>
      <c r="C119" s="15" t="s">
        <v>154</v>
      </c>
      <c r="D119" s="15" t="s">
        <v>218</v>
      </c>
      <c r="E119" s="15" t="s">
        <v>6506</v>
      </c>
      <c r="F119" s="15" t="s">
        <v>218</v>
      </c>
      <c r="G119" s="16" t="s">
        <v>6216</v>
      </c>
      <c r="H119" s="15"/>
      <c r="I119" s="15"/>
      <c r="J119" s="15" t="s">
        <v>6430</v>
      </c>
      <c r="K119" s="15" t="s">
        <v>6531</v>
      </c>
      <c r="L119" s="15"/>
      <c r="M119" s="15"/>
    </row>
    <row r="120" spans="1:13" ht="12.4" x14ac:dyDescent="0.4">
      <c r="A120" s="15"/>
      <c r="B120" s="16"/>
      <c r="C120" s="15" t="s">
        <v>155</v>
      </c>
      <c r="D120" s="15" t="s">
        <v>219</v>
      </c>
      <c r="E120" s="15" t="s">
        <v>6505</v>
      </c>
      <c r="F120" s="15" t="s">
        <v>219</v>
      </c>
      <c r="G120" s="16" t="s">
        <v>6217</v>
      </c>
      <c r="H120" s="15"/>
      <c r="I120" s="15"/>
      <c r="J120" s="15" t="s">
        <v>6430</v>
      </c>
      <c r="K120" s="15" t="s">
        <v>6531</v>
      </c>
      <c r="L120" s="15"/>
      <c r="M120" s="15"/>
    </row>
    <row r="121" spans="1:13" ht="12.4" x14ac:dyDescent="0.4">
      <c r="A121" s="15"/>
      <c r="B121" s="16"/>
      <c r="C121" s="15" t="s">
        <v>156</v>
      </c>
      <c r="D121" s="15" t="s">
        <v>220</v>
      </c>
      <c r="E121" s="15" t="s">
        <v>6504</v>
      </c>
      <c r="F121" s="15" t="s">
        <v>220</v>
      </c>
      <c r="G121" s="16" t="s">
        <v>6218</v>
      </c>
      <c r="H121" s="15"/>
      <c r="I121" s="15"/>
      <c r="J121" s="15" t="s">
        <v>6430</v>
      </c>
      <c r="K121" s="15" t="s">
        <v>6531</v>
      </c>
      <c r="L121" s="15"/>
      <c r="M121" s="15"/>
    </row>
    <row r="122" spans="1:13" ht="12.4" x14ac:dyDescent="0.4">
      <c r="A122" s="15"/>
      <c r="B122" s="16"/>
      <c r="C122" s="15" t="s">
        <v>157</v>
      </c>
      <c r="D122" s="15" t="s">
        <v>314</v>
      </c>
      <c r="E122" s="15" t="s">
        <v>6485</v>
      </c>
      <c r="F122" s="15" t="s">
        <v>6476</v>
      </c>
      <c r="G122" s="16" t="s">
        <v>6150</v>
      </c>
      <c r="H122" s="15"/>
      <c r="I122" s="15" t="s">
        <v>6148</v>
      </c>
      <c r="J122" s="15" t="s">
        <v>6430</v>
      </c>
      <c r="K122" s="15" t="s">
        <v>6531</v>
      </c>
      <c r="L122" s="15"/>
      <c r="M122" s="15"/>
    </row>
    <row r="123" spans="1:13" ht="12.4" x14ac:dyDescent="0.4">
      <c r="A123" s="15"/>
      <c r="B123" s="16"/>
      <c r="C123" s="15" t="s">
        <v>158</v>
      </c>
      <c r="D123" s="15" t="s">
        <v>315</v>
      </c>
      <c r="E123" s="15" t="s">
        <v>6486</v>
      </c>
      <c r="F123" s="15" t="s">
        <v>6477</v>
      </c>
      <c r="G123" s="16" t="s">
        <v>6151</v>
      </c>
      <c r="H123" s="15"/>
      <c r="I123" s="15" t="s">
        <v>6148</v>
      </c>
      <c r="J123" s="15" t="s">
        <v>6430</v>
      </c>
      <c r="K123" s="15" t="s">
        <v>6531</v>
      </c>
      <c r="L123" s="15"/>
      <c r="M123" s="15"/>
    </row>
    <row r="124" spans="1:13" ht="12.4" x14ac:dyDescent="0.4">
      <c r="A124" s="15"/>
      <c r="B124" s="16"/>
      <c r="C124" s="15" t="s">
        <v>159</v>
      </c>
      <c r="D124" s="15" t="s">
        <v>316</v>
      </c>
      <c r="E124" s="15" t="s">
        <v>329</v>
      </c>
      <c r="F124" s="15" t="s">
        <v>6478</v>
      </c>
      <c r="G124" s="16" t="s">
        <v>6202</v>
      </c>
      <c r="H124" s="15"/>
      <c r="I124" s="15" t="s">
        <v>6148</v>
      </c>
      <c r="J124" s="15" t="s">
        <v>6430</v>
      </c>
      <c r="K124" s="15" t="s">
        <v>6531</v>
      </c>
      <c r="L124" s="15"/>
      <c r="M124" s="15"/>
    </row>
    <row r="125" spans="1:13" ht="12.4" x14ac:dyDescent="0.4">
      <c r="A125" s="15"/>
      <c r="B125" s="16"/>
      <c r="C125" s="15" t="s">
        <v>160</v>
      </c>
      <c r="D125" s="15" t="s">
        <v>317</v>
      </c>
      <c r="E125" s="15" t="s">
        <v>330</v>
      </c>
      <c r="F125" s="15" t="s">
        <v>6479</v>
      </c>
      <c r="G125" s="15" t="s">
        <v>6207</v>
      </c>
      <c r="H125" s="15"/>
      <c r="I125" s="15" t="s">
        <v>6148</v>
      </c>
      <c r="J125" s="15" t="s">
        <v>6430</v>
      </c>
      <c r="K125" s="15" t="s">
        <v>6531</v>
      </c>
      <c r="L125" s="15"/>
      <c r="M125" s="15"/>
    </row>
    <row r="126" spans="1:13" ht="12.4" x14ac:dyDescent="0.4">
      <c r="A126" s="15"/>
      <c r="B126" s="16"/>
      <c r="C126" s="15" t="s">
        <v>161</v>
      </c>
      <c r="D126" s="15" t="s">
        <v>318</v>
      </c>
      <c r="E126" s="15" t="s">
        <v>6487</v>
      </c>
      <c r="F126" s="15" t="s">
        <v>6480</v>
      </c>
      <c r="G126" s="16" t="s">
        <v>6132</v>
      </c>
      <c r="H126" s="15"/>
      <c r="I126" s="15" t="s">
        <v>6148</v>
      </c>
      <c r="J126" s="15" t="s">
        <v>6430</v>
      </c>
      <c r="K126" s="15" t="s">
        <v>6531</v>
      </c>
      <c r="L126" s="15"/>
      <c r="M126" s="15"/>
    </row>
    <row r="127" spans="1:13" ht="12.4" x14ac:dyDescent="0.4">
      <c r="A127" s="15"/>
      <c r="B127" s="16"/>
      <c r="C127" s="15" t="s">
        <v>162</v>
      </c>
      <c r="D127" s="15" t="s">
        <v>319</v>
      </c>
      <c r="E127" s="15" t="s">
        <v>6488</v>
      </c>
      <c r="F127" s="15" t="s">
        <v>6481</v>
      </c>
      <c r="G127" s="16" t="s">
        <v>6152</v>
      </c>
      <c r="H127" s="15"/>
      <c r="I127" s="15" t="s">
        <v>6148</v>
      </c>
      <c r="J127" s="15" t="s">
        <v>6430</v>
      </c>
      <c r="K127" s="15" t="s">
        <v>6531</v>
      </c>
      <c r="L127" s="15"/>
      <c r="M127" s="15"/>
    </row>
    <row r="128" spans="1:13" ht="12.4" x14ac:dyDescent="0.4">
      <c r="A128" s="15"/>
      <c r="B128" s="16"/>
      <c r="C128" s="15" t="s">
        <v>163</v>
      </c>
      <c r="D128" s="15" t="s">
        <v>320</v>
      </c>
      <c r="E128" s="15" t="s">
        <v>6489</v>
      </c>
      <c r="F128" s="15" t="s">
        <v>6482</v>
      </c>
      <c r="G128" s="16" t="s">
        <v>6201</v>
      </c>
      <c r="H128" s="15"/>
      <c r="I128" s="15" t="s">
        <v>6148</v>
      </c>
      <c r="J128" s="15" t="s">
        <v>6430</v>
      </c>
      <c r="K128" s="15" t="s">
        <v>6531</v>
      </c>
      <c r="L128" s="15"/>
      <c r="M128" s="15"/>
    </row>
    <row r="129" spans="1:13" ht="12.4" x14ac:dyDescent="0.4">
      <c r="A129" s="15"/>
      <c r="B129" s="16"/>
      <c r="C129" s="15" t="s">
        <v>164</v>
      </c>
      <c r="D129" s="15" t="s">
        <v>321</v>
      </c>
      <c r="E129" s="15" t="s">
        <v>6490</v>
      </c>
      <c r="F129" s="15" t="s">
        <v>6483</v>
      </c>
      <c r="G129" s="16" t="s">
        <v>6153</v>
      </c>
      <c r="H129" s="15"/>
      <c r="I129" s="15" t="s">
        <v>6148</v>
      </c>
      <c r="J129" s="15" t="s">
        <v>6430</v>
      </c>
      <c r="K129" s="15" t="s">
        <v>6531</v>
      </c>
      <c r="L129" s="15"/>
      <c r="M129" s="15"/>
    </row>
    <row r="130" spans="1:13" ht="12.4" x14ac:dyDescent="0.4">
      <c r="A130" s="15"/>
      <c r="B130" s="16"/>
      <c r="C130" s="15" t="s">
        <v>165</v>
      </c>
      <c r="D130" s="15" t="s">
        <v>322</v>
      </c>
      <c r="E130" s="15" t="s">
        <v>6491</v>
      </c>
      <c r="F130" s="15" t="s">
        <v>6484</v>
      </c>
      <c r="G130" s="16" t="s">
        <v>6428</v>
      </c>
      <c r="H130" s="15"/>
      <c r="I130" s="15" t="s">
        <v>6148</v>
      </c>
      <c r="J130" s="15" t="s">
        <v>6430</v>
      </c>
      <c r="K130" s="15" t="s">
        <v>6531</v>
      </c>
      <c r="L130" s="15"/>
      <c r="M130" s="15"/>
    </row>
    <row r="131" spans="1:13" ht="12.4" x14ac:dyDescent="0.4">
      <c r="A131" s="15"/>
      <c r="B131" s="16"/>
      <c r="C131" s="15" t="s">
        <v>109</v>
      </c>
      <c r="D131" s="15" t="s">
        <v>211</v>
      </c>
      <c r="E131" s="15" t="s">
        <v>211</v>
      </c>
      <c r="F131" s="15"/>
      <c r="G131" s="16" t="s">
        <v>6221</v>
      </c>
      <c r="H131" s="15" t="s">
        <v>6107</v>
      </c>
      <c r="I131" s="15" t="s">
        <v>6148</v>
      </c>
      <c r="J131" s="15" t="s">
        <v>6683</v>
      </c>
      <c r="K131" s="15" t="s">
        <v>6682</v>
      </c>
      <c r="L131" s="15"/>
      <c r="M131" s="15"/>
    </row>
    <row r="132" spans="1:13" ht="12.4" x14ac:dyDescent="0.4">
      <c r="A132" s="15"/>
      <c r="B132" s="16"/>
      <c r="C132" s="15" t="s">
        <v>110</v>
      </c>
      <c r="D132" s="15" t="s">
        <v>6101</v>
      </c>
      <c r="E132" s="15" t="s">
        <v>6101</v>
      </c>
      <c r="F132" s="15"/>
      <c r="G132" s="16" t="s">
        <v>6222</v>
      </c>
      <c r="H132" s="15" t="s">
        <v>6107</v>
      </c>
      <c r="I132" s="15" t="s">
        <v>6148</v>
      </c>
      <c r="J132" s="15" t="s">
        <v>6683</v>
      </c>
      <c r="K132" s="15" t="s">
        <v>6682</v>
      </c>
      <c r="L132" s="15"/>
      <c r="M132" s="15"/>
    </row>
    <row r="133" spans="1:13" ht="12.4" x14ac:dyDescent="0.4">
      <c r="A133" s="15"/>
      <c r="B133" s="16"/>
      <c r="C133" s="15" t="s">
        <v>111</v>
      </c>
      <c r="D133" s="15" t="s">
        <v>212</v>
      </c>
      <c r="E133" s="15" t="s">
        <v>212</v>
      </c>
      <c r="F133" s="15"/>
      <c r="G133" s="16" t="s">
        <v>390</v>
      </c>
      <c r="H133" s="15" t="s">
        <v>6107</v>
      </c>
      <c r="I133" s="15"/>
      <c r="J133" s="15" t="s">
        <v>6683</v>
      </c>
      <c r="K133" s="15" t="s">
        <v>6682</v>
      </c>
      <c r="L133" s="15"/>
      <c r="M133" s="15"/>
    </row>
    <row r="134" spans="1:13" ht="14.65" x14ac:dyDescent="0.4">
      <c r="A134" s="15">
        <v>227489</v>
      </c>
      <c r="B134" s="16"/>
      <c r="C134" s="15" t="s">
        <v>112</v>
      </c>
      <c r="D134" s="15" t="s">
        <v>112</v>
      </c>
      <c r="E134" s="15" t="s">
        <v>2575</v>
      </c>
      <c r="F134" s="15" t="s">
        <v>2575</v>
      </c>
      <c r="G134" s="16" t="s">
        <v>6162</v>
      </c>
      <c r="H134" s="15" t="s">
        <v>6107</v>
      </c>
      <c r="I134" s="15"/>
      <c r="J134" s="15" t="s">
        <v>2200</v>
      </c>
      <c r="K134" s="10" t="s">
        <v>6680</v>
      </c>
      <c r="L134" s="15" t="s">
        <v>573</v>
      </c>
      <c r="M134" s="15" t="s">
        <v>451</v>
      </c>
    </row>
    <row r="135" spans="1:13" ht="14.65" x14ac:dyDescent="0.4">
      <c r="B135" s="12">
        <v>51084</v>
      </c>
      <c r="E135" s="10" t="s">
        <v>5366</v>
      </c>
      <c r="F135" s="10" t="s">
        <v>6673</v>
      </c>
      <c r="G135" s="22" t="s">
        <v>6190</v>
      </c>
      <c r="J135" s="10" t="s">
        <v>4832</v>
      </c>
      <c r="K135" s="10" t="s">
        <v>6680</v>
      </c>
    </row>
    <row r="136" spans="1:13" ht="14.65" x14ac:dyDescent="0.4">
      <c r="B136" s="12">
        <v>51984</v>
      </c>
      <c r="E136" s="10" t="s">
        <v>5534</v>
      </c>
      <c r="F136" s="10" t="s">
        <v>6664</v>
      </c>
      <c r="G136" s="10" t="s">
        <v>6663</v>
      </c>
      <c r="J136" s="10" t="s">
        <v>4832</v>
      </c>
      <c r="K136" s="10" t="s">
        <v>6680</v>
      </c>
    </row>
    <row r="137" spans="1:13" ht="14.65" x14ac:dyDescent="0.4">
      <c r="B137" s="12">
        <v>51486</v>
      </c>
      <c r="E137" s="10" t="s">
        <v>5559</v>
      </c>
      <c r="F137" s="10" t="s">
        <v>6666</v>
      </c>
      <c r="G137" s="10" t="s">
        <v>6665</v>
      </c>
      <c r="J137" s="10" t="s">
        <v>4839</v>
      </c>
      <c r="K137" s="10" t="s">
        <v>6680</v>
      </c>
    </row>
    <row r="138" spans="1:13" ht="14.65" x14ac:dyDescent="0.4">
      <c r="B138" s="12">
        <v>51487</v>
      </c>
      <c r="E138" s="10" t="s">
        <v>5648</v>
      </c>
      <c r="F138" s="10" t="s">
        <v>6674</v>
      </c>
      <c r="G138" s="10" t="s">
        <v>6670</v>
      </c>
      <c r="J138" s="10" t="s">
        <v>4839</v>
      </c>
      <c r="K138" s="10" t="s">
        <v>6680</v>
      </c>
    </row>
    <row r="139" spans="1:13" ht="14.65" x14ac:dyDescent="0.4">
      <c r="B139" s="12">
        <v>52045</v>
      </c>
      <c r="E139" s="10" t="s">
        <v>5731</v>
      </c>
      <c r="F139" s="10" t="s">
        <v>6675</v>
      </c>
      <c r="G139" s="10" t="s">
        <v>6669</v>
      </c>
      <c r="J139" s="10" t="s">
        <v>4873</v>
      </c>
      <c r="K139" s="10" t="s">
        <v>6680</v>
      </c>
    </row>
    <row r="140" spans="1:13" ht="14.65" x14ac:dyDescent="0.4">
      <c r="B140" s="12">
        <v>51492</v>
      </c>
      <c r="E140" s="10" t="s">
        <v>5778</v>
      </c>
      <c r="F140" s="10" t="s">
        <v>6676</v>
      </c>
      <c r="G140" s="10" t="s">
        <v>6671</v>
      </c>
      <c r="J140" s="10" t="s">
        <v>4839</v>
      </c>
      <c r="K140" s="10" t="s">
        <v>6680</v>
      </c>
    </row>
    <row r="141" spans="1:13" ht="14.65" x14ac:dyDescent="0.4">
      <c r="B141" s="12">
        <v>51493</v>
      </c>
      <c r="E141" s="10" t="s">
        <v>5806</v>
      </c>
      <c r="F141" s="10" t="s">
        <v>6668</v>
      </c>
      <c r="G141" s="10" t="s">
        <v>6667</v>
      </c>
      <c r="J141" s="10" t="s">
        <v>4839</v>
      </c>
      <c r="K141" s="10" t="s">
        <v>6680</v>
      </c>
    </row>
    <row r="142" spans="1:13" ht="14.65" x14ac:dyDescent="0.4">
      <c r="B142" s="12">
        <v>51994</v>
      </c>
      <c r="E142" s="10" t="s">
        <v>5890</v>
      </c>
      <c r="F142" s="10" t="s">
        <v>6677</v>
      </c>
      <c r="G142" s="10" t="s">
        <v>6672</v>
      </c>
      <c r="J142" s="10" t="s">
        <v>4832</v>
      </c>
      <c r="K142" s="10" t="s">
        <v>6680</v>
      </c>
    </row>
    <row r="143" spans="1:13" ht="14.65" x14ac:dyDescent="0.4">
      <c r="B143" s="12">
        <v>51514</v>
      </c>
      <c r="E143" s="10" t="s">
        <v>6030</v>
      </c>
      <c r="F143" s="22" t="s">
        <v>6678</v>
      </c>
      <c r="G143" s="10" t="s">
        <v>6654</v>
      </c>
      <c r="J143" s="10" t="s">
        <v>4839</v>
      </c>
      <c r="K143" s="10" t="s">
        <v>6680</v>
      </c>
    </row>
  </sheetData>
  <autoFilter ref="A1:M1" xr:uid="{B20D976B-A24E-4502-BD2D-9243003A45FE}">
    <sortState xmlns:xlrd2="http://schemas.microsoft.com/office/spreadsheetml/2017/richdata2" ref="A2:M137">
      <sortCondition descending="1" ref="K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0286-BD9F-46F3-9121-DE6074CC8ABF}">
  <sheetPr codeName="Sheet1"/>
  <dimension ref="A1:M208"/>
  <sheetViews>
    <sheetView topLeftCell="A79" workbookViewId="0">
      <selection activeCell="G1" sqref="G1:G1048576"/>
    </sheetView>
  </sheetViews>
  <sheetFormatPr defaultRowHeight="13.9" x14ac:dyDescent="0.4"/>
  <cols>
    <col min="1" max="1" width="12.796875" customWidth="1"/>
    <col min="2" max="2" width="7.86328125" bestFit="1" customWidth="1"/>
    <col min="3" max="3" width="23.33203125" bestFit="1" customWidth="1"/>
    <col min="4" max="4" width="22.46484375" bestFit="1" customWidth="1"/>
    <col min="5" max="5" width="9" bestFit="1" customWidth="1"/>
    <col min="6" max="6" width="11.06640625" customWidth="1"/>
    <col min="7" max="7" width="18.3984375" customWidth="1"/>
    <col min="8" max="9" width="30.796875" bestFit="1" customWidth="1"/>
    <col min="10" max="10" width="23" bestFit="1" customWidth="1"/>
    <col min="11" max="11" width="8" bestFit="1" customWidth="1"/>
    <col min="12" max="12" width="14.53125" bestFit="1" customWidth="1"/>
    <col min="13" max="13" width="54.46484375" bestFit="1" customWidth="1"/>
  </cols>
  <sheetData>
    <row r="1" spans="1:13" ht="15.75" x14ac:dyDescent="0.4">
      <c r="A1" s="1" t="s">
        <v>6111</v>
      </c>
      <c r="B1" s="1" t="s">
        <v>6112</v>
      </c>
      <c r="C1" s="1" t="s">
        <v>6109</v>
      </c>
      <c r="D1" s="1" t="s">
        <v>6108</v>
      </c>
      <c r="E1" s="1" t="s">
        <v>6123</v>
      </c>
      <c r="F1" s="1" t="s">
        <v>6122</v>
      </c>
      <c r="G1" s="1" t="s">
        <v>6121</v>
      </c>
      <c r="H1" s="1" t="s">
        <v>6115</v>
      </c>
      <c r="I1" s="1" t="s">
        <v>206</v>
      </c>
      <c r="J1" s="1" t="s">
        <v>207</v>
      </c>
      <c r="K1" s="1" t="s">
        <v>438</v>
      </c>
      <c r="L1" s="1" t="s">
        <v>439</v>
      </c>
      <c r="M1" s="1" t="s">
        <v>6120</v>
      </c>
    </row>
    <row r="2" spans="1:13" ht="15.75" x14ac:dyDescent="0.4">
      <c r="A2" s="1">
        <v>220545</v>
      </c>
      <c r="B2" s="2"/>
      <c r="C2" s="1" t="s">
        <v>3</v>
      </c>
      <c r="D2" s="1" t="s">
        <v>247</v>
      </c>
      <c r="E2" s="1" t="s">
        <v>6117</v>
      </c>
      <c r="F2" s="1" t="s">
        <v>6107</v>
      </c>
      <c r="G2" s="2" t="s">
        <v>6193</v>
      </c>
      <c r="H2" s="1" t="s">
        <v>6415</v>
      </c>
      <c r="I2" s="1" t="s">
        <v>6415</v>
      </c>
      <c r="J2" s="1" t="s">
        <v>512</v>
      </c>
      <c r="K2" s="1" t="s">
        <v>523</v>
      </c>
      <c r="L2" s="1" t="s">
        <v>451</v>
      </c>
      <c r="M2" s="1" t="s">
        <v>6223</v>
      </c>
    </row>
    <row r="3" spans="1:13" ht="15.75" x14ac:dyDescent="0.4">
      <c r="A3" s="1">
        <v>220545</v>
      </c>
      <c r="B3" s="2"/>
      <c r="C3" s="1" t="s">
        <v>4</v>
      </c>
      <c r="D3" s="1" t="s">
        <v>247</v>
      </c>
      <c r="E3" s="1" t="s">
        <v>6118</v>
      </c>
      <c r="F3" s="1" t="s">
        <v>6107</v>
      </c>
      <c r="G3" s="2" t="s">
        <v>6193</v>
      </c>
      <c r="H3" s="1" t="s">
        <v>6415</v>
      </c>
      <c r="I3" s="1" t="s">
        <v>6415</v>
      </c>
      <c r="J3" s="1" t="s">
        <v>512</v>
      </c>
      <c r="K3" s="1" t="s">
        <v>523</v>
      </c>
      <c r="L3" s="1" t="s">
        <v>451</v>
      </c>
      <c r="M3" s="1" t="s">
        <v>6224</v>
      </c>
    </row>
    <row r="4" spans="1:13" ht="15.75" x14ac:dyDescent="0.4">
      <c r="A4" s="1">
        <v>220228</v>
      </c>
      <c r="B4" s="2"/>
      <c r="C4" s="1" t="s">
        <v>5</v>
      </c>
      <c r="D4" s="1" t="s">
        <v>248</v>
      </c>
      <c r="E4" s="1" t="s">
        <v>6117</v>
      </c>
      <c r="F4" s="1" t="s">
        <v>6107</v>
      </c>
      <c r="G4" s="2" t="s">
        <v>337</v>
      </c>
      <c r="H4" s="1" t="s">
        <v>516</v>
      </c>
      <c r="I4" s="1" t="s">
        <v>516</v>
      </c>
      <c r="J4" s="1" t="s">
        <v>512</v>
      </c>
      <c r="K4" s="1" t="s">
        <v>517</v>
      </c>
      <c r="L4" s="1" t="s">
        <v>451</v>
      </c>
      <c r="M4" s="1" t="s">
        <v>6225</v>
      </c>
    </row>
    <row r="5" spans="1:13" ht="15.75" x14ac:dyDescent="0.4">
      <c r="A5" s="1">
        <v>220228</v>
      </c>
      <c r="B5" s="2"/>
      <c r="C5" s="1" t="s">
        <v>6</v>
      </c>
      <c r="D5" s="1" t="s">
        <v>248</v>
      </c>
      <c r="E5" s="1" t="s">
        <v>6118</v>
      </c>
      <c r="F5" s="1" t="s">
        <v>6107</v>
      </c>
      <c r="G5" s="2" t="s">
        <v>337</v>
      </c>
      <c r="H5" s="1" t="s">
        <v>516</v>
      </c>
      <c r="I5" s="1" t="s">
        <v>516</v>
      </c>
      <c r="J5" s="1" t="s">
        <v>512</v>
      </c>
      <c r="K5" s="1" t="s">
        <v>517</v>
      </c>
      <c r="L5" s="1" t="s">
        <v>451</v>
      </c>
      <c r="M5" s="1" t="s">
        <v>6226</v>
      </c>
    </row>
    <row r="6" spans="1:13" ht="15.75" x14ac:dyDescent="0.4">
      <c r="A6" s="1">
        <v>225170</v>
      </c>
      <c r="B6" s="2"/>
      <c r="C6" s="1" t="s">
        <v>7</v>
      </c>
      <c r="D6" s="1" t="s">
        <v>249</v>
      </c>
      <c r="E6" s="1" t="s">
        <v>6117</v>
      </c>
      <c r="F6" s="1" t="s">
        <v>6107</v>
      </c>
      <c r="G6" s="2" t="s">
        <v>338</v>
      </c>
      <c r="H6" s="1" t="s">
        <v>1551</v>
      </c>
      <c r="I6" s="1" t="s">
        <v>1551</v>
      </c>
      <c r="J6" s="1" t="s">
        <v>576</v>
      </c>
      <c r="K6" s="1" t="s">
        <v>573</v>
      </c>
      <c r="L6" s="1" t="s">
        <v>574</v>
      </c>
      <c r="M6" s="1" t="s">
        <v>6227</v>
      </c>
    </row>
    <row r="7" spans="1:13" ht="15.75" x14ac:dyDescent="0.4">
      <c r="A7" s="1">
        <v>225170</v>
      </c>
      <c r="B7" s="2"/>
      <c r="C7" s="1" t="s">
        <v>8</v>
      </c>
      <c r="D7" s="1" t="s">
        <v>249</v>
      </c>
      <c r="E7" s="1" t="s">
        <v>6118</v>
      </c>
      <c r="F7" s="1" t="s">
        <v>6107</v>
      </c>
      <c r="G7" s="2" t="s">
        <v>338</v>
      </c>
      <c r="H7" s="1" t="s">
        <v>1551</v>
      </c>
      <c r="I7" s="1" t="s">
        <v>1551</v>
      </c>
      <c r="J7" s="1" t="s">
        <v>576</v>
      </c>
      <c r="K7" s="1" t="s">
        <v>573</v>
      </c>
      <c r="L7" s="1" t="s">
        <v>574</v>
      </c>
      <c r="M7" s="1" t="s">
        <v>6228</v>
      </c>
    </row>
    <row r="8" spans="1:13" ht="15.75" x14ac:dyDescent="0.4">
      <c r="A8" s="1">
        <v>220546</v>
      </c>
      <c r="B8" s="2"/>
      <c r="C8" s="1" t="s">
        <v>9</v>
      </c>
      <c r="D8" s="1" t="s">
        <v>250</v>
      </c>
      <c r="E8" s="1" t="s">
        <v>6117</v>
      </c>
      <c r="F8" s="1" t="s">
        <v>6107</v>
      </c>
      <c r="G8" s="2" t="s">
        <v>339</v>
      </c>
      <c r="H8" s="1" t="s">
        <v>6420</v>
      </c>
      <c r="I8" s="1" t="s">
        <v>538</v>
      </c>
      <c r="J8" s="1" t="s">
        <v>512</v>
      </c>
      <c r="K8" s="1" t="s">
        <v>523</v>
      </c>
      <c r="L8" s="1" t="s">
        <v>451</v>
      </c>
      <c r="M8" s="1" t="s">
        <v>6229</v>
      </c>
    </row>
    <row r="9" spans="1:13" ht="15.75" x14ac:dyDescent="0.4">
      <c r="A9" s="1">
        <v>220546</v>
      </c>
      <c r="B9" s="2"/>
      <c r="C9" s="1" t="s">
        <v>10</v>
      </c>
      <c r="D9" s="1" t="s">
        <v>250</v>
      </c>
      <c r="E9" s="1" t="s">
        <v>6118</v>
      </c>
      <c r="F9" s="1" t="s">
        <v>6107</v>
      </c>
      <c r="G9" s="2" t="s">
        <v>339</v>
      </c>
      <c r="H9" s="1" t="s">
        <v>6420</v>
      </c>
      <c r="I9" s="1" t="s">
        <v>538</v>
      </c>
      <c r="J9" s="1" t="s">
        <v>512</v>
      </c>
      <c r="K9" s="1" t="s">
        <v>523</v>
      </c>
      <c r="L9" s="1" t="s">
        <v>451</v>
      </c>
      <c r="M9" s="1" t="s">
        <v>6230</v>
      </c>
    </row>
    <row r="10" spans="1:13" ht="15.75" x14ac:dyDescent="0.4">
      <c r="A10" s="1">
        <v>220574</v>
      </c>
      <c r="B10" s="2"/>
      <c r="C10" s="1" t="s">
        <v>11</v>
      </c>
      <c r="D10" s="1" t="s">
        <v>251</v>
      </c>
      <c r="E10" s="1" t="s">
        <v>6117</v>
      </c>
      <c r="F10" s="1" t="s">
        <v>6107</v>
      </c>
      <c r="G10" s="1" t="s">
        <v>6133</v>
      </c>
      <c r="H10" s="1" t="s">
        <v>543</v>
      </c>
      <c r="I10" s="1" t="s">
        <v>543</v>
      </c>
      <c r="J10" s="1" t="s">
        <v>512</v>
      </c>
      <c r="K10" s="1" t="s">
        <v>523</v>
      </c>
      <c r="L10" s="1" t="s">
        <v>451</v>
      </c>
      <c r="M10" s="1" t="s">
        <v>6231</v>
      </c>
    </row>
    <row r="11" spans="1:13" ht="15.75" x14ac:dyDescent="0.4">
      <c r="A11" s="1">
        <v>220574</v>
      </c>
      <c r="B11" s="2"/>
      <c r="C11" s="1" t="s">
        <v>12</v>
      </c>
      <c r="D11" s="1" t="s">
        <v>251</v>
      </c>
      <c r="E11" s="1" t="s">
        <v>6118</v>
      </c>
      <c r="F11" s="1" t="s">
        <v>6107</v>
      </c>
      <c r="G11" s="1" t="s">
        <v>6133</v>
      </c>
      <c r="H11" s="1" t="s">
        <v>543</v>
      </c>
      <c r="I11" s="1" t="s">
        <v>543</v>
      </c>
      <c r="J11" s="1" t="s">
        <v>512</v>
      </c>
      <c r="K11" s="1" t="s">
        <v>523</v>
      </c>
      <c r="L11" s="1" t="s">
        <v>451</v>
      </c>
      <c r="M11" s="1" t="s">
        <v>6232</v>
      </c>
    </row>
    <row r="12" spans="1:13" ht="15.75" x14ac:dyDescent="0.4">
      <c r="A12" s="1">
        <v>227530</v>
      </c>
      <c r="B12" s="2"/>
      <c r="C12" s="1" t="s">
        <v>13</v>
      </c>
      <c r="D12" s="1" t="s">
        <v>252</v>
      </c>
      <c r="E12" s="1" t="s">
        <v>6117</v>
      </c>
      <c r="F12" s="1" t="s">
        <v>6107</v>
      </c>
      <c r="G12" s="2" t="s">
        <v>6192</v>
      </c>
      <c r="H12" s="1" t="s">
        <v>6419</v>
      </c>
      <c r="I12" s="1" t="s">
        <v>2591</v>
      </c>
      <c r="J12" s="1" t="s">
        <v>576</v>
      </c>
      <c r="K12" s="1" t="s">
        <v>573</v>
      </c>
      <c r="L12" s="1" t="s">
        <v>574</v>
      </c>
      <c r="M12" s="1" t="s">
        <v>6233</v>
      </c>
    </row>
    <row r="13" spans="1:13" ht="15.75" x14ac:dyDescent="0.4">
      <c r="A13" s="1">
        <v>227530</v>
      </c>
      <c r="B13" s="2"/>
      <c r="C13" s="1" t="s">
        <v>14</v>
      </c>
      <c r="D13" s="1" t="s">
        <v>252</v>
      </c>
      <c r="E13" s="1" t="s">
        <v>6118</v>
      </c>
      <c r="F13" s="1" t="s">
        <v>6107</v>
      </c>
      <c r="G13" s="2" t="s">
        <v>6192</v>
      </c>
      <c r="H13" s="1" t="s">
        <v>6419</v>
      </c>
      <c r="I13" s="1" t="s">
        <v>2591</v>
      </c>
      <c r="J13" s="1" t="s">
        <v>576</v>
      </c>
      <c r="K13" s="1" t="s">
        <v>573</v>
      </c>
      <c r="L13" s="1" t="s">
        <v>574</v>
      </c>
      <c r="M13" s="1" t="s">
        <v>6234</v>
      </c>
    </row>
    <row r="14" spans="1:13" ht="15.75" x14ac:dyDescent="0.4">
      <c r="A14" s="1">
        <v>220650</v>
      </c>
      <c r="B14" s="2"/>
      <c r="C14" s="1" t="s">
        <v>15</v>
      </c>
      <c r="D14" s="1" t="s">
        <v>253</v>
      </c>
      <c r="E14" s="1" t="s">
        <v>6117</v>
      </c>
      <c r="F14" s="1" t="s">
        <v>6107</v>
      </c>
      <c r="G14" s="2" t="s">
        <v>342</v>
      </c>
      <c r="H14" s="1" t="s">
        <v>560</v>
      </c>
      <c r="I14" s="1" t="s">
        <v>560</v>
      </c>
      <c r="J14" s="1" t="s">
        <v>512</v>
      </c>
      <c r="K14" s="1" t="s">
        <v>523</v>
      </c>
      <c r="L14" s="1" t="s">
        <v>451</v>
      </c>
      <c r="M14" s="1" t="s">
        <v>6235</v>
      </c>
    </row>
    <row r="15" spans="1:13" ht="15.75" x14ac:dyDescent="0.4">
      <c r="A15" s="1">
        <v>220650</v>
      </c>
      <c r="B15" s="2"/>
      <c r="C15" s="1" t="s">
        <v>16</v>
      </c>
      <c r="D15" s="1" t="s">
        <v>253</v>
      </c>
      <c r="E15" s="1" t="s">
        <v>6118</v>
      </c>
      <c r="F15" s="1" t="s">
        <v>6107</v>
      </c>
      <c r="G15" s="2" t="s">
        <v>342</v>
      </c>
      <c r="H15" s="1" t="s">
        <v>560</v>
      </c>
      <c r="I15" s="1" t="s">
        <v>560</v>
      </c>
      <c r="J15" s="1" t="s">
        <v>512</v>
      </c>
      <c r="K15" s="1" t="s">
        <v>523</v>
      </c>
      <c r="L15" s="1" t="s">
        <v>451</v>
      </c>
      <c r="M15" s="1" t="s">
        <v>6236</v>
      </c>
    </row>
    <row r="16" spans="1:13" ht="15.75" x14ac:dyDescent="0.4">
      <c r="A16" s="1">
        <v>227073</v>
      </c>
      <c r="B16" s="2"/>
      <c r="C16" s="1" t="s">
        <v>17</v>
      </c>
      <c r="D16" s="1" t="s">
        <v>254</v>
      </c>
      <c r="E16" s="1" t="s">
        <v>6117</v>
      </c>
      <c r="F16" s="1" t="s">
        <v>6107</v>
      </c>
      <c r="G16" s="2" t="s">
        <v>6124</v>
      </c>
      <c r="H16" s="1" t="s">
        <v>2469</v>
      </c>
      <c r="I16" s="1" t="s">
        <v>2469</v>
      </c>
      <c r="J16" s="1" t="s">
        <v>512</v>
      </c>
      <c r="K16" s="1" t="s">
        <v>523</v>
      </c>
      <c r="L16" s="1" t="s">
        <v>451</v>
      </c>
      <c r="M16" s="1" t="s">
        <v>6237</v>
      </c>
    </row>
    <row r="17" spans="1:13" ht="15.75" x14ac:dyDescent="0.4">
      <c r="A17" s="1">
        <v>227073</v>
      </c>
      <c r="B17" s="2"/>
      <c r="C17" s="1" t="s">
        <v>18</v>
      </c>
      <c r="D17" s="1" t="s">
        <v>254</v>
      </c>
      <c r="E17" s="1" t="s">
        <v>6118</v>
      </c>
      <c r="F17" s="1" t="s">
        <v>6107</v>
      </c>
      <c r="G17" s="2" t="s">
        <v>6124</v>
      </c>
      <c r="H17" s="1" t="s">
        <v>2469</v>
      </c>
      <c r="I17" s="1" t="s">
        <v>2469</v>
      </c>
      <c r="J17" s="1" t="s">
        <v>512</v>
      </c>
      <c r="K17" s="1" t="s">
        <v>523</v>
      </c>
      <c r="L17" s="1" t="s">
        <v>451</v>
      </c>
      <c r="M17" s="1" t="s">
        <v>6238</v>
      </c>
    </row>
    <row r="18" spans="1:13" ht="15.75" x14ac:dyDescent="0.4">
      <c r="A18" s="1">
        <v>225165</v>
      </c>
      <c r="B18" s="2"/>
      <c r="C18" s="1" t="s">
        <v>19</v>
      </c>
      <c r="D18" s="1" t="s">
        <v>255</v>
      </c>
      <c r="E18" s="1" t="s">
        <v>6117</v>
      </c>
      <c r="F18" s="1" t="s">
        <v>6107</v>
      </c>
      <c r="G18" s="2" t="s">
        <v>6191</v>
      </c>
      <c r="H18" s="1" t="s">
        <v>1545</v>
      </c>
      <c r="I18" s="1" t="s">
        <v>1545</v>
      </c>
      <c r="J18" s="1" t="s">
        <v>584</v>
      </c>
      <c r="K18" s="1" t="s">
        <v>573</v>
      </c>
      <c r="L18" s="1" t="s">
        <v>574</v>
      </c>
      <c r="M18" s="1" t="s">
        <v>6239</v>
      </c>
    </row>
    <row r="19" spans="1:13" ht="15.75" x14ac:dyDescent="0.4">
      <c r="A19" s="1">
        <v>225165</v>
      </c>
      <c r="B19" s="2"/>
      <c r="C19" s="1" t="s">
        <v>20</v>
      </c>
      <c r="D19" s="1" t="s">
        <v>255</v>
      </c>
      <c r="E19" s="1" t="s">
        <v>6118</v>
      </c>
      <c r="F19" s="1" t="s">
        <v>6107</v>
      </c>
      <c r="G19" s="2" t="s">
        <v>6191</v>
      </c>
      <c r="H19" s="1" t="s">
        <v>1545</v>
      </c>
      <c r="I19" s="1" t="s">
        <v>1545</v>
      </c>
      <c r="J19" s="1" t="s">
        <v>584</v>
      </c>
      <c r="K19" s="1" t="s">
        <v>573</v>
      </c>
      <c r="L19" s="1" t="s">
        <v>574</v>
      </c>
      <c r="M19" s="1" t="s">
        <v>6240</v>
      </c>
    </row>
    <row r="20" spans="1:13" ht="15.75" x14ac:dyDescent="0.4">
      <c r="A20" s="1">
        <v>225624</v>
      </c>
      <c r="B20" s="2"/>
      <c r="C20" s="1" t="s">
        <v>21</v>
      </c>
      <c r="D20" s="1" t="s">
        <v>256</v>
      </c>
      <c r="E20" s="1" t="s">
        <v>6117</v>
      </c>
      <c r="F20" s="1" t="s">
        <v>6107</v>
      </c>
      <c r="G20" s="1" t="s">
        <v>6134</v>
      </c>
      <c r="H20" s="1" t="s">
        <v>6136</v>
      </c>
      <c r="I20" s="1" t="s">
        <v>1789</v>
      </c>
      <c r="J20" s="1" t="s">
        <v>512</v>
      </c>
      <c r="K20" s="1" t="s">
        <v>523</v>
      </c>
      <c r="L20" s="1" t="s">
        <v>451</v>
      </c>
      <c r="M20" s="1" t="s">
        <v>6241</v>
      </c>
    </row>
    <row r="21" spans="1:13" ht="15.75" x14ac:dyDescent="0.4">
      <c r="A21" s="1">
        <v>225624</v>
      </c>
      <c r="B21" s="2"/>
      <c r="C21" s="1" t="s">
        <v>22</v>
      </c>
      <c r="D21" s="1" t="s">
        <v>256</v>
      </c>
      <c r="E21" s="1" t="s">
        <v>6118</v>
      </c>
      <c r="F21" s="1" t="s">
        <v>6107</v>
      </c>
      <c r="G21" s="1" t="s">
        <v>6135</v>
      </c>
      <c r="H21" s="1" t="s">
        <v>6136</v>
      </c>
      <c r="I21" s="1" t="s">
        <v>1789</v>
      </c>
      <c r="J21" s="1" t="s">
        <v>512</v>
      </c>
      <c r="K21" s="1" t="s">
        <v>523</v>
      </c>
      <c r="L21" s="1" t="s">
        <v>451</v>
      </c>
      <c r="M21" s="1" t="s">
        <v>6242</v>
      </c>
    </row>
    <row r="22" spans="1:13" ht="15.75" x14ac:dyDescent="0.4">
      <c r="A22" s="1">
        <v>225625</v>
      </c>
      <c r="B22" s="2"/>
      <c r="C22" s="1" t="s">
        <v>23</v>
      </c>
      <c r="D22" s="1" t="s">
        <v>257</v>
      </c>
      <c r="E22" s="1" t="s">
        <v>6117</v>
      </c>
      <c r="F22" s="1" t="s">
        <v>6107</v>
      </c>
      <c r="G22" s="2" t="s">
        <v>6195</v>
      </c>
      <c r="H22" s="1" t="s">
        <v>1790</v>
      </c>
      <c r="I22" s="1" t="s">
        <v>1790</v>
      </c>
      <c r="J22" s="1" t="s">
        <v>512</v>
      </c>
      <c r="K22" s="1" t="s">
        <v>523</v>
      </c>
      <c r="L22" s="1" t="s">
        <v>451</v>
      </c>
      <c r="M22" s="1" t="s">
        <v>6243</v>
      </c>
    </row>
    <row r="23" spans="1:13" ht="15.75" x14ac:dyDescent="0.4">
      <c r="A23" s="1">
        <v>225625</v>
      </c>
      <c r="B23" s="2"/>
      <c r="C23" s="1" t="s">
        <v>24</v>
      </c>
      <c r="D23" s="1" t="s">
        <v>257</v>
      </c>
      <c r="E23" s="1" t="s">
        <v>6118</v>
      </c>
      <c r="F23" s="1" t="s">
        <v>6107</v>
      </c>
      <c r="G23" s="2" t="s">
        <v>6195</v>
      </c>
      <c r="H23" s="1" t="s">
        <v>1790</v>
      </c>
      <c r="I23" s="1" t="s">
        <v>1790</v>
      </c>
      <c r="J23" s="1" t="s">
        <v>512</v>
      </c>
      <c r="K23" s="1" t="s">
        <v>523</v>
      </c>
      <c r="L23" s="1" t="s">
        <v>451</v>
      </c>
      <c r="M23" s="1" t="s">
        <v>6244</v>
      </c>
    </row>
    <row r="24" spans="1:13" ht="15.75" x14ac:dyDescent="0.4">
      <c r="A24" s="1">
        <v>226536</v>
      </c>
      <c r="B24" s="2"/>
      <c r="C24" s="1" t="s">
        <v>25</v>
      </c>
      <c r="D24" s="1" t="s">
        <v>258</v>
      </c>
      <c r="E24" s="1" t="s">
        <v>6117</v>
      </c>
      <c r="F24" s="1" t="s">
        <v>6107</v>
      </c>
      <c r="G24" s="2" t="s">
        <v>6196</v>
      </c>
      <c r="H24" s="1" t="s">
        <v>5153</v>
      </c>
      <c r="I24" s="1" t="s">
        <v>5153</v>
      </c>
      <c r="J24" s="1" t="s">
        <v>512</v>
      </c>
      <c r="K24" s="1" t="s">
        <v>523</v>
      </c>
      <c r="L24" s="1" t="s">
        <v>451</v>
      </c>
      <c r="M24" s="1" t="s">
        <v>6245</v>
      </c>
    </row>
    <row r="25" spans="1:13" ht="15.75" x14ac:dyDescent="0.4">
      <c r="A25" s="1">
        <v>226536</v>
      </c>
      <c r="B25" s="2"/>
      <c r="C25" s="1" t="s">
        <v>26</v>
      </c>
      <c r="D25" s="1" t="s">
        <v>258</v>
      </c>
      <c r="E25" s="1" t="s">
        <v>6118</v>
      </c>
      <c r="F25" s="1" t="s">
        <v>6107</v>
      </c>
      <c r="G25" s="2" t="s">
        <v>6196</v>
      </c>
      <c r="H25" s="1" t="s">
        <v>5153</v>
      </c>
      <c r="I25" s="1" t="s">
        <v>5153</v>
      </c>
      <c r="J25" s="1" t="s">
        <v>512</v>
      </c>
      <c r="K25" s="1" t="s">
        <v>523</v>
      </c>
      <c r="L25" s="1" t="s">
        <v>451</v>
      </c>
      <c r="M25" s="1" t="s">
        <v>6246</v>
      </c>
    </row>
    <row r="26" spans="1:13" ht="15.75" x14ac:dyDescent="0.4">
      <c r="A26" s="1">
        <v>229761</v>
      </c>
      <c r="B26" s="2"/>
      <c r="C26" s="1" t="s">
        <v>27</v>
      </c>
      <c r="D26" s="1" t="s">
        <v>259</v>
      </c>
      <c r="E26" s="1" t="s">
        <v>6117</v>
      </c>
      <c r="F26" s="1" t="s">
        <v>6107</v>
      </c>
      <c r="G26" s="2" t="s">
        <v>348</v>
      </c>
      <c r="H26" s="1" t="s">
        <v>5218</v>
      </c>
      <c r="I26" s="1" t="s">
        <v>5218</v>
      </c>
      <c r="J26" s="1" t="s">
        <v>512</v>
      </c>
      <c r="K26" s="1" t="s">
        <v>523</v>
      </c>
      <c r="L26" s="1" t="s">
        <v>451</v>
      </c>
      <c r="M26" s="1" t="s">
        <v>6247</v>
      </c>
    </row>
    <row r="27" spans="1:13" ht="15.75" x14ac:dyDescent="0.4">
      <c r="A27" s="1">
        <v>229761</v>
      </c>
      <c r="B27" s="2"/>
      <c r="C27" s="1" t="s">
        <v>28</v>
      </c>
      <c r="D27" s="1" t="s">
        <v>259</v>
      </c>
      <c r="E27" s="1" t="s">
        <v>6118</v>
      </c>
      <c r="F27" s="1" t="s">
        <v>6107</v>
      </c>
      <c r="G27" s="2" t="s">
        <v>348</v>
      </c>
      <c r="H27" s="1" t="s">
        <v>5218</v>
      </c>
      <c r="I27" s="1" t="s">
        <v>5218</v>
      </c>
      <c r="J27" s="1" t="s">
        <v>512</v>
      </c>
      <c r="K27" s="1" t="s">
        <v>523</v>
      </c>
      <c r="L27" s="1" t="s">
        <v>451</v>
      </c>
      <c r="M27" s="1" t="s">
        <v>6248</v>
      </c>
    </row>
    <row r="28" spans="1:13" ht="15.75" x14ac:dyDescent="0.4">
      <c r="A28" s="1">
        <v>226537</v>
      </c>
      <c r="B28" s="2"/>
      <c r="C28" s="1" t="s">
        <v>29</v>
      </c>
      <c r="D28" s="1" t="s">
        <v>260</v>
      </c>
      <c r="E28" s="1" t="s">
        <v>6117</v>
      </c>
      <c r="F28" s="1" t="s">
        <v>6107</v>
      </c>
      <c r="G28" s="2" t="s">
        <v>6190</v>
      </c>
      <c r="H28" s="1" t="s">
        <v>5359</v>
      </c>
      <c r="I28" s="1" t="s">
        <v>5359</v>
      </c>
      <c r="J28" s="1" t="s">
        <v>512</v>
      </c>
      <c r="K28" s="1" t="s">
        <v>523</v>
      </c>
      <c r="L28" s="1" t="s">
        <v>451</v>
      </c>
      <c r="M28" s="1" t="s">
        <v>6249</v>
      </c>
    </row>
    <row r="29" spans="1:13" ht="15.75" x14ac:dyDescent="0.4">
      <c r="A29" s="1">
        <v>226537</v>
      </c>
      <c r="B29" s="2"/>
      <c r="C29" s="1" t="s">
        <v>30</v>
      </c>
      <c r="D29" s="1" t="s">
        <v>260</v>
      </c>
      <c r="E29" s="1" t="s">
        <v>6118</v>
      </c>
      <c r="F29" s="1" t="s">
        <v>6107</v>
      </c>
      <c r="G29" s="2" t="s">
        <v>6190</v>
      </c>
      <c r="H29" s="1" t="s">
        <v>5359</v>
      </c>
      <c r="I29" s="1" t="s">
        <v>5359</v>
      </c>
      <c r="J29" s="1" t="s">
        <v>512</v>
      </c>
      <c r="K29" s="1" t="s">
        <v>523</v>
      </c>
      <c r="L29" s="1" t="s">
        <v>451</v>
      </c>
      <c r="M29" s="1" t="s">
        <v>6250</v>
      </c>
    </row>
    <row r="30" spans="1:13" ht="15.75" x14ac:dyDescent="0.4">
      <c r="A30" s="1">
        <v>226534</v>
      </c>
      <c r="B30" s="2"/>
      <c r="C30" s="1" t="s">
        <v>31</v>
      </c>
      <c r="D30" s="1" t="s">
        <v>261</v>
      </c>
      <c r="E30" s="1" t="s">
        <v>6117</v>
      </c>
      <c r="F30" s="1" t="s">
        <v>6107</v>
      </c>
      <c r="G30" s="2" t="s">
        <v>6197</v>
      </c>
      <c r="H30" s="1" t="s">
        <v>5881</v>
      </c>
      <c r="I30" s="1" t="s">
        <v>5881</v>
      </c>
      <c r="J30" s="1" t="s">
        <v>512</v>
      </c>
      <c r="K30" s="1" t="s">
        <v>523</v>
      </c>
      <c r="L30" s="1" t="s">
        <v>451</v>
      </c>
      <c r="M30" s="1" t="s">
        <v>6251</v>
      </c>
    </row>
    <row r="31" spans="1:13" ht="15.75" x14ac:dyDescent="0.4">
      <c r="A31" s="1">
        <v>226534</v>
      </c>
      <c r="B31" s="2"/>
      <c r="C31" s="1" t="s">
        <v>32</v>
      </c>
      <c r="D31" s="1" t="s">
        <v>261</v>
      </c>
      <c r="E31" s="1" t="s">
        <v>6118</v>
      </c>
      <c r="F31" s="1" t="s">
        <v>6107</v>
      </c>
      <c r="G31" s="2" t="s">
        <v>6197</v>
      </c>
      <c r="H31" s="1" t="s">
        <v>5881</v>
      </c>
      <c r="I31" s="1" t="s">
        <v>5881</v>
      </c>
      <c r="J31" s="1" t="s">
        <v>512</v>
      </c>
      <c r="K31" s="1" t="s">
        <v>523</v>
      </c>
      <c r="L31" s="1" t="s">
        <v>451</v>
      </c>
      <c r="M31" s="1" t="s">
        <v>6252</v>
      </c>
    </row>
    <row r="32" spans="1:13" ht="15.75" x14ac:dyDescent="0.4">
      <c r="A32" s="1">
        <v>227464</v>
      </c>
      <c r="B32" s="2"/>
      <c r="C32" s="1" t="s">
        <v>33</v>
      </c>
      <c r="D32" s="1" t="s">
        <v>262</v>
      </c>
      <c r="E32" s="1" t="s">
        <v>6117</v>
      </c>
      <c r="F32" s="1" t="s">
        <v>6107</v>
      </c>
      <c r="G32" s="2" t="s">
        <v>6198</v>
      </c>
      <c r="H32" s="1" t="s">
        <v>5755</v>
      </c>
      <c r="I32" s="1" t="s">
        <v>5755</v>
      </c>
      <c r="J32" s="1" t="s">
        <v>512</v>
      </c>
      <c r="K32" s="1" t="s">
        <v>523</v>
      </c>
      <c r="L32" s="1" t="s">
        <v>2534</v>
      </c>
      <c r="M32" s="1" t="s">
        <v>6253</v>
      </c>
    </row>
    <row r="33" spans="1:13" ht="15.75" x14ac:dyDescent="0.4">
      <c r="A33" s="1">
        <v>227464</v>
      </c>
      <c r="B33" s="2"/>
      <c r="C33" s="1" t="s">
        <v>34</v>
      </c>
      <c r="D33" s="1" t="s">
        <v>262</v>
      </c>
      <c r="E33" s="1" t="s">
        <v>6118</v>
      </c>
      <c r="F33" s="1" t="s">
        <v>6107</v>
      </c>
      <c r="G33" s="2" t="s">
        <v>6198</v>
      </c>
      <c r="H33" s="1" t="s">
        <v>5755</v>
      </c>
      <c r="I33" s="1" t="s">
        <v>5755</v>
      </c>
      <c r="J33" s="1" t="s">
        <v>512</v>
      </c>
      <c r="K33" s="1" t="s">
        <v>523</v>
      </c>
      <c r="L33" s="1" t="s">
        <v>2534</v>
      </c>
      <c r="M33" s="1" t="s">
        <v>6254</v>
      </c>
    </row>
    <row r="34" spans="1:13" ht="15.75" x14ac:dyDescent="0.4">
      <c r="A34" s="1"/>
      <c r="B34" s="1">
        <v>51146</v>
      </c>
      <c r="C34" s="1" t="s">
        <v>35</v>
      </c>
      <c r="D34" s="1" t="s">
        <v>263</v>
      </c>
      <c r="E34" s="1" t="s">
        <v>6117</v>
      </c>
      <c r="F34" s="1" t="s">
        <v>6107</v>
      </c>
      <c r="G34" s="2" t="s">
        <v>6186</v>
      </c>
      <c r="H34" s="1" t="s">
        <v>5003</v>
      </c>
      <c r="I34" s="1"/>
      <c r="J34" s="1" t="s">
        <v>4839</v>
      </c>
      <c r="K34" s="1"/>
      <c r="L34" s="1"/>
      <c r="M34" s="1" t="s">
        <v>6255</v>
      </c>
    </row>
    <row r="35" spans="1:13" ht="15.75" x14ac:dyDescent="0.4">
      <c r="A35" s="1"/>
      <c r="B35" s="1">
        <v>51146</v>
      </c>
      <c r="C35" s="1" t="s">
        <v>36</v>
      </c>
      <c r="D35" s="1" t="s">
        <v>6105</v>
      </c>
      <c r="E35" s="1" t="s">
        <v>6118</v>
      </c>
      <c r="F35" s="1" t="s">
        <v>6107</v>
      </c>
      <c r="G35" s="2" t="s">
        <v>6186</v>
      </c>
      <c r="H35" s="1" t="s">
        <v>5003</v>
      </c>
      <c r="I35" s="1"/>
      <c r="J35" s="1" t="s">
        <v>4839</v>
      </c>
      <c r="K35" s="1"/>
      <c r="L35" s="1"/>
      <c r="M35" s="1" t="s">
        <v>6256</v>
      </c>
    </row>
    <row r="36" spans="1:13" ht="15.75" x14ac:dyDescent="0.4">
      <c r="A36" s="1"/>
      <c r="B36" s="1">
        <v>51200</v>
      </c>
      <c r="C36" s="1" t="s">
        <v>37</v>
      </c>
      <c r="D36" s="1" t="s">
        <v>264</v>
      </c>
      <c r="E36" s="1" t="s">
        <v>6117</v>
      </c>
      <c r="F36" s="1" t="s">
        <v>6107</v>
      </c>
      <c r="G36" s="2" t="s">
        <v>6187</v>
      </c>
      <c r="H36" s="1" t="s">
        <v>5280</v>
      </c>
      <c r="I36" s="1"/>
      <c r="J36" s="1" t="s">
        <v>4839</v>
      </c>
      <c r="K36" s="1"/>
      <c r="L36" s="1"/>
      <c r="M36" s="1" t="s">
        <v>6257</v>
      </c>
    </row>
    <row r="37" spans="1:13" ht="15.75" x14ac:dyDescent="0.4">
      <c r="A37" s="1"/>
      <c r="B37" s="1">
        <v>51200</v>
      </c>
      <c r="C37" s="1" t="s">
        <v>38</v>
      </c>
      <c r="D37" s="1" t="s">
        <v>6104</v>
      </c>
      <c r="E37" s="1" t="s">
        <v>6118</v>
      </c>
      <c r="F37" s="1" t="s">
        <v>6107</v>
      </c>
      <c r="G37" s="2" t="s">
        <v>6187</v>
      </c>
      <c r="H37" s="1" t="s">
        <v>5280</v>
      </c>
      <c r="I37" s="1"/>
      <c r="J37" s="1" t="s">
        <v>4839</v>
      </c>
      <c r="K37" s="1"/>
      <c r="L37" s="1"/>
      <c r="M37" s="1" t="s">
        <v>6258</v>
      </c>
    </row>
    <row r="38" spans="1:13" ht="31.5" x14ac:dyDescent="0.4">
      <c r="A38" s="1"/>
      <c r="B38" s="1">
        <v>51143</v>
      </c>
      <c r="C38" s="1" t="s">
        <v>39</v>
      </c>
      <c r="D38" s="1" t="s">
        <v>265</v>
      </c>
      <c r="E38" s="1" t="s">
        <v>6117</v>
      </c>
      <c r="F38" s="1" t="s">
        <v>6107</v>
      </c>
      <c r="G38" s="2" t="s">
        <v>6188</v>
      </c>
      <c r="H38" s="1" t="s">
        <v>4986</v>
      </c>
      <c r="I38" s="1"/>
      <c r="J38" s="1" t="s">
        <v>4839</v>
      </c>
      <c r="K38" s="1"/>
      <c r="L38" s="1"/>
      <c r="M38" s="1" t="s">
        <v>6259</v>
      </c>
    </row>
    <row r="39" spans="1:13" ht="31.5" x14ac:dyDescent="0.4">
      <c r="A39" s="1"/>
      <c r="B39" s="1">
        <v>51143</v>
      </c>
      <c r="C39" s="1" t="s">
        <v>40</v>
      </c>
      <c r="D39" s="1" t="s">
        <v>6103</v>
      </c>
      <c r="E39" s="1" t="s">
        <v>6118</v>
      </c>
      <c r="F39" s="1" t="s">
        <v>6107</v>
      </c>
      <c r="G39" s="2" t="s">
        <v>6188</v>
      </c>
      <c r="H39" s="1" t="s">
        <v>4986</v>
      </c>
      <c r="I39" s="1"/>
      <c r="J39" s="1" t="s">
        <v>4839</v>
      </c>
      <c r="K39" s="1"/>
      <c r="L39" s="1"/>
      <c r="M39" s="1" t="s">
        <v>6260</v>
      </c>
    </row>
    <row r="40" spans="1:13" ht="15.75" x14ac:dyDescent="0.4">
      <c r="A40" s="1"/>
      <c r="B40" s="1">
        <v>51254</v>
      </c>
      <c r="C40" s="1" t="s">
        <v>41</v>
      </c>
      <c r="D40" s="1" t="s">
        <v>266</v>
      </c>
      <c r="E40" s="1" t="s">
        <v>6117</v>
      </c>
      <c r="F40" s="1" t="s">
        <v>6107</v>
      </c>
      <c r="G40" s="2" t="s">
        <v>6189</v>
      </c>
      <c r="H40" s="1" t="s">
        <v>5622</v>
      </c>
      <c r="I40" s="1"/>
      <c r="J40" s="1" t="s">
        <v>4839</v>
      </c>
      <c r="K40" s="1"/>
      <c r="L40" s="1"/>
      <c r="M40" s="1" t="s">
        <v>6261</v>
      </c>
    </row>
    <row r="41" spans="1:13" ht="15.75" x14ac:dyDescent="0.4">
      <c r="A41" s="1"/>
      <c r="B41" s="1">
        <v>51254</v>
      </c>
      <c r="C41" s="1" t="s">
        <v>42</v>
      </c>
      <c r="D41" s="1" t="s">
        <v>6102</v>
      </c>
      <c r="E41" s="1" t="s">
        <v>6118</v>
      </c>
      <c r="F41" s="1" t="s">
        <v>6107</v>
      </c>
      <c r="G41" s="2" t="s">
        <v>6189</v>
      </c>
      <c r="H41" s="1" t="s">
        <v>5622</v>
      </c>
      <c r="I41" s="1"/>
      <c r="J41" s="1" t="s">
        <v>4839</v>
      </c>
      <c r="K41" s="1"/>
      <c r="L41" s="1"/>
      <c r="M41" s="1" t="s">
        <v>6262</v>
      </c>
    </row>
    <row r="42" spans="1:13" ht="15.75" x14ac:dyDescent="0.4">
      <c r="A42" s="1"/>
      <c r="B42" s="1">
        <v>51232</v>
      </c>
      <c r="C42" s="1" t="s">
        <v>43</v>
      </c>
      <c r="D42" s="1" t="s">
        <v>267</v>
      </c>
      <c r="E42" s="1" t="s">
        <v>6117</v>
      </c>
      <c r="F42" s="1" t="s">
        <v>6107</v>
      </c>
      <c r="G42" s="2" t="s">
        <v>6185</v>
      </c>
      <c r="H42" s="1" t="s">
        <v>5469</v>
      </c>
      <c r="I42" s="1"/>
      <c r="J42" s="1" t="s">
        <v>4839</v>
      </c>
      <c r="K42" s="1"/>
      <c r="L42" s="1"/>
      <c r="M42" s="1" t="s">
        <v>6263</v>
      </c>
    </row>
    <row r="43" spans="1:13" ht="15.75" x14ac:dyDescent="0.4">
      <c r="A43" s="1"/>
      <c r="B43" s="1">
        <v>51232</v>
      </c>
      <c r="C43" s="1" t="s">
        <v>44</v>
      </c>
      <c r="D43" s="1" t="s">
        <v>267</v>
      </c>
      <c r="E43" s="1" t="s">
        <v>6118</v>
      </c>
      <c r="F43" s="1" t="s">
        <v>6107</v>
      </c>
      <c r="G43" s="2" t="s">
        <v>6185</v>
      </c>
      <c r="H43" s="1" t="s">
        <v>5469</v>
      </c>
      <c r="I43" s="1"/>
      <c r="J43" s="1" t="s">
        <v>4839</v>
      </c>
      <c r="K43" s="1"/>
      <c r="L43" s="1"/>
      <c r="M43" s="1" t="s">
        <v>6264</v>
      </c>
    </row>
    <row r="44" spans="1:13" ht="15.75" x14ac:dyDescent="0.4">
      <c r="A44" s="1">
        <v>225637</v>
      </c>
      <c r="B44" s="2"/>
      <c r="C44" s="1" t="s">
        <v>45</v>
      </c>
      <c r="D44" s="1" t="s">
        <v>268</v>
      </c>
      <c r="E44" s="1" t="s">
        <v>6117</v>
      </c>
      <c r="F44" s="1" t="s">
        <v>6107</v>
      </c>
      <c r="G44" s="2" t="s">
        <v>6125</v>
      </c>
      <c r="H44" s="1" t="s">
        <v>1796</v>
      </c>
      <c r="I44" s="1" t="s">
        <v>1796</v>
      </c>
      <c r="J44" s="1" t="s">
        <v>512</v>
      </c>
      <c r="K44" s="1" t="s">
        <v>523</v>
      </c>
      <c r="L44" s="1" t="s">
        <v>451</v>
      </c>
      <c r="M44" s="1" t="s">
        <v>6265</v>
      </c>
    </row>
    <row r="45" spans="1:13" ht="15.75" x14ac:dyDescent="0.4">
      <c r="A45" s="1">
        <v>225637</v>
      </c>
      <c r="B45" s="2"/>
      <c r="C45" s="1" t="s">
        <v>46</v>
      </c>
      <c r="D45" s="1" t="s">
        <v>268</v>
      </c>
      <c r="E45" s="1" t="s">
        <v>6118</v>
      </c>
      <c r="F45" s="1" t="s">
        <v>6107</v>
      </c>
      <c r="G45" s="2" t="s">
        <v>6125</v>
      </c>
      <c r="H45" s="1" t="s">
        <v>1796</v>
      </c>
      <c r="I45" s="1" t="s">
        <v>1796</v>
      </c>
      <c r="J45" s="1" t="s">
        <v>512</v>
      </c>
      <c r="K45" s="1" t="s">
        <v>523</v>
      </c>
      <c r="L45" s="1" t="s">
        <v>451</v>
      </c>
      <c r="M45" s="1" t="s">
        <v>6266</v>
      </c>
    </row>
    <row r="46" spans="1:13" ht="15.75" x14ac:dyDescent="0.4">
      <c r="A46" s="1">
        <v>225638</v>
      </c>
      <c r="B46" s="2"/>
      <c r="C46" s="1" t="s">
        <v>47</v>
      </c>
      <c r="D46" s="1" t="s">
        <v>269</v>
      </c>
      <c r="E46" s="1" t="s">
        <v>6117</v>
      </c>
      <c r="F46" s="1" t="s">
        <v>6107</v>
      </c>
      <c r="G46" s="2" t="s">
        <v>6194</v>
      </c>
      <c r="H46" s="1" t="s">
        <v>1797</v>
      </c>
      <c r="I46" s="1" t="s">
        <v>1797</v>
      </c>
      <c r="J46" s="1" t="s">
        <v>512</v>
      </c>
      <c r="K46" s="1" t="s">
        <v>523</v>
      </c>
      <c r="L46" s="1" t="s">
        <v>451</v>
      </c>
      <c r="M46" s="1" t="s">
        <v>6267</v>
      </c>
    </row>
    <row r="47" spans="1:13" ht="15.75" x14ac:dyDescent="0.4">
      <c r="A47" s="1">
        <v>225638</v>
      </c>
      <c r="B47" s="2"/>
      <c r="C47" s="1" t="s">
        <v>48</v>
      </c>
      <c r="D47" s="1" t="s">
        <v>269</v>
      </c>
      <c r="E47" s="1" t="s">
        <v>6118</v>
      </c>
      <c r="F47" s="1" t="s">
        <v>6107</v>
      </c>
      <c r="G47" s="2" t="s">
        <v>6194</v>
      </c>
      <c r="H47" s="1" t="s">
        <v>1797</v>
      </c>
      <c r="I47" s="1" t="s">
        <v>1797</v>
      </c>
      <c r="J47" s="1" t="s">
        <v>512</v>
      </c>
      <c r="K47" s="1" t="s">
        <v>523</v>
      </c>
      <c r="L47" s="1" t="s">
        <v>451</v>
      </c>
      <c r="M47" s="1" t="s">
        <v>6268</v>
      </c>
    </row>
    <row r="48" spans="1:13" ht="15.75" x14ac:dyDescent="0.4">
      <c r="A48" s="1">
        <v>229356</v>
      </c>
      <c r="B48" s="2"/>
      <c r="C48" s="1" t="s">
        <v>49</v>
      </c>
      <c r="D48" s="1" t="s">
        <v>270</v>
      </c>
      <c r="E48" s="1" t="s">
        <v>6117</v>
      </c>
      <c r="F48" s="1" t="s">
        <v>6107</v>
      </c>
      <c r="G48" s="2" t="s">
        <v>6181</v>
      </c>
      <c r="H48" s="1" t="s">
        <v>3892</v>
      </c>
      <c r="I48" s="1" t="s">
        <v>3892</v>
      </c>
      <c r="J48" s="1" t="s">
        <v>512</v>
      </c>
      <c r="K48" s="1" t="s">
        <v>523</v>
      </c>
      <c r="L48" s="1" t="s">
        <v>451</v>
      </c>
      <c r="M48" s="1" t="s">
        <v>6269</v>
      </c>
    </row>
    <row r="49" spans="1:13" ht="15.75" x14ac:dyDescent="0.4">
      <c r="A49" s="1">
        <v>229356</v>
      </c>
      <c r="B49" s="2"/>
      <c r="C49" s="1" t="s">
        <v>50</v>
      </c>
      <c r="D49" s="1" t="s">
        <v>270</v>
      </c>
      <c r="E49" s="1" t="s">
        <v>6118</v>
      </c>
      <c r="F49" s="1" t="s">
        <v>6107</v>
      </c>
      <c r="G49" s="2" t="s">
        <v>6181</v>
      </c>
      <c r="H49" s="1" t="s">
        <v>3892</v>
      </c>
      <c r="I49" s="1" t="s">
        <v>3892</v>
      </c>
      <c r="J49" s="1" t="s">
        <v>512</v>
      </c>
      <c r="K49" s="1" t="s">
        <v>523</v>
      </c>
      <c r="L49" s="1" t="s">
        <v>451</v>
      </c>
      <c r="M49" s="1" t="s">
        <v>6270</v>
      </c>
    </row>
    <row r="50" spans="1:13" ht="15.75" x14ac:dyDescent="0.4">
      <c r="A50" s="1"/>
      <c r="B50" s="1">
        <v>52058</v>
      </c>
      <c r="C50" s="1" t="s">
        <v>51</v>
      </c>
      <c r="D50" s="1" t="s">
        <v>271</v>
      </c>
      <c r="E50" s="1" t="s">
        <v>6117</v>
      </c>
      <c r="F50" s="1" t="s">
        <v>6107</v>
      </c>
      <c r="G50" s="2" t="s">
        <v>6182</v>
      </c>
      <c r="H50" s="4" t="s">
        <v>6183</v>
      </c>
      <c r="I50" s="1" t="s">
        <v>6184</v>
      </c>
      <c r="J50" s="1" t="s">
        <v>4839</v>
      </c>
      <c r="K50" s="1"/>
      <c r="L50" s="1"/>
      <c r="M50" s="1" t="s">
        <v>6271</v>
      </c>
    </row>
    <row r="51" spans="1:13" ht="15.75" x14ac:dyDescent="0.4">
      <c r="A51" s="1"/>
      <c r="B51" s="1">
        <v>52058</v>
      </c>
      <c r="C51" s="1" t="s">
        <v>52</v>
      </c>
      <c r="D51" s="1" t="s">
        <v>271</v>
      </c>
      <c r="E51" s="1" t="s">
        <v>6118</v>
      </c>
      <c r="F51" s="1" t="s">
        <v>6107</v>
      </c>
      <c r="G51" s="2" t="s">
        <v>6182</v>
      </c>
      <c r="H51" s="4" t="s">
        <v>6183</v>
      </c>
      <c r="I51" s="1" t="s">
        <v>6184</v>
      </c>
      <c r="J51" s="1" t="s">
        <v>4839</v>
      </c>
      <c r="K51" s="1"/>
      <c r="L51" s="1"/>
      <c r="M51" s="1" t="s">
        <v>6272</v>
      </c>
    </row>
    <row r="52" spans="1:13" ht="15.75" x14ac:dyDescent="0.4">
      <c r="A52" s="1"/>
      <c r="B52" s="1">
        <v>52151</v>
      </c>
      <c r="C52" s="1" t="s">
        <v>53</v>
      </c>
      <c r="D52" s="1" t="s">
        <v>272</v>
      </c>
      <c r="E52" s="1" t="s">
        <v>6117</v>
      </c>
      <c r="F52" s="1" t="s">
        <v>6107</v>
      </c>
      <c r="G52" s="2" t="s">
        <v>6179</v>
      </c>
      <c r="H52" s="1" t="s">
        <v>6180</v>
      </c>
      <c r="I52" s="1" t="s">
        <v>5660</v>
      </c>
      <c r="J52" s="1" t="s">
        <v>4839</v>
      </c>
      <c r="K52" s="1"/>
      <c r="L52" s="1"/>
      <c r="M52" s="1" t="s">
        <v>6273</v>
      </c>
    </row>
    <row r="53" spans="1:13" ht="15.75" x14ac:dyDescent="0.4">
      <c r="A53" s="1"/>
      <c r="B53" s="1">
        <v>52151</v>
      </c>
      <c r="C53" s="1" t="s">
        <v>54</v>
      </c>
      <c r="D53" s="1" t="s">
        <v>272</v>
      </c>
      <c r="E53" s="1" t="s">
        <v>6118</v>
      </c>
      <c r="F53" s="1" t="s">
        <v>6107</v>
      </c>
      <c r="G53" s="2" t="s">
        <v>6179</v>
      </c>
      <c r="H53" s="1" t="s">
        <v>6180</v>
      </c>
      <c r="I53" s="1" t="s">
        <v>5660</v>
      </c>
      <c r="J53" s="1" t="s">
        <v>4839</v>
      </c>
      <c r="K53" s="1"/>
      <c r="L53" s="1"/>
      <c r="M53" s="1" t="s">
        <v>6274</v>
      </c>
    </row>
    <row r="54" spans="1:13" ht="15.75" x14ac:dyDescent="0.4">
      <c r="A54" s="1">
        <v>225636</v>
      </c>
      <c r="B54" s="2"/>
      <c r="C54" s="1" t="s">
        <v>55</v>
      </c>
      <c r="D54" s="1" t="s">
        <v>273</v>
      </c>
      <c r="E54" s="1" t="s">
        <v>6117</v>
      </c>
      <c r="F54" s="1" t="s">
        <v>6107</v>
      </c>
      <c r="G54" s="1" t="s">
        <v>6137</v>
      </c>
      <c r="H54" s="1" t="s">
        <v>1795</v>
      </c>
      <c r="I54" s="1" t="s">
        <v>1795</v>
      </c>
      <c r="J54" s="1" t="s">
        <v>512</v>
      </c>
      <c r="K54" s="1" t="s">
        <v>523</v>
      </c>
      <c r="L54" s="1" t="s">
        <v>451</v>
      </c>
      <c r="M54" s="1" t="s">
        <v>6275</v>
      </c>
    </row>
    <row r="55" spans="1:13" ht="15.75" x14ac:dyDescent="0.4">
      <c r="A55" s="1">
        <v>225636</v>
      </c>
      <c r="B55" s="2"/>
      <c r="C55" s="1" t="s">
        <v>56</v>
      </c>
      <c r="D55" s="1" t="s">
        <v>273</v>
      </c>
      <c r="E55" s="1" t="s">
        <v>6118</v>
      </c>
      <c r="F55" s="1" t="s">
        <v>6107</v>
      </c>
      <c r="G55" s="1" t="s">
        <v>6137</v>
      </c>
      <c r="H55" s="1" t="s">
        <v>1795</v>
      </c>
      <c r="I55" s="1" t="s">
        <v>1795</v>
      </c>
      <c r="J55" s="1" t="s">
        <v>512</v>
      </c>
      <c r="K55" s="1" t="s">
        <v>523</v>
      </c>
      <c r="L55" s="1" t="s">
        <v>451</v>
      </c>
      <c r="M55" s="1" t="s">
        <v>6276</v>
      </c>
    </row>
    <row r="56" spans="1:13" ht="15.75" x14ac:dyDescent="0.4">
      <c r="A56" s="1">
        <v>227468</v>
      </c>
      <c r="B56" s="2"/>
      <c r="C56" s="1" t="s">
        <v>57</v>
      </c>
      <c r="D56" s="1" t="s">
        <v>274</v>
      </c>
      <c r="E56" s="1" t="s">
        <v>6117</v>
      </c>
      <c r="F56" s="1" t="s">
        <v>6107</v>
      </c>
      <c r="G56" s="2" t="s">
        <v>363</v>
      </c>
      <c r="H56" s="1" t="s">
        <v>2567</v>
      </c>
      <c r="I56" s="1" t="s">
        <v>2567</v>
      </c>
      <c r="J56" s="1" t="s">
        <v>512</v>
      </c>
      <c r="K56" s="1" t="s">
        <v>523</v>
      </c>
      <c r="L56" s="1" t="s">
        <v>2534</v>
      </c>
      <c r="M56" s="1" t="s">
        <v>6277</v>
      </c>
    </row>
    <row r="57" spans="1:13" ht="15.75" x14ac:dyDescent="0.4">
      <c r="A57" s="1">
        <v>227468</v>
      </c>
      <c r="B57" s="2"/>
      <c r="C57" s="1" t="s">
        <v>58</v>
      </c>
      <c r="D57" s="1" t="s">
        <v>274</v>
      </c>
      <c r="E57" s="1" t="s">
        <v>6118</v>
      </c>
      <c r="F57" s="1" t="s">
        <v>6107</v>
      </c>
      <c r="G57" s="2" t="s">
        <v>363</v>
      </c>
      <c r="H57" s="1" t="s">
        <v>2567</v>
      </c>
      <c r="I57" s="1" t="s">
        <v>2567</v>
      </c>
      <c r="J57" s="1" t="s">
        <v>512</v>
      </c>
      <c r="K57" s="1" t="s">
        <v>523</v>
      </c>
      <c r="L57" s="1" t="s">
        <v>2534</v>
      </c>
      <c r="M57" s="1" t="s">
        <v>6278</v>
      </c>
    </row>
    <row r="58" spans="1:13" ht="15.75" x14ac:dyDescent="0.4">
      <c r="A58" s="1">
        <v>227469</v>
      </c>
      <c r="B58" s="2"/>
      <c r="C58" s="1" t="s">
        <v>59</v>
      </c>
      <c r="D58" s="1" t="s">
        <v>275</v>
      </c>
      <c r="E58" s="1" t="s">
        <v>6117</v>
      </c>
      <c r="F58" s="1" t="s">
        <v>6107</v>
      </c>
      <c r="G58" s="2" t="s">
        <v>364</v>
      </c>
      <c r="H58" s="1" t="s">
        <v>2568</v>
      </c>
      <c r="I58" s="1" t="s">
        <v>2568</v>
      </c>
      <c r="J58" s="1" t="s">
        <v>512</v>
      </c>
      <c r="K58" s="1" t="s">
        <v>523</v>
      </c>
      <c r="L58" s="1" t="s">
        <v>2534</v>
      </c>
      <c r="M58" s="1" t="s">
        <v>6279</v>
      </c>
    </row>
    <row r="59" spans="1:13" ht="15.75" x14ac:dyDescent="0.4">
      <c r="A59" s="1">
        <v>227469</v>
      </c>
      <c r="B59" s="2"/>
      <c r="C59" s="1" t="s">
        <v>60</v>
      </c>
      <c r="D59" s="1" t="s">
        <v>275</v>
      </c>
      <c r="E59" s="1" t="s">
        <v>6118</v>
      </c>
      <c r="F59" s="1" t="s">
        <v>6107</v>
      </c>
      <c r="G59" s="2" t="s">
        <v>364</v>
      </c>
      <c r="H59" s="1" t="s">
        <v>2568</v>
      </c>
      <c r="I59" s="1" t="s">
        <v>2568</v>
      </c>
      <c r="J59" s="1" t="s">
        <v>512</v>
      </c>
      <c r="K59" s="1" t="s">
        <v>523</v>
      </c>
      <c r="L59" s="1" t="s">
        <v>2534</v>
      </c>
      <c r="M59" s="1" t="s">
        <v>6280</v>
      </c>
    </row>
    <row r="60" spans="1:13" ht="15.75" x14ac:dyDescent="0.4">
      <c r="A60" s="1">
        <v>227467</v>
      </c>
      <c r="B60" s="2"/>
      <c r="C60" s="1" t="s">
        <v>61</v>
      </c>
      <c r="D60" s="1" t="s">
        <v>276</v>
      </c>
      <c r="E60" s="1" t="s">
        <v>6117</v>
      </c>
      <c r="F60" s="1" t="s">
        <v>6107</v>
      </c>
      <c r="G60" s="1" t="s">
        <v>6138</v>
      </c>
      <c r="H60" s="5" t="s">
        <v>6139</v>
      </c>
      <c r="I60" s="1" t="s">
        <v>2566</v>
      </c>
      <c r="J60" s="1" t="s">
        <v>512</v>
      </c>
      <c r="K60" s="1" t="s">
        <v>523</v>
      </c>
      <c r="L60" s="1" t="s">
        <v>2534</v>
      </c>
      <c r="M60" s="1" t="s">
        <v>6281</v>
      </c>
    </row>
    <row r="61" spans="1:13" ht="15.75" x14ac:dyDescent="0.4">
      <c r="A61" s="1">
        <v>227467</v>
      </c>
      <c r="B61" s="2"/>
      <c r="C61" s="1" t="s">
        <v>62</v>
      </c>
      <c r="D61" s="1" t="s">
        <v>276</v>
      </c>
      <c r="E61" s="1" t="s">
        <v>6118</v>
      </c>
      <c r="F61" s="1" t="s">
        <v>6107</v>
      </c>
      <c r="G61" s="1" t="s">
        <v>6138</v>
      </c>
      <c r="H61" s="5" t="s">
        <v>6139</v>
      </c>
      <c r="I61" s="1" t="s">
        <v>2566</v>
      </c>
      <c r="J61" s="1" t="s">
        <v>512</v>
      </c>
      <c r="K61" s="1" t="s">
        <v>523</v>
      </c>
      <c r="L61" s="1" t="s">
        <v>2534</v>
      </c>
      <c r="M61" s="1" t="s">
        <v>6282</v>
      </c>
    </row>
    <row r="62" spans="1:13" ht="15.75" x14ac:dyDescent="0.4">
      <c r="A62" s="1">
        <v>227465</v>
      </c>
      <c r="B62" s="2"/>
      <c r="C62" s="1" t="s">
        <v>63</v>
      </c>
      <c r="D62" s="1" t="s">
        <v>277</v>
      </c>
      <c r="E62" s="1" t="s">
        <v>6117</v>
      </c>
      <c r="F62" s="1" t="s">
        <v>6107</v>
      </c>
      <c r="G62" s="2" t="s">
        <v>6126</v>
      </c>
      <c r="H62" s="1" t="s">
        <v>2563</v>
      </c>
      <c r="I62" s="1" t="s">
        <v>2564</v>
      </c>
      <c r="J62" s="1" t="s">
        <v>512</v>
      </c>
      <c r="K62" s="1" t="s">
        <v>523</v>
      </c>
      <c r="L62" s="1" t="s">
        <v>2534</v>
      </c>
      <c r="M62" s="1" t="s">
        <v>6283</v>
      </c>
    </row>
    <row r="63" spans="1:13" ht="15.75" x14ac:dyDescent="0.4">
      <c r="A63" s="1">
        <v>227465</v>
      </c>
      <c r="B63" s="2"/>
      <c r="C63" s="1" t="s">
        <v>64</v>
      </c>
      <c r="D63" s="1" t="s">
        <v>277</v>
      </c>
      <c r="E63" s="1" t="s">
        <v>6118</v>
      </c>
      <c r="F63" s="1" t="s">
        <v>6107</v>
      </c>
      <c r="G63" s="2" t="s">
        <v>6126</v>
      </c>
      <c r="H63" s="1" t="s">
        <v>2563</v>
      </c>
      <c r="I63" s="1" t="s">
        <v>2564</v>
      </c>
      <c r="J63" s="1" t="s">
        <v>512</v>
      </c>
      <c r="K63" s="1" t="s">
        <v>523</v>
      </c>
      <c r="L63" s="1" t="s">
        <v>2534</v>
      </c>
      <c r="M63" s="1" t="s">
        <v>6284</v>
      </c>
    </row>
    <row r="64" spans="1:13" ht="15.75" x14ac:dyDescent="0.4">
      <c r="A64" s="1">
        <v>227466</v>
      </c>
      <c r="B64" s="2"/>
      <c r="C64" s="1" t="s">
        <v>65</v>
      </c>
      <c r="D64" s="1" t="s">
        <v>278</v>
      </c>
      <c r="E64" s="1" t="s">
        <v>6117</v>
      </c>
      <c r="F64" s="1" t="s">
        <v>6107</v>
      </c>
      <c r="G64" s="2" t="s">
        <v>6199</v>
      </c>
      <c r="H64" s="1" t="s">
        <v>2565</v>
      </c>
      <c r="I64" s="1" t="s">
        <v>2565</v>
      </c>
      <c r="J64" s="1" t="s">
        <v>512</v>
      </c>
      <c r="K64" s="1" t="s">
        <v>523</v>
      </c>
      <c r="L64" s="1" t="s">
        <v>2534</v>
      </c>
      <c r="M64" s="1" t="s">
        <v>6285</v>
      </c>
    </row>
    <row r="65" spans="1:13" ht="15.75" x14ac:dyDescent="0.4">
      <c r="A65" s="1">
        <v>227466</v>
      </c>
      <c r="B65" s="2"/>
      <c r="C65" s="1" t="s">
        <v>66</v>
      </c>
      <c r="D65" s="1" t="s">
        <v>278</v>
      </c>
      <c r="E65" s="1" t="s">
        <v>6118</v>
      </c>
      <c r="F65" s="1" t="s">
        <v>6107</v>
      </c>
      <c r="G65" s="2" t="s">
        <v>6199</v>
      </c>
      <c r="H65" s="1" t="s">
        <v>2565</v>
      </c>
      <c r="I65" s="1" t="s">
        <v>2565</v>
      </c>
      <c r="J65" s="1" t="s">
        <v>512</v>
      </c>
      <c r="K65" s="1" t="s">
        <v>523</v>
      </c>
      <c r="L65" s="1" t="s">
        <v>2534</v>
      </c>
      <c r="M65" s="1" t="s">
        <v>6286</v>
      </c>
    </row>
    <row r="66" spans="1:13" ht="15.75" x14ac:dyDescent="0.4">
      <c r="A66" s="1">
        <v>220644</v>
      </c>
      <c r="B66" s="2"/>
      <c r="C66" s="1" t="s">
        <v>67</v>
      </c>
      <c r="D66" s="1" t="s">
        <v>279</v>
      </c>
      <c r="E66" s="1" t="s">
        <v>6117</v>
      </c>
      <c r="F66" s="1" t="s">
        <v>6107</v>
      </c>
      <c r="G66" s="2" t="s">
        <v>6176</v>
      </c>
      <c r="H66" s="1" t="s">
        <v>558</v>
      </c>
      <c r="I66" s="1" t="s">
        <v>558</v>
      </c>
      <c r="J66" s="1" t="s">
        <v>512</v>
      </c>
      <c r="K66" s="1" t="s">
        <v>523</v>
      </c>
      <c r="L66" s="1" t="s">
        <v>451</v>
      </c>
      <c r="M66" s="1" t="s">
        <v>6287</v>
      </c>
    </row>
    <row r="67" spans="1:13" ht="15.75" x14ac:dyDescent="0.4">
      <c r="A67" s="1">
        <v>220644</v>
      </c>
      <c r="B67" s="2"/>
      <c r="C67" s="1" t="s">
        <v>68</v>
      </c>
      <c r="D67" s="1" t="s">
        <v>279</v>
      </c>
      <c r="E67" s="1" t="s">
        <v>6118</v>
      </c>
      <c r="F67" s="1" t="s">
        <v>6107</v>
      </c>
      <c r="G67" s="2" t="s">
        <v>6176</v>
      </c>
      <c r="H67" s="1" t="s">
        <v>558</v>
      </c>
      <c r="I67" s="1" t="s">
        <v>558</v>
      </c>
      <c r="J67" s="1" t="s">
        <v>512</v>
      </c>
      <c r="K67" s="1" t="s">
        <v>523</v>
      </c>
      <c r="L67" s="1" t="s">
        <v>451</v>
      </c>
      <c r="M67" s="1" t="s">
        <v>6288</v>
      </c>
    </row>
    <row r="68" spans="1:13" ht="15.75" x14ac:dyDescent="0.4">
      <c r="A68" s="1"/>
      <c r="B68" s="1">
        <v>50863</v>
      </c>
      <c r="C68" s="1" t="s">
        <v>69</v>
      </c>
      <c r="D68" s="1" t="s">
        <v>280</v>
      </c>
      <c r="E68" s="1" t="s">
        <v>6117</v>
      </c>
      <c r="F68" s="1" t="s">
        <v>6107</v>
      </c>
      <c r="G68" s="2" t="s">
        <v>6175</v>
      </c>
      <c r="H68" s="1" t="s">
        <v>4918</v>
      </c>
      <c r="I68" s="1" t="s">
        <v>6178</v>
      </c>
      <c r="J68" s="1" t="s">
        <v>4832</v>
      </c>
      <c r="K68" s="1"/>
      <c r="L68" s="1"/>
      <c r="M68" s="1" t="s">
        <v>6289</v>
      </c>
    </row>
    <row r="69" spans="1:13" ht="15.75" x14ac:dyDescent="0.4">
      <c r="A69" s="1"/>
      <c r="B69" s="1">
        <v>50863</v>
      </c>
      <c r="C69" s="1" t="s">
        <v>70</v>
      </c>
      <c r="D69" s="1" t="s">
        <v>280</v>
      </c>
      <c r="E69" s="1" t="s">
        <v>6118</v>
      </c>
      <c r="F69" s="1" t="s">
        <v>6107</v>
      </c>
      <c r="G69" s="2" t="s">
        <v>6175</v>
      </c>
      <c r="H69" s="1" t="s">
        <v>4918</v>
      </c>
      <c r="I69" s="1" t="s">
        <v>6178</v>
      </c>
      <c r="J69" s="1" t="s">
        <v>4832</v>
      </c>
      <c r="K69" s="1"/>
      <c r="L69" s="1"/>
      <c r="M69" s="1" t="s">
        <v>6290</v>
      </c>
    </row>
    <row r="70" spans="1:13" ht="15.75" x14ac:dyDescent="0.4">
      <c r="A70" s="1">
        <v>220587</v>
      </c>
      <c r="B70" s="2"/>
      <c r="C70" s="1" t="s">
        <v>71</v>
      </c>
      <c r="D70" s="1" t="s">
        <v>281</v>
      </c>
      <c r="E70" s="1" t="s">
        <v>6117</v>
      </c>
      <c r="F70" s="1" t="s">
        <v>6107</v>
      </c>
      <c r="G70" s="2" t="s">
        <v>6174</v>
      </c>
      <c r="H70" s="1" t="s">
        <v>546</v>
      </c>
      <c r="I70" s="1" t="s">
        <v>546</v>
      </c>
      <c r="J70" s="1" t="s">
        <v>512</v>
      </c>
      <c r="K70" s="1" t="s">
        <v>523</v>
      </c>
      <c r="L70" s="1" t="s">
        <v>451</v>
      </c>
      <c r="M70" s="1" t="s">
        <v>6291</v>
      </c>
    </row>
    <row r="71" spans="1:13" ht="15.75" x14ac:dyDescent="0.4">
      <c r="A71" s="1">
        <v>220587</v>
      </c>
      <c r="B71" s="2"/>
      <c r="C71" s="1" t="s">
        <v>72</v>
      </c>
      <c r="D71" s="1" t="s">
        <v>281</v>
      </c>
      <c r="E71" s="1" t="s">
        <v>6118</v>
      </c>
      <c r="F71" s="1" t="s">
        <v>6107</v>
      </c>
      <c r="G71" s="2" t="s">
        <v>6174</v>
      </c>
      <c r="H71" s="1" t="s">
        <v>546</v>
      </c>
      <c r="I71" s="1" t="s">
        <v>546</v>
      </c>
      <c r="J71" s="1" t="s">
        <v>512</v>
      </c>
      <c r="K71" s="1" t="s">
        <v>523</v>
      </c>
      <c r="L71" s="1" t="s">
        <v>451</v>
      </c>
      <c r="M71" s="1" t="s">
        <v>6292</v>
      </c>
    </row>
    <row r="72" spans="1:13" ht="15.75" x14ac:dyDescent="0.4">
      <c r="A72" s="1">
        <v>220581</v>
      </c>
      <c r="B72" s="2"/>
      <c r="C72" s="1" t="s">
        <v>73</v>
      </c>
      <c r="D72" s="1" t="s">
        <v>282</v>
      </c>
      <c r="E72" s="1" t="s">
        <v>6117</v>
      </c>
      <c r="F72" s="1" t="s">
        <v>6107</v>
      </c>
      <c r="G72" s="2" t="s">
        <v>370</v>
      </c>
      <c r="H72" s="1" t="s">
        <v>545</v>
      </c>
      <c r="I72" s="1" t="s">
        <v>545</v>
      </c>
      <c r="J72" s="1" t="s">
        <v>512</v>
      </c>
      <c r="K72" s="1" t="s">
        <v>523</v>
      </c>
      <c r="L72" s="1" t="s">
        <v>451</v>
      </c>
      <c r="M72" s="1" t="s">
        <v>6293</v>
      </c>
    </row>
    <row r="73" spans="1:13" ht="15.75" x14ac:dyDescent="0.4">
      <c r="A73" s="1">
        <v>220581</v>
      </c>
      <c r="B73" s="2"/>
      <c r="C73" s="1" t="s">
        <v>74</v>
      </c>
      <c r="D73" s="1" t="s">
        <v>282</v>
      </c>
      <c r="E73" s="1" t="s">
        <v>6118</v>
      </c>
      <c r="F73" s="1" t="s">
        <v>6107</v>
      </c>
      <c r="G73" s="2" t="s">
        <v>370</v>
      </c>
      <c r="H73" s="1" t="s">
        <v>545</v>
      </c>
      <c r="I73" s="1" t="s">
        <v>545</v>
      </c>
      <c r="J73" s="1" t="s">
        <v>512</v>
      </c>
      <c r="K73" s="1" t="s">
        <v>523</v>
      </c>
      <c r="L73" s="1" t="s">
        <v>451</v>
      </c>
      <c r="M73" s="1" t="s">
        <v>6294</v>
      </c>
    </row>
    <row r="74" spans="1:13" ht="15.75" x14ac:dyDescent="0.4">
      <c r="A74" s="1">
        <v>225690</v>
      </c>
      <c r="B74" s="1">
        <v>50885</v>
      </c>
      <c r="C74" s="1" t="s">
        <v>75</v>
      </c>
      <c r="D74" s="1" t="s">
        <v>283</v>
      </c>
      <c r="E74" s="1" t="s">
        <v>6117</v>
      </c>
      <c r="F74" s="1" t="s">
        <v>6107</v>
      </c>
      <c r="G74" s="2" t="s">
        <v>6127</v>
      </c>
      <c r="H74" s="1" t="s">
        <v>1831</v>
      </c>
      <c r="I74" s="1" t="s">
        <v>1831</v>
      </c>
      <c r="J74" s="1" t="s">
        <v>512</v>
      </c>
      <c r="K74" s="1" t="s">
        <v>523</v>
      </c>
      <c r="L74" s="1" t="s">
        <v>451</v>
      </c>
      <c r="M74" s="1" t="s">
        <v>6295</v>
      </c>
    </row>
    <row r="75" spans="1:13" ht="15.75" x14ac:dyDescent="0.4">
      <c r="A75" s="1">
        <v>225690</v>
      </c>
      <c r="B75" s="1">
        <v>50885</v>
      </c>
      <c r="C75" s="1" t="s">
        <v>76</v>
      </c>
      <c r="D75" s="1" t="s">
        <v>283</v>
      </c>
      <c r="E75" s="1" t="s">
        <v>6118</v>
      </c>
      <c r="F75" s="1" t="s">
        <v>6107</v>
      </c>
      <c r="G75" s="2" t="s">
        <v>6127</v>
      </c>
      <c r="H75" s="1" t="s">
        <v>1831</v>
      </c>
      <c r="I75" s="1" t="s">
        <v>1831</v>
      </c>
      <c r="J75" s="1" t="s">
        <v>512</v>
      </c>
      <c r="K75" s="1" t="s">
        <v>523</v>
      </c>
      <c r="L75" s="1" t="s">
        <v>451</v>
      </c>
      <c r="M75" s="1" t="s">
        <v>6296</v>
      </c>
    </row>
    <row r="76" spans="1:13" ht="15.75" x14ac:dyDescent="0.4">
      <c r="A76" s="1">
        <v>225651</v>
      </c>
      <c r="B76" s="1">
        <v>50883</v>
      </c>
      <c r="C76" s="1" t="s">
        <v>77</v>
      </c>
      <c r="D76" s="1" t="s">
        <v>284</v>
      </c>
      <c r="E76" s="1" t="s">
        <v>6117</v>
      </c>
      <c r="F76" s="1" t="s">
        <v>6107</v>
      </c>
      <c r="G76" s="2" t="s">
        <v>372</v>
      </c>
      <c r="H76" s="1" t="s">
        <v>1805</v>
      </c>
      <c r="I76" s="1" t="s">
        <v>1805</v>
      </c>
      <c r="J76" s="1" t="s">
        <v>512</v>
      </c>
      <c r="K76" s="1" t="s">
        <v>523</v>
      </c>
      <c r="L76" s="1" t="s">
        <v>451</v>
      </c>
      <c r="M76" s="1" t="s">
        <v>6297</v>
      </c>
    </row>
    <row r="77" spans="1:13" ht="15.75" x14ac:dyDescent="0.4">
      <c r="A77" s="1">
        <v>225651</v>
      </c>
      <c r="B77" s="1">
        <v>50883</v>
      </c>
      <c r="C77" s="1" t="s">
        <v>78</v>
      </c>
      <c r="D77" s="1" t="s">
        <v>284</v>
      </c>
      <c r="E77" s="1" t="s">
        <v>6118</v>
      </c>
      <c r="F77" s="1" t="s">
        <v>6107</v>
      </c>
      <c r="G77" s="2" t="s">
        <v>372</v>
      </c>
      <c r="H77" s="1" t="s">
        <v>1805</v>
      </c>
      <c r="I77" s="1" t="s">
        <v>1805</v>
      </c>
      <c r="J77" s="1" t="s">
        <v>512</v>
      </c>
      <c r="K77" s="1" t="s">
        <v>523</v>
      </c>
      <c r="L77" s="1" t="s">
        <v>451</v>
      </c>
      <c r="M77" s="1" t="s">
        <v>6298</v>
      </c>
    </row>
    <row r="78" spans="1:13" ht="15.75" x14ac:dyDescent="0.4">
      <c r="A78" s="1"/>
      <c r="B78" s="1">
        <v>50884</v>
      </c>
      <c r="C78" s="1" t="s">
        <v>79</v>
      </c>
      <c r="D78" s="1" t="s">
        <v>285</v>
      </c>
      <c r="E78" s="1" t="s">
        <v>6117</v>
      </c>
      <c r="F78" s="1" t="s">
        <v>6107</v>
      </c>
      <c r="G78" s="2" t="s">
        <v>6173</v>
      </c>
      <c r="H78" s="1" t="s">
        <v>5022</v>
      </c>
      <c r="I78" s="1"/>
      <c r="J78" s="1" t="s">
        <v>4832</v>
      </c>
      <c r="K78" s="1"/>
      <c r="L78" s="1"/>
      <c r="M78" s="1" t="s">
        <v>6299</v>
      </c>
    </row>
    <row r="79" spans="1:13" ht="15.75" x14ac:dyDescent="0.4">
      <c r="A79" s="1"/>
      <c r="B79" s="1">
        <v>50884</v>
      </c>
      <c r="C79" s="1" t="s">
        <v>80</v>
      </c>
      <c r="D79" s="1" t="s">
        <v>285</v>
      </c>
      <c r="E79" s="1" t="s">
        <v>6118</v>
      </c>
      <c r="F79" s="1" t="s">
        <v>6107</v>
      </c>
      <c r="G79" s="2" t="s">
        <v>6173</v>
      </c>
      <c r="H79" s="1" t="s">
        <v>5022</v>
      </c>
      <c r="I79" s="1"/>
      <c r="J79" s="1" t="s">
        <v>4832</v>
      </c>
      <c r="K79" s="1"/>
      <c r="L79" s="1"/>
      <c r="M79" s="1" t="s">
        <v>6300</v>
      </c>
    </row>
    <row r="80" spans="1:13" ht="15.75" x14ac:dyDescent="0.4">
      <c r="A80" s="1">
        <v>225634</v>
      </c>
      <c r="B80" s="2"/>
      <c r="C80" s="1" t="s">
        <v>81</v>
      </c>
      <c r="D80" s="1" t="s">
        <v>286</v>
      </c>
      <c r="E80" s="1" t="s">
        <v>6117</v>
      </c>
      <c r="F80" s="1" t="s">
        <v>6107</v>
      </c>
      <c r="G80" s="2" t="s">
        <v>6172</v>
      </c>
      <c r="H80" s="1" t="s">
        <v>6418</v>
      </c>
      <c r="I80" s="1" t="s">
        <v>6418</v>
      </c>
      <c r="J80" s="1" t="s">
        <v>512</v>
      </c>
      <c r="K80" s="1" t="s">
        <v>523</v>
      </c>
      <c r="L80" s="1" t="s">
        <v>451</v>
      </c>
      <c r="M80" s="1" t="s">
        <v>6301</v>
      </c>
    </row>
    <row r="81" spans="1:13" ht="15.75" x14ac:dyDescent="0.4">
      <c r="A81" s="1">
        <v>225634</v>
      </c>
      <c r="B81" s="2"/>
      <c r="C81" s="1" t="s">
        <v>82</v>
      </c>
      <c r="D81" s="1" t="s">
        <v>286</v>
      </c>
      <c r="E81" s="1" t="s">
        <v>6118</v>
      </c>
      <c r="F81" s="1" t="s">
        <v>6107</v>
      </c>
      <c r="G81" s="2" t="s">
        <v>6172</v>
      </c>
      <c r="H81" s="1" t="s">
        <v>6418</v>
      </c>
      <c r="I81" s="1" t="s">
        <v>6418</v>
      </c>
      <c r="J81" s="1" t="s">
        <v>512</v>
      </c>
      <c r="K81" s="1" t="s">
        <v>523</v>
      </c>
      <c r="L81" s="1" t="s">
        <v>451</v>
      </c>
      <c r="M81" s="1" t="s">
        <v>6302</v>
      </c>
    </row>
    <row r="82" spans="1:13" ht="15.75" x14ac:dyDescent="0.4">
      <c r="A82" s="1">
        <v>225628</v>
      </c>
      <c r="B82" s="2"/>
      <c r="C82" s="1" t="s">
        <v>83</v>
      </c>
      <c r="D82" s="1" t="s">
        <v>287</v>
      </c>
      <c r="E82" s="1" t="s">
        <v>6117</v>
      </c>
      <c r="F82" s="1" t="s">
        <v>6107</v>
      </c>
      <c r="G82" s="2" t="s">
        <v>6171</v>
      </c>
      <c r="H82" s="1" t="s">
        <v>1791</v>
      </c>
      <c r="I82" s="1" t="s">
        <v>1791</v>
      </c>
      <c r="J82" s="1" t="s">
        <v>512</v>
      </c>
      <c r="K82" s="1" t="s">
        <v>523</v>
      </c>
      <c r="L82" s="1" t="s">
        <v>451</v>
      </c>
      <c r="M82" s="1" t="s">
        <v>6303</v>
      </c>
    </row>
    <row r="83" spans="1:13" ht="15.75" x14ac:dyDescent="0.4">
      <c r="A83" s="1">
        <v>225628</v>
      </c>
      <c r="B83" s="2"/>
      <c r="C83" s="1" t="s">
        <v>84</v>
      </c>
      <c r="D83" s="1" t="s">
        <v>287</v>
      </c>
      <c r="E83" s="1" t="s">
        <v>6118</v>
      </c>
      <c r="F83" s="1" t="s">
        <v>6107</v>
      </c>
      <c r="G83" s="2" t="s">
        <v>6171</v>
      </c>
      <c r="H83" s="1" t="s">
        <v>1791</v>
      </c>
      <c r="I83" s="1" t="s">
        <v>1791</v>
      </c>
      <c r="J83" s="1" t="s">
        <v>512</v>
      </c>
      <c r="K83" s="1" t="s">
        <v>523</v>
      </c>
      <c r="L83" s="1" t="s">
        <v>451</v>
      </c>
      <c r="M83" s="1" t="s">
        <v>6304</v>
      </c>
    </row>
    <row r="84" spans="1:13" ht="15.75" x14ac:dyDescent="0.4">
      <c r="A84" s="1"/>
      <c r="B84" s="1">
        <v>50927</v>
      </c>
      <c r="C84" s="1" t="s">
        <v>85</v>
      </c>
      <c r="D84" s="1" t="s">
        <v>288</v>
      </c>
      <c r="E84" s="1" t="s">
        <v>6117</v>
      </c>
      <c r="F84" s="1" t="s">
        <v>6107</v>
      </c>
      <c r="G84" s="2" t="s">
        <v>6128</v>
      </c>
      <c r="H84" s="1" t="s">
        <v>5354</v>
      </c>
      <c r="I84" s="1"/>
      <c r="J84" s="1" t="s">
        <v>4832</v>
      </c>
      <c r="K84" s="1"/>
      <c r="L84" s="1"/>
      <c r="M84" s="1" t="s">
        <v>6305</v>
      </c>
    </row>
    <row r="85" spans="1:13" ht="15.75" x14ac:dyDescent="0.4">
      <c r="A85" s="1"/>
      <c r="B85" s="1">
        <v>50927</v>
      </c>
      <c r="C85" s="1" t="s">
        <v>86</v>
      </c>
      <c r="D85" s="1" t="s">
        <v>288</v>
      </c>
      <c r="E85" s="1" t="s">
        <v>6118</v>
      </c>
      <c r="F85" s="1" t="s">
        <v>6107</v>
      </c>
      <c r="G85" s="2" t="s">
        <v>6128</v>
      </c>
      <c r="H85" s="1" t="s">
        <v>5354</v>
      </c>
      <c r="I85" s="1"/>
      <c r="J85" s="1" t="s">
        <v>4832</v>
      </c>
      <c r="K85" s="1"/>
      <c r="L85" s="1"/>
      <c r="M85" s="1" t="s">
        <v>6306</v>
      </c>
    </row>
    <row r="86" spans="1:13" ht="15.75" x14ac:dyDescent="0.4">
      <c r="A86" s="1">
        <v>220632</v>
      </c>
      <c r="B86" s="2"/>
      <c r="C86" s="1" t="s">
        <v>87</v>
      </c>
      <c r="D86" s="1" t="s">
        <v>289</v>
      </c>
      <c r="E86" s="1" t="s">
        <v>6117</v>
      </c>
      <c r="F86" s="1" t="s">
        <v>6107</v>
      </c>
      <c r="G86" s="2" t="s">
        <v>6169</v>
      </c>
      <c r="H86" s="1" t="s">
        <v>6170</v>
      </c>
      <c r="I86" s="1" t="s">
        <v>555</v>
      </c>
      <c r="J86" s="1" t="s">
        <v>512</v>
      </c>
      <c r="K86" s="1" t="s">
        <v>523</v>
      </c>
      <c r="L86" s="1" t="s">
        <v>451</v>
      </c>
      <c r="M86" s="1" t="s">
        <v>6307</v>
      </c>
    </row>
    <row r="87" spans="1:13" ht="15.75" x14ac:dyDescent="0.4">
      <c r="A87" s="1">
        <v>220632</v>
      </c>
      <c r="B87" s="2"/>
      <c r="C87" s="1" t="s">
        <v>88</v>
      </c>
      <c r="D87" s="1" t="s">
        <v>289</v>
      </c>
      <c r="E87" s="1" t="s">
        <v>6118</v>
      </c>
      <c r="F87" s="1" t="s">
        <v>6107</v>
      </c>
      <c r="G87" s="2" t="s">
        <v>6169</v>
      </c>
      <c r="H87" s="1" t="s">
        <v>6170</v>
      </c>
      <c r="I87" s="1" t="s">
        <v>555</v>
      </c>
      <c r="J87" s="1" t="s">
        <v>512</v>
      </c>
      <c r="K87" s="1" t="s">
        <v>523</v>
      </c>
      <c r="L87" s="1" t="s">
        <v>451</v>
      </c>
      <c r="M87" s="1" t="s">
        <v>6308</v>
      </c>
    </row>
    <row r="88" spans="1:13" ht="15.75" x14ac:dyDescent="0.4">
      <c r="A88" s="1">
        <v>220955</v>
      </c>
      <c r="B88" s="2"/>
      <c r="C88" s="1" t="s">
        <v>89</v>
      </c>
      <c r="D88" s="1" t="s">
        <v>290</v>
      </c>
      <c r="E88" s="1" t="s">
        <v>6117</v>
      </c>
      <c r="F88" s="1" t="s">
        <v>6107</v>
      </c>
      <c r="G88" s="2" t="s">
        <v>378</v>
      </c>
      <c r="H88" s="1" t="s">
        <v>590</v>
      </c>
      <c r="I88" s="1" t="s">
        <v>590</v>
      </c>
      <c r="J88" s="1" t="s">
        <v>572</v>
      </c>
      <c r="K88" s="1" t="s">
        <v>573</v>
      </c>
      <c r="L88" s="1" t="s">
        <v>574</v>
      </c>
      <c r="M88" s="1" t="s">
        <v>6309</v>
      </c>
    </row>
    <row r="89" spans="1:13" ht="15.75" x14ac:dyDescent="0.4">
      <c r="A89" s="1">
        <v>220955</v>
      </c>
      <c r="B89" s="2"/>
      <c r="C89" s="1" t="s">
        <v>90</v>
      </c>
      <c r="D89" s="1" t="s">
        <v>290</v>
      </c>
      <c r="E89" s="1" t="s">
        <v>6118</v>
      </c>
      <c r="F89" s="1" t="s">
        <v>6107</v>
      </c>
      <c r="G89" s="2" t="s">
        <v>378</v>
      </c>
      <c r="H89" s="1" t="s">
        <v>590</v>
      </c>
      <c r="I89" s="1" t="s">
        <v>590</v>
      </c>
      <c r="J89" s="1" t="s">
        <v>572</v>
      </c>
      <c r="K89" s="1" t="s">
        <v>573</v>
      </c>
      <c r="L89" s="1" t="s">
        <v>574</v>
      </c>
      <c r="M89" s="1" t="s">
        <v>6310</v>
      </c>
    </row>
    <row r="90" spans="1:13" ht="15.75" x14ac:dyDescent="0.4">
      <c r="A90" s="1">
        <v>220274</v>
      </c>
      <c r="B90" s="2"/>
      <c r="C90" s="1" t="s">
        <v>91</v>
      </c>
      <c r="D90" s="1" t="s">
        <v>291</v>
      </c>
      <c r="E90" s="1" t="s">
        <v>6117</v>
      </c>
      <c r="F90" s="1" t="s">
        <v>6107</v>
      </c>
      <c r="G90" s="2" t="s">
        <v>6165</v>
      </c>
      <c r="H90" s="1" t="s">
        <v>6416</v>
      </c>
      <c r="I90" s="1" t="s">
        <v>522</v>
      </c>
      <c r="J90" s="1" t="s">
        <v>512</v>
      </c>
      <c r="K90" s="1" t="s">
        <v>523</v>
      </c>
      <c r="L90" s="1" t="s">
        <v>451</v>
      </c>
      <c r="M90" s="1" t="s">
        <v>6311</v>
      </c>
    </row>
    <row r="91" spans="1:13" ht="15.75" x14ac:dyDescent="0.4">
      <c r="A91" s="1">
        <v>220274</v>
      </c>
      <c r="B91" s="2"/>
      <c r="C91" s="1" t="s">
        <v>92</v>
      </c>
      <c r="D91" s="1" t="s">
        <v>291</v>
      </c>
      <c r="E91" s="1" t="s">
        <v>6118</v>
      </c>
      <c r="F91" s="1" t="s">
        <v>6107</v>
      </c>
      <c r="G91" s="2" t="s">
        <v>6165</v>
      </c>
      <c r="H91" s="1" t="s">
        <v>6416</v>
      </c>
      <c r="I91" s="1" t="s">
        <v>522</v>
      </c>
      <c r="J91" s="1" t="s">
        <v>512</v>
      </c>
      <c r="K91" s="1" t="s">
        <v>523</v>
      </c>
      <c r="L91" s="1" t="s">
        <v>451</v>
      </c>
      <c r="M91" s="1" t="s">
        <v>6312</v>
      </c>
    </row>
    <row r="92" spans="1:13" ht="15.75" x14ac:dyDescent="0.4">
      <c r="A92" s="1">
        <v>220227</v>
      </c>
      <c r="B92" s="2"/>
      <c r="C92" s="1" t="s">
        <v>93</v>
      </c>
      <c r="D92" s="1" t="s">
        <v>292</v>
      </c>
      <c r="E92" s="1" t="s">
        <v>6117</v>
      </c>
      <c r="F92" s="1" t="s">
        <v>6107</v>
      </c>
      <c r="G92" s="2" t="s">
        <v>6157</v>
      </c>
      <c r="H92" s="1" t="s">
        <v>513</v>
      </c>
      <c r="I92" s="1" t="s">
        <v>514</v>
      </c>
      <c r="J92" s="1" t="s">
        <v>512</v>
      </c>
      <c r="K92" s="1" t="s">
        <v>515</v>
      </c>
      <c r="L92" s="1" t="s">
        <v>451</v>
      </c>
      <c r="M92" s="1" t="s">
        <v>6313</v>
      </c>
    </row>
    <row r="93" spans="1:13" ht="15.75" x14ac:dyDescent="0.4">
      <c r="A93" s="1">
        <v>220227</v>
      </c>
      <c r="B93" s="2"/>
      <c r="C93" s="1" t="s">
        <v>94</v>
      </c>
      <c r="D93" s="1" t="s">
        <v>292</v>
      </c>
      <c r="E93" s="1" t="s">
        <v>6118</v>
      </c>
      <c r="F93" s="1" t="s">
        <v>6107</v>
      </c>
      <c r="G93" s="2" t="s">
        <v>6157</v>
      </c>
      <c r="H93" s="1" t="s">
        <v>513</v>
      </c>
      <c r="I93" s="1" t="s">
        <v>514</v>
      </c>
      <c r="J93" s="1" t="s">
        <v>512</v>
      </c>
      <c r="K93" s="1" t="s">
        <v>515</v>
      </c>
      <c r="L93" s="1" t="s">
        <v>451</v>
      </c>
      <c r="M93" s="1" t="s">
        <v>6314</v>
      </c>
    </row>
    <row r="94" spans="1:13" ht="15.75" x14ac:dyDescent="0.4">
      <c r="A94" s="1">
        <v>220224</v>
      </c>
      <c r="B94" s="2"/>
      <c r="C94" s="1" t="s">
        <v>95</v>
      </c>
      <c r="D94" s="1" t="s">
        <v>293</v>
      </c>
      <c r="E94" s="1" t="s">
        <v>6117</v>
      </c>
      <c r="F94" s="1" t="s">
        <v>6107</v>
      </c>
      <c r="G94" s="2" t="s">
        <v>6166</v>
      </c>
      <c r="H94" s="1" t="s">
        <v>510</v>
      </c>
      <c r="I94" s="1" t="s">
        <v>511</v>
      </c>
      <c r="J94" s="1" t="s">
        <v>512</v>
      </c>
      <c r="K94" s="1" t="s">
        <v>461</v>
      </c>
      <c r="L94" s="1" t="s">
        <v>451</v>
      </c>
      <c r="M94" s="1" t="s">
        <v>6315</v>
      </c>
    </row>
    <row r="95" spans="1:13" ht="15.75" x14ac:dyDescent="0.4">
      <c r="A95" s="1">
        <v>220224</v>
      </c>
      <c r="B95" s="2"/>
      <c r="C95" s="1" t="s">
        <v>96</v>
      </c>
      <c r="D95" s="1" t="s">
        <v>293</v>
      </c>
      <c r="E95" s="1" t="s">
        <v>6118</v>
      </c>
      <c r="F95" s="1" t="s">
        <v>6107</v>
      </c>
      <c r="G95" s="2" t="s">
        <v>6166</v>
      </c>
      <c r="H95" s="1" t="s">
        <v>510</v>
      </c>
      <c r="I95" s="1" t="s">
        <v>511</v>
      </c>
      <c r="J95" s="1" t="s">
        <v>512</v>
      </c>
      <c r="K95" s="1" t="s">
        <v>461</v>
      </c>
      <c r="L95" s="1" t="s">
        <v>451</v>
      </c>
      <c r="M95" s="1" t="s">
        <v>6316</v>
      </c>
    </row>
    <row r="96" spans="1:13" ht="15.75" x14ac:dyDescent="0.4">
      <c r="A96" s="1">
        <v>220235</v>
      </c>
      <c r="B96" s="2"/>
      <c r="C96" s="1" t="s">
        <v>97</v>
      </c>
      <c r="D96" s="1" t="s">
        <v>294</v>
      </c>
      <c r="E96" s="1" t="s">
        <v>6117</v>
      </c>
      <c r="F96" s="1" t="s">
        <v>6107</v>
      </c>
      <c r="G96" s="2" t="s">
        <v>382</v>
      </c>
      <c r="H96" s="1" t="s">
        <v>518</v>
      </c>
      <c r="I96" s="1" t="s">
        <v>519</v>
      </c>
      <c r="J96" s="1" t="s">
        <v>512</v>
      </c>
      <c r="K96" s="1" t="s">
        <v>461</v>
      </c>
      <c r="L96" s="1" t="s">
        <v>451</v>
      </c>
      <c r="M96" s="1" t="s">
        <v>6317</v>
      </c>
    </row>
    <row r="97" spans="1:13" ht="15.75" x14ac:dyDescent="0.4">
      <c r="A97" s="1">
        <v>220235</v>
      </c>
      <c r="B97" s="2"/>
      <c r="C97" s="1" t="s">
        <v>98</v>
      </c>
      <c r="D97" s="1" t="s">
        <v>294</v>
      </c>
      <c r="E97" s="1" t="s">
        <v>6118</v>
      </c>
      <c r="F97" s="1" t="s">
        <v>6107</v>
      </c>
      <c r="G97" s="2" t="s">
        <v>382</v>
      </c>
      <c r="H97" s="1" t="s">
        <v>518</v>
      </c>
      <c r="I97" s="1" t="s">
        <v>519</v>
      </c>
      <c r="J97" s="1" t="s">
        <v>512</v>
      </c>
      <c r="K97" s="1" t="s">
        <v>461</v>
      </c>
      <c r="L97" s="1" t="s">
        <v>451</v>
      </c>
      <c r="M97" s="1" t="s">
        <v>6318</v>
      </c>
    </row>
    <row r="98" spans="1:13" ht="15.75" x14ac:dyDescent="0.4">
      <c r="A98" s="1">
        <v>226737</v>
      </c>
      <c r="B98" s="2"/>
      <c r="C98" s="1" t="s">
        <v>99</v>
      </c>
      <c r="D98" s="1" t="s">
        <v>295</v>
      </c>
      <c r="E98" s="1" t="s">
        <v>6117</v>
      </c>
      <c r="F98" s="1" t="s">
        <v>6107</v>
      </c>
      <c r="G98" s="2" t="s">
        <v>6167</v>
      </c>
      <c r="H98" s="1" t="s">
        <v>6421</v>
      </c>
      <c r="I98" s="1"/>
      <c r="J98" s="1" t="s">
        <v>2277</v>
      </c>
      <c r="K98" s="1" t="s">
        <v>461</v>
      </c>
      <c r="L98" s="1" t="s">
        <v>451</v>
      </c>
      <c r="M98" s="1" t="s">
        <v>6319</v>
      </c>
    </row>
    <row r="99" spans="1:13" ht="15.75" x14ac:dyDescent="0.4">
      <c r="A99" s="1">
        <v>226737</v>
      </c>
      <c r="B99" s="2"/>
      <c r="C99" s="1" t="s">
        <v>100</v>
      </c>
      <c r="D99" s="1" t="s">
        <v>295</v>
      </c>
      <c r="E99" s="1" t="s">
        <v>6118</v>
      </c>
      <c r="F99" s="1" t="s">
        <v>6107</v>
      </c>
      <c r="G99" s="2" t="s">
        <v>6167</v>
      </c>
      <c r="H99" s="1" t="s">
        <v>6421</v>
      </c>
      <c r="I99" s="1"/>
      <c r="J99" s="1" t="s">
        <v>2277</v>
      </c>
      <c r="K99" s="1" t="s">
        <v>461</v>
      </c>
      <c r="L99" s="1" t="s">
        <v>451</v>
      </c>
      <c r="M99" s="1" t="s">
        <v>6320</v>
      </c>
    </row>
    <row r="100" spans="1:13" ht="31.5" x14ac:dyDescent="0.4">
      <c r="A100" s="1"/>
      <c r="B100" s="2"/>
      <c r="C100" s="1" t="s">
        <v>101</v>
      </c>
      <c r="D100" s="1" t="s">
        <v>296</v>
      </c>
      <c r="E100" s="1" t="s">
        <v>6117</v>
      </c>
      <c r="F100" s="1" t="s">
        <v>6107</v>
      </c>
      <c r="G100" s="2" t="s">
        <v>6168</v>
      </c>
      <c r="H100" s="1" t="s">
        <v>6422</v>
      </c>
      <c r="I100" s="1"/>
      <c r="J100" s="1"/>
      <c r="K100" s="1"/>
      <c r="L100" s="1"/>
      <c r="M100" s="1" t="s">
        <v>6321</v>
      </c>
    </row>
    <row r="101" spans="1:13" ht="31.5" x14ac:dyDescent="0.4">
      <c r="A101" s="1"/>
      <c r="B101" s="2"/>
      <c r="C101" s="1" t="s">
        <v>102</v>
      </c>
      <c r="D101" s="1" t="s">
        <v>296</v>
      </c>
      <c r="E101" s="1" t="s">
        <v>6118</v>
      </c>
      <c r="F101" s="1" t="s">
        <v>6107</v>
      </c>
      <c r="G101" s="2" t="s">
        <v>6168</v>
      </c>
      <c r="H101" s="1" t="s">
        <v>6422</v>
      </c>
      <c r="I101" s="1"/>
      <c r="J101" s="1"/>
      <c r="K101" s="1"/>
      <c r="L101" s="1"/>
      <c r="M101" s="1" t="s">
        <v>6322</v>
      </c>
    </row>
    <row r="102" spans="1:13" ht="15.75" x14ac:dyDescent="0.4">
      <c r="A102" s="1">
        <v>229393</v>
      </c>
      <c r="B102" s="2"/>
      <c r="C102" s="1" t="s">
        <v>103</v>
      </c>
      <c r="D102" s="1" t="s">
        <v>297</v>
      </c>
      <c r="E102" s="1" t="s">
        <v>6117</v>
      </c>
      <c r="F102" s="1" t="s">
        <v>6107</v>
      </c>
      <c r="G102" s="2" t="s">
        <v>6164</v>
      </c>
      <c r="H102" s="1" t="s">
        <v>3925</v>
      </c>
      <c r="I102" s="1" t="s">
        <v>3925</v>
      </c>
      <c r="J102" s="1" t="s">
        <v>508</v>
      </c>
      <c r="K102" s="1" t="s">
        <v>523</v>
      </c>
      <c r="L102" s="1" t="s">
        <v>451</v>
      </c>
      <c r="M102" s="1" t="s">
        <v>6323</v>
      </c>
    </row>
    <row r="103" spans="1:13" ht="15.75" x14ac:dyDescent="0.4">
      <c r="A103" s="1">
        <v>229393</v>
      </c>
      <c r="B103" s="2"/>
      <c r="C103" s="1" t="s">
        <v>104</v>
      </c>
      <c r="D103" s="1" t="s">
        <v>297</v>
      </c>
      <c r="E103" s="1" t="s">
        <v>6118</v>
      </c>
      <c r="F103" s="1" t="s">
        <v>6107</v>
      </c>
      <c r="G103" s="2" t="s">
        <v>6164</v>
      </c>
      <c r="H103" s="1" t="s">
        <v>3925</v>
      </c>
      <c r="I103" s="1" t="s">
        <v>3925</v>
      </c>
      <c r="J103" s="1" t="s">
        <v>508</v>
      </c>
      <c r="K103" s="1" t="s">
        <v>523</v>
      </c>
      <c r="L103" s="1" t="s">
        <v>451</v>
      </c>
      <c r="M103" s="1" t="s">
        <v>6324</v>
      </c>
    </row>
    <row r="104" spans="1:13" ht="15.75" x14ac:dyDescent="0.4">
      <c r="A104" s="1">
        <v>224828</v>
      </c>
      <c r="B104" s="2"/>
      <c r="C104" s="1" t="s">
        <v>105</v>
      </c>
      <c r="D104" s="1" t="s">
        <v>298</v>
      </c>
      <c r="E104" s="1" t="s">
        <v>6117</v>
      </c>
      <c r="F104" s="1" t="s">
        <v>6107</v>
      </c>
      <c r="G104" s="2" t="s">
        <v>6163</v>
      </c>
      <c r="H104" s="1" t="s">
        <v>1326</v>
      </c>
      <c r="I104" s="1" t="s">
        <v>1326</v>
      </c>
      <c r="J104" s="1" t="s">
        <v>512</v>
      </c>
      <c r="K104" s="1" t="s">
        <v>523</v>
      </c>
      <c r="L104" s="1" t="s">
        <v>451</v>
      </c>
      <c r="M104" s="1" t="s">
        <v>6325</v>
      </c>
    </row>
    <row r="105" spans="1:13" ht="15.75" x14ac:dyDescent="0.4">
      <c r="A105" s="1">
        <v>224828</v>
      </c>
      <c r="B105" s="2"/>
      <c r="C105" s="1" t="s">
        <v>106</v>
      </c>
      <c r="D105" s="1" t="s">
        <v>298</v>
      </c>
      <c r="E105" s="1" t="s">
        <v>6118</v>
      </c>
      <c r="F105" s="1" t="s">
        <v>6107</v>
      </c>
      <c r="G105" s="2" t="s">
        <v>6163</v>
      </c>
      <c r="H105" s="1" t="s">
        <v>1326</v>
      </c>
      <c r="I105" s="1" t="s">
        <v>1326</v>
      </c>
      <c r="J105" s="1" t="s">
        <v>512</v>
      </c>
      <c r="K105" s="1" t="s">
        <v>523</v>
      </c>
      <c r="L105" s="1" t="s">
        <v>451</v>
      </c>
      <c r="M105" s="1" t="s">
        <v>6326</v>
      </c>
    </row>
    <row r="106" spans="1:13" ht="15.75" x14ac:dyDescent="0.4">
      <c r="A106" s="1">
        <v>220245</v>
      </c>
      <c r="B106" s="2"/>
      <c r="C106" s="1" t="s">
        <v>107</v>
      </c>
      <c r="D106" s="1" t="s">
        <v>299</v>
      </c>
      <c r="E106" s="1" t="s">
        <v>6117</v>
      </c>
      <c r="F106" s="1" t="s">
        <v>6107</v>
      </c>
      <c r="G106" s="2" t="s">
        <v>6129</v>
      </c>
      <c r="H106" s="1" t="s">
        <v>520</v>
      </c>
      <c r="I106" s="1" t="s">
        <v>520</v>
      </c>
      <c r="J106" s="1" t="s">
        <v>508</v>
      </c>
      <c r="K106" s="1" t="s">
        <v>521</v>
      </c>
      <c r="L106" s="1" t="s">
        <v>451</v>
      </c>
      <c r="M106" s="1" t="s">
        <v>6327</v>
      </c>
    </row>
    <row r="107" spans="1:13" ht="15.75" x14ac:dyDescent="0.4">
      <c r="A107" s="1">
        <v>220245</v>
      </c>
      <c r="B107" s="2"/>
      <c r="C107" s="1" t="s">
        <v>108</v>
      </c>
      <c r="D107" s="1" t="s">
        <v>299</v>
      </c>
      <c r="E107" s="1" t="s">
        <v>6118</v>
      </c>
      <c r="F107" s="1" t="s">
        <v>6107</v>
      </c>
      <c r="G107" s="2" t="s">
        <v>6129</v>
      </c>
      <c r="H107" s="1" t="s">
        <v>520</v>
      </c>
      <c r="I107" s="1" t="s">
        <v>520</v>
      </c>
      <c r="J107" s="1" t="s">
        <v>508</v>
      </c>
      <c r="K107" s="1" t="s">
        <v>521</v>
      </c>
      <c r="L107" s="1" t="s">
        <v>451</v>
      </c>
      <c r="M107" s="1" t="s">
        <v>6328</v>
      </c>
    </row>
    <row r="108" spans="1:13" ht="15.75" x14ac:dyDescent="0.4">
      <c r="A108" s="1"/>
      <c r="B108" s="2"/>
      <c r="C108" s="1" t="s">
        <v>109</v>
      </c>
      <c r="D108" s="1" t="s">
        <v>211</v>
      </c>
      <c r="E108" s="1" t="s">
        <v>6148</v>
      </c>
      <c r="F108" s="1" t="s">
        <v>6107</v>
      </c>
      <c r="G108" s="2" t="s">
        <v>6221</v>
      </c>
      <c r="H108" s="1" t="s">
        <v>211</v>
      </c>
      <c r="I108" s="1"/>
      <c r="J108" s="1"/>
      <c r="K108" s="1"/>
      <c r="L108" s="1"/>
      <c r="M108" s="1" t="s">
        <v>6329</v>
      </c>
    </row>
    <row r="109" spans="1:13" ht="15.75" x14ac:dyDescent="0.4">
      <c r="A109" s="1"/>
      <c r="B109" s="2"/>
      <c r="C109" s="1" t="s">
        <v>110</v>
      </c>
      <c r="D109" s="1" t="s">
        <v>6101</v>
      </c>
      <c r="E109" s="1" t="s">
        <v>6148</v>
      </c>
      <c r="F109" s="1" t="s">
        <v>6107</v>
      </c>
      <c r="G109" s="2" t="s">
        <v>6222</v>
      </c>
      <c r="H109" s="1" t="s">
        <v>6101</v>
      </c>
      <c r="I109" s="1"/>
      <c r="J109" s="1"/>
      <c r="K109" s="1"/>
      <c r="L109" s="1"/>
      <c r="M109" s="1" t="e">
        <v>#REF!</v>
      </c>
    </row>
    <row r="110" spans="1:13" ht="15.75" x14ac:dyDescent="0.4">
      <c r="A110" s="1"/>
      <c r="B110" s="2"/>
      <c r="C110" s="1" t="s">
        <v>111</v>
      </c>
      <c r="D110" s="1" t="s">
        <v>212</v>
      </c>
      <c r="E110" s="1"/>
      <c r="F110" s="1" t="s">
        <v>6107</v>
      </c>
      <c r="G110" s="2" t="s">
        <v>390</v>
      </c>
      <c r="H110" s="1" t="s">
        <v>212</v>
      </c>
      <c r="I110" s="1"/>
      <c r="J110" s="1"/>
      <c r="K110" s="1"/>
      <c r="L110" s="1"/>
      <c r="M110" s="1" t="s">
        <v>6330</v>
      </c>
    </row>
    <row r="111" spans="1:13" ht="15.75" x14ac:dyDescent="0.4">
      <c r="A111" s="1">
        <v>227489</v>
      </c>
      <c r="B111" s="2"/>
      <c r="C111" s="1" t="s">
        <v>112</v>
      </c>
      <c r="D111" s="1" t="s">
        <v>112</v>
      </c>
      <c r="E111" s="1"/>
      <c r="F111" s="1" t="s">
        <v>6107</v>
      </c>
      <c r="G111" s="2" t="s">
        <v>6162</v>
      </c>
      <c r="H111" s="1" t="s">
        <v>2575</v>
      </c>
      <c r="I111" s="1" t="s">
        <v>2575</v>
      </c>
      <c r="J111" s="1" t="s">
        <v>2200</v>
      </c>
      <c r="K111" s="1" t="s">
        <v>573</v>
      </c>
      <c r="L111" s="1" t="s">
        <v>451</v>
      </c>
      <c r="M111" s="1" t="s">
        <v>6331</v>
      </c>
    </row>
    <row r="112" spans="1:13" ht="15.75" x14ac:dyDescent="0.4">
      <c r="A112" s="1">
        <v>220045</v>
      </c>
      <c r="B112" s="2"/>
      <c r="C112" s="1" t="s">
        <v>113</v>
      </c>
      <c r="D112" s="1" t="s">
        <v>300</v>
      </c>
      <c r="E112" s="1" t="s">
        <v>6117</v>
      </c>
      <c r="F112" s="1" t="s">
        <v>6107</v>
      </c>
      <c r="G112" s="2" t="s">
        <v>391</v>
      </c>
      <c r="H112" s="1" t="s">
        <v>446</v>
      </c>
      <c r="I112" s="1" t="s">
        <v>447</v>
      </c>
      <c r="J112" s="1" t="s">
        <v>449</v>
      </c>
      <c r="K112" s="1" t="s">
        <v>450</v>
      </c>
      <c r="L112" s="1" t="s">
        <v>451</v>
      </c>
      <c r="M112" s="1" t="s">
        <v>6332</v>
      </c>
    </row>
    <row r="113" spans="1:13" ht="15.75" x14ac:dyDescent="0.4">
      <c r="A113" s="1">
        <v>220045</v>
      </c>
      <c r="B113" s="2"/>
      <c r="C113" s="1" t="s">
        <v>114</v>
      </c>
      <c r="D113" s="1" t="s">
        <v>300</v>
      </c>
      <c r="E113" s="1" t="s">
        <v>6118</v>
      </c>
      <c r="F113" s="1" t="s">
        <v>6107</v>
      </c>
      <c r="G113" s="2" t="s">
        <v>391</v>
      </c>
      <c r="H113" s="1" t="s">
        <v>446</v>
      </c>
      <c r="I113" s="1" t="s">
        <v>447</v>
      </c>
      <c r="J113" s="1" t="s">
        <v>449</v>
      </c>
      <c r="K113" s="1" t="s">
        <v>450</v>
      </c>
      <c r="L113" s="1" t="s">
        <v>451</v>
      </c>
      <c r="M113" s="1" t="s">
        <v>6333</v>
      </c>
    </row>
    <row r="114" spans="1:13" ht="15.75" x14ac:dyDescent="0.4">
      <c r="A114" s="1">
        <v>220045</v>
      </c>
      <c r="B114" s="2"/>
      <c r="C114" s="1" t="s">
        <v>115</v>
      </c>
      <c r="D114" s="1" t="s">
        <v>300</v>
      </c>
      <c r="E114" s="1" t="s">
        <v>6119</v>
      </c>
      <c r="F114" s="1" t="s">
        <v>6107</v>
      </c>
      <c r="G114" s="2" t="s">
        <v>391</v>
      </c>
      <c r="H114" s="1" t="s">
        <v>446</v>
      </c>
      <c r="I114" s="1" t="s">
        <v>447</v>
      </c>
      <c r="J114" s="1" t="s">
        <v>449</v>
      </c>
      <c r="K114" s="1" t="s">
        <v>450</v>
      </c>
      <c r="L114" s="1" t="s">
        <v>451</v>
      </c>
      <c r="M114" s="1" t="s">
        <v>6334</v>
      </c>
    </row>
    <row r="115" spans="1:13" ht="15.75" x14ac:dyDescent="0.4">
      <c r="A115" s="1">
        <v>220050</v>
      </c>
      <c r="B115" s="2"/>
      <c r="C115" s="1" t="s">
        <v>116</v>
      </c>
      <c r="D115" s="1" t="s">
        <v>301</v>
      </c>
      <c r="E115" s="1" t="s">
        <v>6117</v>
      </c>
      <c r="F115" s="1" t="s">
        <v>6107</v>
      </c>
      <c r="G115" s="2" t="s">
        <v>6158</v>
      </c>
      <c r="H115" s="1" t="s">
        <v>459</v>
      </c>
      <c r="I115" s="1" t="s">
        <v>460</v>
      </c>
      <c r="J115" s="1" t="s">
        <v>449</v>
      </c>
      <c r="K115" s="1" t="s">
        <v>461</v>
      </c>
      <c r="L115" s="1" t="s">
        <v>451</v>
      </c>
      <c r="M115" s="1" t="s">
        <v>6335</v>
      </c>
    </row>
    <row r="116" spans="1:13" ht="15.75" x14ac:dyDescent="0.4">
      <c r="A116" s="1">
        <v>220050</v>
      </c>
      <c r="B116" s="2"/>
      <c r="C116" s="1" t="s">
        <v>117</v>
      </c>
      <c r="D116" s="1" t="s">
        <v>301</v>
      </c>
      <c r="E116" s="1" t="s">
        <v>6118</v>
      </c>
      <c r="F116" s="1" t="s">
        <v>6107</v>
      </c>
      <c r="G116" s="2" t="s">
        <v>6158</v>
      </c>
      <c r="H116" s="1" t="s">
        <v>459</v>
      </c>
      <c r="I116" s="1" t="s">
        <v>460</v>
      </c>
      <c r="J116" s="1" t="s">
        <v>449</v>
      </c>
      <c r="K116" s="1" t="s">
        <v>461</v>
      </c>
      <c r="L116" s="1" t="s">
        <v>451</v>
      </c>
      <c r="M116" s="1" t="s">
        <v>6336</v>
      </c>
    </row>
    <row r="117" spans="1:13" ht="15.75" x14ac:dyDescent="0.4">
      <c r="A117" s="1">
        <v>220050</v>
      </c>
      <c r="B117" s="2"/>
      <c r="C117" s="1" t="s">
        <v>118</v>
      </c>
      <c r="D117" s="1" t="s">
        <v>301</v>
      </c>
      <c r="E117" s="1" t="s">
        <v>6119</v>
      </c>
      <c r="F117" s="1" t="s">
        <v>6107</v>
      </c>
      <c r="G117" s="2" t="s">
        <v>6158</v>
      </c>
      <c r="H117" s="1" t="s">
        <v>459</v>
      </c>
      <c r="I117" s="1" t="s">
        <v>460</v>
      </c>
      <c r="J117" s="1" t="s">
        <v>449</v>
      </c>
      <c r="K117" s="1" t="s">
        <v>461</v>
      </c>
      <c r="L117" s="1" t="s">
        <v>451</v>
      </c>
      <c r="M117" s="1" t="s">
        <v>6337</v>
      </c>
    </row>
    <row r="118" spans="1:13" ht="15.75" x14ac:dyDescent="0.4">
      <c r="A118" s="1">
        <v>220051</v>
      </c>
      <c r="B118" s="2"/>
      <c r="C118" s="1" t="s">
        <v>119</v>
      </c>
      <c r="D118" s="1" t="s">
        <v>302</v>
      </c>
      <c r="E118" s="1" t="s">
        <v>6117</v>
      </c>
      <c r="F118" s="1" t="s">
        <v>6107</v>
      </c>
      <c r="G118" s="2" t="s">
        <v>6159</v>
      </c>
      <c r="H118" s="1" t="s">
        <v>462</v>
      </c>
      <c r="I118" s="1" t="s">
        <v>463</v>
      </c>
      <c r="J118" s="1" t="s">
        <v>449</v>
      </c>
      <c r="K118" s="1" t="s">
        <v>461</v>
      </c>
      <c r="L118" s="1" t="s">
        <v>451</v>
      </c>
      <c r="M118" s="1" t="s">
        <v>6338</v>
      </c>
    </row>
    <row r="119" spans="1:13" ht="15.75" x14ac:dyDescent="0.4">
      <c r="A119" s="1">
        <v>220051</v>
      </c>
      <c r="B119" s="2"/>
      <c r="C119" s="1" t="s">
        <v>120</v>
      </c>
      <c r="D119" s="1" t="s">
        <v>302</v>
      </c>
      <c r="E119" s="1" t="s">
        <v>6118</v>
      </c>
      <c r="F119" s="1" t="s">
        <v>6107</v>
      </c>
      <c r="G119" s="2" t="s">
        <v>6159</v>
      </c>
      <c r="H119" s="1" t="s">
        <v>462</v>
      </c>
      <c r="I119" s="1" t="s">
        <v>463</v>
      </c>
      <c r="J119" s="1" t="s">
        <v>449</v>
      </c>
      <c r="K119" s="1" t="s">
        <v>461</v>
      </c>
      <c r="L119" s="1" t="s">
        <v>451</v>
      </c>
      <c r="M119" s="1" t="s">
        <v>6339</v>
      </c>
    </row>
    <row r="120" spans="1:13" ht="15.75" x14ac:dyDescent="0.4">
      <c r="A120" s="1">
        <v>220051</v>
      </c>
      <c r="B120" s="2"/>
      <c r="C120" s="1" t="s">
        <v>121</v>
      </c>
      <c r="D120" s="1" t="s">
        <v>302</v>
      </c>
      <c r="E120" s="1" t="s">
        <v>6119</v>
      </c>
      <c r="F120" s="1" t="s">
        <v>6107</v>
      </c>
      <c r="G120" s="2" t="s">
        <v>6159</v>
      </c>
      <c r="H120" s="1" t="s">
        <v>462</v>
      </c>
      <c r="I120" s="1" t="s">
        <v>463</v>
      </c>
      <c r="J120" s="1" t="s">
        <v>449</v>
      </c>
      <c r="K120" s="1" t="s">
        <v>461</v>
      </c>
      <c r="L120" s="1" t="s">
        <v>451</v>
      </c>
      <c r="M120" s="1" t="s">
        <v>6340</v>
      </c>
    </row>
    <row r="121" spans="1:13" ht="15.75" x14ac:dyDescent="0.4">
      <c r="A121" s="1">
        <v>220052</v>
      </c>
      <c r="B121" s="2"/>
      <c r="C121" s="1" t="s">
        <v>122</v>
      </c>
      <c r="D121" s="1" t="s">
        <v>303</v>
      </c>
      <c r="E121" s="1" t="s">
        <v>6117</v>
      </c>
      <c r="F121" s="1" t="s">
        <v>6107</v>
      </c>
      <c r="G121" s="2" t="s">
        <v>6160</v>
      </c>
      <c r="H121" s="1" t="s">
        <v>464</v>
      </c>
      <c r="I121" s="1" t="s">
        <v>465</v>
      </c>
      <c r="J121" s="1" t="s">
        <v>449</v>
      </c>
      <c r="K121" s="1" t="s">
        <v>461</v>
      </c>
      <c r="L121" s="1" t="s">
        <v>451</v>
      </c>
      <c r="M121" s="1" t="s">
        <v>6341</v>
      </c>
    </row>
    <row r="122" spans="1:13" ht="15.75" x14ac:dyDescent="0.4">
      <c r="A122" s="1">
        <v>220052</v>
      </c>
      <c r="B122" s="2"/>
      <c r="C122" s="1" t="s">
        <v>123</v>
      </c>
      <c r="D122" s="1" t="s">
        <v>303</v>
      </c>
      <c r="E122" s="1" t="s">
        <v>6118</v>
      </c>
      <c r="F122" s="1" t="s">
        <v>6107</v>
      </c>
      <c r="G122" s="2" t="s">
        <v>6160</v>
      </c>
      <c r="H122" s="1" t="s">
        <v>464</v>
      </c>
      <c r="I122" s="1" t="s">
        <v>465</v>
      </c>
      <c r="J122" s="1" t="s">
        <v>449</v>
      </c>
      <c r="K122" s="1" t="s">
        <v>461</v>
      </c>
      <c r="L122" s="1" t="s">
        <v>451</v>
      </c>
      <c r="M122" s="1" t="s">
        <v>6342</v>
      </c>
    </row>
    <row r="123" spans="1:13" ht="15.75" x14ac:dyDescent="0.4">
      <c r="A123" s="1">
        <v>220052</v>
      </c>
      <c r="B123" s="2"/>
      <c r="C123" s="1" t="s">
        <v>124</v>
      </c>
      <c r="D123" s="1" t="s">
        <v>303</v>
      </c>
      <c r="E123" s="1" t="s">
        <v>6119</v>
      </c>
      <c r="F123" s="1" t="s">
        <v>6107</v>
      </c>
      <c r="G123" s="2" t="s">
        <v>6160</v>
      </c>
      <c r="H123" s="1" t="s">
        <v>464</v>
      </c>
      <c r="I123" s="1" t="s">
        <v>465</v>
      </c>
      <c r="J123" s="1" t="s">
        <v>449</v>
      </c>
      <c r="K123" s="1" t="s">
        <v>461</v>
      </c>
      <c r="L123" s="1" t="s">
        <v>451</v>
      </c>
      <c r="M123" s="1" t="s">
        <v>6343</v>
      </c>
    </row>
    <row r="124" spans="1:13" ht="15.75" x14ac:dyDescent="0.4">
      <c r="A124" s="1">
        <v>220210</v>
      </c>
      <c r="B124" s="2"/>
      <c r="C124" s="1" t="s">
        <v>125</v>
      </c>
      <c r="D124" s="1" t="s">
        <v>304</v>
      </c>
      <c r="E124" s="1" t="s">
        <v>6117</v>
      </c>
      <c r="F124" s="1" t="s">
        <v>6107</v>
      </c>
      <c r="G124" s="2" t="s">
        <v>6161</v>
      </c>
      <c r="H124" s="1" t="s">
        <v>506</v>
      </c>
      <c r="I124" s="1" t="s">
        <v>507</v>
      </c>
      <c r="J124" s="1" t="s">
        <v>508</v>
      </c>
      <c r="K124" s="1" t="s">
        <v>509</v>
      </c>
      <c r="L124" s="1" t="s">
        <v>451</v>
      </c>
      <c r="M124" s="1" t="s">
        <v>6344</v>
      </c>
    </row>
    <row r="125" spans="1:13" ht="15.75" x14ac:dyDescent="0.4">
      <c r="A125" s="1">
        <v>220210</v>
      </c>
      <c r="B125" s="2"/>
      <c r="C125" s="1" t="s">
        <v>126</v>
      </c>
      <c r="D125" s="1" t="s">
        <v>304</v>
      </c>
      <c r="E125" s="1" t="s">
        <v>6118</v>
      </c>
      <c r="F125" s="1" t="s">
        <v>6107</v>
      </c>
      <c r="G125" s="2" t="s">
        <v>6161</v>
      </c>
      <c r="H125" s="1" t="s">
        <v>506</v>
      </c>
      <c r="I125" s="1" t="s">
        <v>507</v>
      </c>
      <c r="J125" s="1" t="s">
        <v>508</v>
      </c>
      <c r="K125" s="1" t="s">
        <v>509</v>
      </c>
      <c r="L125" s="1" t="s">
        <v>451</v>
      </c>
      <c r="M125" s="1" t="s">
        <v>6345</v>
      </c>
    </row>
    <row r="126" spans="1:13" ht="15.75" x14ac:dyDescent="0.4">
      <c r="A126" s="1">
        <v>220210</v>
      </c>
      <c r="B126" s="2"/>
      <c r="C126" s="1" t="s">
        <v>127</v>
      </c>
      <c r="D126" s="1" t="s">
        <v>304</v>
      </c>
      <c r="E126" s="1" t="s">
        <v>6119</v>
      </c>
      <c r="F126" s="1" t="s">
        <v>6107</v>
      </c>
      <c r="G126" s="2" t="s">
        <v>6161</v>
      </c>
      <c r="H126" s="1" t="s">
        <v>506</v>
      </c>
      <c r="I126" s="1" t="s">
        <v>507</v>
      </c>
      <c r="J126" s="1" t="s">
        <v>508</v>
      </c>
      <c r="K126" s="1" t="s">
        <v>509</v>
      </c>
      <c r="L126" s="1" t="s">
        <v>451</v>
      </c>
      <c r="M126" s="1" t="s">
        <v>6346</v>
      </c>
    </row>
    <row r="127" spans="1:13" ht="15.75" x14ac:dyDescent="0.4">
      <c r="A127" s="1">
        <v>223762</v>
      </c>
      <c r="B127" s="2"/>
      <c r="C127" s="1" t="s">
        <v>128</v>
      </c>
      <c r="D127" s="1" t="s">
        <v>305</v>
      </c>
      <c r="E127" s="1" t="s">
        <v>6117</v>
      </c>
      <c r="F127" s="1" t="s">
        <v>6107</v>
      </c>
      <c r="G127" s="2" t="s">
        <v>396</v>
      </c>
      <c r="H127" s="1" t="s">
        <v>770</v>
      </c>
      <c r="I127" s="1" t="s">
        <v>771</v>
      </c>
      <c r="J127" s="1" t="s">
        <v>449</v>
      </c>
      <c r="K127" s="1" t="s">
        <v>772</v>
      </c>
      <c r="L127" s="1" t="s">
        <v>451</v>
      </c>
      <c r="M127" s="1" t="s">
        <v>6347</v>
      </c>
    </row>
    <row r="128" spans="1:13" ht="15.75" x14ac:dyDescent="0.4">
      <c r="A128" s="1">
        <v>223762</v>
      </c>
      <c r="B128" s="2"/>
      <c r="C128" s="1" t="s">
        <v>129</v>
      </c>
      <c r="D128" s="1" t="s">
        <v>305</v>
      </c>
      <c r="E128" s="1" t="s">
        <v>6118</v>
      </c>
      <c r="F128" s="1" t="s">
        <v>6107</v>
      </c>
      <c r="G128" s="2" t="s">
        <v>396</v>
      </c>
      <c r="H128" s="1" t="s">
        <v>770</v>
      </c>
      <c r="I128" s="1" t="s">
        <v>771</v>
      </c>
      <c r="J128" s="1" t="s">
        <v>449</v>
      </c>
      <c r="K128" s="1" t="s">
        <v>772</v>
      </c>
      <c r="L128" s="1" t="s">
        <v>451</v>
      </c>
      <c r="M128" s="1" t="s">
        <v>6348</v>
      </c>
    </row>
    <row r="129" spans="1:13" ht="15.75" x14ac:dyDescent="0.4">
      <c r="A129" s="1">
        <v>223762</v>
      </c>
      <c r="B129" s="2"/>
      <c r="C129" s="1" t="s">
        <v>130</v>
      </c>
      <c r="D129" s="1" t="s">
        <v>305</v>
      </c>
      <c r="E129" s="1" t="s">
        <v>6119</v>
      </c>
      <c r="F129" s="1" t="s">
        <v>6107</v>
      </c>
      <c r="G129" s="2" t="s">
        <v>396</v>
      </c>
      <c r="H129" s="1" t="s">
        <v>770</v>
      </c>
      <c r="I129" s="1" t="s">
        <v>771</v>
      </c>
      <c r="J129" s="1" t="s">
        <v>449</v>
      </c>
      <c r="K129" s="1" t="s">
        <v>772</v>
      </c>
      <c r="L129" s="1" t="s">
        <v>451</v>
      </c>
      <c r="M129" s="1" t="s">
        <v>6349</v>
      </c>
    </row>
    <row r="130" spans="1:13" ht="15.75" x14ac:dyDescent="0.4">
      <c r="A130" s="1">
        <v>220277</v>
      </c>
      <c r="B130" s="2"/>
      <c r="C130" s="1" t="s">
        <v>131</v>
      </c>
      <c r="D130" s="1" t="s">
        <v>306</v>
      </c>
      <c r="E130" s="1" t="s">
        <v>6117</v>
      </c>
      <c r="F130" s="1" t="s">
        <v>6107</v>
      </c>
      <c r="G130" s="2" t="s">
        <v>6157</v>
      </c>
      <c r="H130" s="1" t="s">
        <v>524</v>
      </c>
      <c r="I130" s="1" t="s">
        <v>525</v>
      </c>
      <c r="J130" s="1" t="s">
        <v>508</v>
      </c>
      <c r="K130" s="1" t="s">
        <v>515</v>
      </c>
      <c r="L130" s="1" t="s">
        <v>451</v>
      </c>
      <c r="M130" s="1" t="s">
        <v>6313</v>
      </c>
    </row>
    <row r="131" spans="1:13" ht="15.75" x14ac:dyDescent="0.4">
      <c r="A131" s="1">
        <v>220277</v>
      </c>
      <c r="B131" s="2"/>
      <c r="C131" s="1" t="s">
        <v>132</v>
      </c>
      <c r="D131" s="1" t="s">
        <v>306</v>
      </c>
      <c r="E131" s="1" t="s">
        <v>6118</v>
      </c>
      <c r="F131" s="1" t="s">
        <v>6107</v>
      </c>
      <c r="G131" s="2" t="s">
        <v>6157</v>
      </c>
      <c r="H131" s="1" t="s">
        <v>524</v>
      </c>
      <c r="I131" s="1" t="s">
        <v>525</v>
      </c>
      <c r="J131" s="1" t="s">
        <v>508</v>
      </c>
      <c r="K131" s="1" t="s">
        <v>515</v>
      </c>
      <c r="L131" s="1" t="s">
        <v>451</v>
      </c>
      <c r="M131" s="1" t="s">
        <v>6314</v>
      </c>
    </row>
    <row r="132" spans="1:13" ht="15.75" x14ac:dyDescent="0.4">
      <c r="A132" s="1">
        <v>220277</v>
      </c>
      <c r="B132" s="2"/>
      <c r="C132" s="1" t="s">
        <v>133</v>
      </c>
      <c r="D132" s="1" t="s">
        <v>306</v>
      </c>
      <c r="E132" s="1" t="s">
        <v>6119</v>
      </c>
      <c r="F132" s="1" t="s">
        <v>6107</v>
      </c>
      <c r="G132" s="2" t="s">
        <v>6157</v>
      </c>
      <c r="H132" s="1" t="s">
        <v>524</v>
      </c>
      <c r="I132" s="1" t="s">
        <v>525</v>
      </c>
      <c r="J132" s="1" t="s">
        <v>508</v>
      </c>
      <c r="K132" s="1" t="s">
        <v>515</v>
      </c>
      <c r="L132" s="1" t="s">
        <v>451</v>
      </c>
      <c r="M132" s="1" t="s">
        <v>6350</v>
      </c>
    </row>
    <row r="133" spans="1:13" ht="15.75" x14ac:dyDescent="0.4">
      <c r="A133" s="1">
        <v>226730</v>
      </c>
      <c r="B133" s="2"/>
      <c r="C133" s="1" t="s">
        <v>134</v>
      </c>
      <c r="D133" s="1" t="s">
        <v>134</v>
      </c>
      <c r="E133" s="1"/>
      <c r="F133" s="1"/>
      <c r="G133" s="2" t="s">
        <v>6155</v>
      </c>
      <c r="H133" s="1" t="s">
        <v>2269</v>
      </c>
      <c r="I133" s="1" t="s">
        <v>2269</v>
      </c>
      <c r="J133" s="1" t="s">
        <v>764</v>
      </c>
      <c r="K133" s="1" t="s">
        <v>788</v>
      </c>
      <c r="L133" s="1" t="s">
        <v>451</v>
      </c>
      <c r="M133" s="1" t="s">
        <v>6351</v>
      </c>
    </row>
    <row r="134" spans="1:13" ht="15.75" x14ac:dyDescent="0.4">
      <c r="A134" s="1">
        <v>226512</v>
      </c>
      <c r="B134" s="1"/>
      <c r="C134" s="1" t="s">
        <v>135</v>
      </c>
      <c r="D134" s="1" t="s">
        <v>135</v>
      </c>
      <c r="E134" s="1"/>
      <c r="F134" s="1"/>
      <c r="G134" s="2" t="s">
        <v>6156</v>
      </c>
      <c r="H134" s="1" t="s">
        <v>6417</v>
      </c>
      <c r="I134" s="1" t="s">
        <v>6417</v>
      </c>
      <c r="J134" s="1" t="s">
        <v>764</v>
      </c>
      <c r="K134" s="1" t="s">
        <v>1203</v>
      </c>
      <c r="L134" s="1" t="s">
        <v>451</v>
      </c>
      <c r="M134" s="1" t="s">
        <v>6352</v>
      </c>
    </row>
    <row r="135" spans="1:13" ht="15.75" x14ac:dyDescent="0.4">
      <c r="A135" s="1">
        <v>221653</v>
      </c>
      <c r="B135" s="2"/>
      <c r="C135" s="1" t="s">
        <v>6100</v>
      </c>
      <c r="D135" s="1" t="s">
        <v>307</v>
      </c>
      <c r="E135" s="1" t="s">
        <v>6148</v>
      </c>
      <c r="F135" s="1"/>
      <c r="G135" s="2" t="s">
        <v>6130</v>
      </c>
      <c r="H135" s="1" t="s">
        <v>714</v>
      </c>
      <c r="I135" s="1" t="s">
        <v>714</v>
      </c>
      <c r="J135" s="1" t="s">
        <v>625</v>
      </c>
      <c r="K135" s="1" t="s">
        <v>700</v>
      </c>
      <c r="L135" s="1" t="s">
        <v>574</v>
      </c>
      <c r="M135" s="1" t="s">
        <v>6353</v>
      </c>
    </row>
    <row r="136" spans="1:13" ht="15.75" x14ac:dyDescent="0.4">
      <c r="A136" s="1">
        <v>221662</v>
      </c>
      <c r="B136" s="2"/>
      <c r="C136" s="1" t="s">
        <v>136</v>
      </c>
      <c r="D136" s="1" t="s">
        <v>308</v>
      </c>
      <c r="E136" s="1" t="s">
        <v>6148</v>
      </c>
      <c r="F136" s="1"/>
      <c r="G136" s="2" t="s">
        <v>6131</v>
      </c>
      <c r="H136" s="1" t="s">
        <v>715</v>
      </c>
      <c r="I136" s="1" t="s">
        <v>715</v>
      </c>
      <c r="J136" s="1" t="s">
        <v>625</v>
      </c>
      <c r="K136" s="1" t="s">
        <v>700</v>
      </c>
      <c r="L136" s="1" t="s">
        <v>574</v>
      </c>
      <c r="M136" s="1" t="s">
        <v>6354</v>
      </c>
    </row>
    <row r="137" spans="1:13" ht="15.75" x14ac:dyDescent="0.4">
      <c r="A137" s="1">
        <v>222062</v>
      </c>
      <c r="B137" s="1"/>
      <c r="C137" s="1" t="s">
        <v>137</v>
      </c>
      <c r="D137" s="1" t="s">
        <v>309</v>
      </c>
      <c r="E137" s="1" t="s">
        <v>6148</v>
      </c>
      <c r="F137" s="1"/>
      <c r="G137" s="1" t="s">
        <v>6177</v>
      </c>
      <c r="H137" s="1" t="s">
        <v>737</v>
      </c>
      <c r="I137" s="1" t="s">
        <v>737</v>
      </c>
      <c r="J137" s="1" t="s">
        <v>625</v>
      </c>
      <c r="K137" s="1" t="s">
        <v>700</v>
      </c>
      <c r="L137" s="1" t="s">
        <v>574</v>
      </c>
      <c r="M137" s="1" t="s">
        <v>6355</v>
      </c>
    </row>
    <row r="138" spans="1:13" ht="15.75" x14ac:dyDescent="0.4">
      <c r="A138" s="1">
        <v>221555</v>
      </c>
      <c r="B138" s="1"/>
      <c r="C138" s="1" t="s">
        <v>137</v>
      </c>
      <c r="D138" s="1" t="s">
        <v>309</v>
      </c>
      <c r="E138" s="1" t="s">
        <v>6148</v>
      </c>
      <c r="F138" s="1"/>
      <c r="G138" s="1" t="s">
        <v>6177</v>
      </c>
      <c r="H138" s="1" t="s">
        <v>712</v>
      </c>
      <c r="I138" s="1" t="s">
        <v>712</v>
      </c>
      <c r="J138" s="1" t="s">
        <v>625</v>
      </c>
      <c r="K138" s="1" t="s">
        <v>700</v>
      </c>
      <c r="L138" s="1" t="s">
        <v>574</v>
      </c>
      <c r="M138" s="1" t="s">
        <v>6355</v>
      </c>
    </row>
    <row r="139" spans="1:13" ht="15.75" x14ac:dyDescent="0.4">
      <c r="A139" s="1">
        <v>221289</v>
      </c>
      <c r="B139" s="1"/>
      <c r="C139" s="1" t="s">
        <v>138</v>
      </c>
      <c r="D139" s="1" t="s">
        <v>310</v>
      </c>
      <c r="E139" s="1" t="s">
        <v>6148</v>
      </c>
      <c r="F139" s="1"/>
      <c r="G139" s="2" t="s">
        <v>402</v>
      </c>
      <c r="H139" s="1" t="s">
        <v>702</v>
      </c>
      <c r="I139" s="1" t="s">
        <v>702</v>
      </c>
      <c r="J139" s="1" t="s">
        <v>625</v>
      </c>
      <c r="K139" s="1" t="s">
        <v>700</v>
      </c>
      <c r="L139" s="1" t="s">
        <v>574</v>
      </c>
      <c r="M139" s="1" t="s">
        <v>6356</v>
      </c>
    </row>
    <row r="140" spans="1:13" ht="15.75" x14ac:dyDescent="0.4">
      <c r="A140" s="1">
        <v>221906</v>
      </c>
      <c r="B140" s="2"/>
      <c r="C140" s="1" t="s">
        <v>139</v>
      </c>
      <c r="D140" s="1" t="s">
        <v>311</v>
      </c>
      <c r="E140" s="1" t="s">
        <v>6148</v>
      </c>
      <c r="F140" s="1"/>
      <c r="G140" s="2" t="s">
        <v>403</v>
      </c>
      <c r="H140" s="1" t="s">
        <v>729</v>
      </c>
      <c r="I140" s="1" t="s">
        <v>729</v>
      </c>
      <c r="J140" s="1" t="s">
        <v>625</v>
      </c>
      <c r="K140" s="1" t="s">
        <v>700</v>
      </c>
      <c r="L140" s="1" t="s">
        <v>574</v>
      </c>
      <c r="M140" s="1" t="s">
        <v>6357</v>
      </c>
    </row>
    <row r="141" spans="1:13" ht="15.75" x14ac:dyDescent="0.4">
      <c r="A141" s="1">
        <v>221749</v>
      </c>
      <c r="B141" s="2"/>
      <c r="C141" s="1" t="s">
        <v>140</v>
      </c>
      <c r="D141" s="1" t="s">
        <v>312</v>
      </c>
      <c r="E141" s="1" t="s">
        <v>6148</v>
      </c>
      <c r="F141" s="1"/>
      <c r="G141" s="2" t="s">
        <v>404</v>
      </c>
      <c r="H141" s="1" t="s">
        <v>721</v>
      </c>
      <c r="I141" s="1" t="s">
        <v>721</v>
      </c>
      <c r="J141" s="1" t="s">
        <v>625</v>
      </c>
      <c r="K141" s="1" t="s">
        <v>700</v>
      </c>
      <c r="L141" s="1" t="s">
        <v>574</v>
      </c>
      <c r="M141" s="1" t="s">
        <v>6358</v>
      </c>
    </row>
    <row r="142" spans="1:13" ht="15.75" x14ac:dyDescent="0.4">
      <c r="A142" s="1">
        <v>222315</v>
      </c>
      <c r="B142" s="2"/>
      <c r="C142" s="1" t="s">
        <v>141</v>
      </c>
      <c r="D142" s="1" t="s">
        <v>313</v>
      </c>
      <c r="E142" s="1" t="s">
        <v>6148</v>
      </c>
      <c r="F142" s="1"/>
      <c r="G142" s="2" t="s">
        <v>405</v>
      </c>
      <c r="H142" s="1" t="s">
        <v>744</v>
      </c>
      <c r="I142" s="1" t="s">
        <v>744</v>
      </c>
      <c r="J142" s="1" t="s">
        <v>625</v>
      </c>
      <c r="K142" s="1" t="s">
        <v>745</v>
      </c>
      <c r="L142" s="1" t="s">
        <v>574</v>
      </c>
      <c r="M142" s="1" t="s">
        <v>6359</v>
      </c>
    </row>
    <row r="143" spans="1:13" ht="15.75" x14ac:dyDescent="0.4">
      <c r="A143" s="1"/>
      <c r="B143" s="2"/>
      <c r="C143" s="1" t="s">
        <v>142</v>
      </c>
      <c r="D143" s="1" t="s">
        <v>6116</v>
      </c>
      <c r="E143" s="1" t="s">
        <v>6117</v>
      </c>
      <c r="F143" s="1"/>
      <c r="G143" s="1" t="s">
        <v>6144</v>
      </c>
      <c r="H143" s="1" t="s">
        <v>6423</v>
      </c>
      <c r="I143" s="1"/>
      <c r="J143" s="1"/>
      <c r="K143" s="1"/>
      <c r="L143" s="1"/>
      <c r="M143" s="1" t="s">
        <v>6360</v>
      </c>
    </row>
    <row r="144" spans="1:13" ht="15.75" x14ac:dyDescent="0.4">
      <c r="A144" s="1">
        <v>223901</v>
      </c>
      <c r="B144" s="2"/>
      <c r="C144" s="1" t="s">
        <v>143</v>
      </c>
      <c r="D144" s="1" t="s">
        <v>213</v>
      </c>
      <c r="E144" s="1" t="s">
        <v>6145</v>
      </c>
      <c r="F144" s="1"/>
      <c r="G144" s="1" t="s">
        <v>6144</v>
      </c>
      <c r="H144" s="1" t="s">
        <v>849</v>
      </c>
      <c r="I144" s="1" t="s">
        <v>850</v>
      </c>
      <c r="J144" s="1" t="s">
        <v>564</v>
      </c>
      <c r="K144" s="1">
        <v>0</v>
      </c>
      <c r="L144" s="1" t="s">
        <v>458</v>
      </c>
      <c r="M144" s="1" t="s">
        <v>6361</v>
      </c>
    </row>
    <row r="145" spans="1:13" ht="15.75" x14ac:dyDescent="0.4">
      <c r="A145" s="1">
        <v>223900</v>
      </c>
      <c r="B145" s="2"/>
      <c r="C145" s="1" t="s">
        <v>144</v>
      </c>
      <c r="D145" s="1" t="s">
        <v>214</v>
      </c>
      <c r="E145" s="1" t="s">
        <v>6146</v>
      </c>
      <c r="F145" s="1"/>
      <c r="G145" s="1" t="s">
        <v>6144</v>
      </c>
      <c r="H145" s="1" t="s">
        <v>847</v>
      </c>
      <c r="I145" s="1" t="s">
        <v>848</v>
      </c>
      <c r="J145" s="1" t="s">
        <v>564</v>
      </c>
      <c r="K145" s="1">
        <v>0</v>
      </c>
      <c r="L145" s="1" t="s">
        <v>458</v>
      </c>
      <c r="M145" s="1" t="s">
        <v>6362</v>
      </c>
    </row>
    <row r="146" spans="1:13" ht="15.75" x14ac:dyDescent="0.4">
      <c r="A146" s="1">
        <v>220739</v>
      </c>
      <c r="B146" s="2"/>
      <c r="C146" s="1" t="s">
        <v>145</v>
      </c>
      <c r="D146" s="1" t="s">
        <v>215</v>
      </c>
      <c r="E146" s="1" t="s">
        <v>6147</v>
      </c>
      <c r="F146" s="1"/>
      <c r="G146" s="1" t="s">
        <v>6144</v>
      </c>
      <c r="H146" s="1" t="s">
        <v>562</v>
      </c>
      <c r="I146" s="1" t="s">
        <v>563</v>
      </c>
      <c r="J146" s="1" t="s">
        <v>564</v>
      </c>
      <c r="K146" s="1">
        <v>0</v>
      </c>
      <c r="L146" s="1" t="s">
        <v>458</v>
      </c>
      <c r="M146" s="1" t="s">
        <v>6363</v>
      </c>
    </row>
    <row r="147" spans="1:13" ht="15.75" x14ac:dyDescent="0.4">
      <c r="A147" s="1"/>
      <c r="B147" s="2"/>
      <c r="C147" s="1" t="s">
        <v>146</v>
      </c>
      <c r="D147" s="1" t="s">
        <v>216</v>
      </c>
      <c r="E147" s="1" t="s">
        <v>6200</v>
      </c>
      <c r="F147" s="1"/>
      <c r="G147" s="1" t="s">
        <v>6144</v>
      </c>
      <c r="H147" s="1"/>
      <c r="I147" s="1"/>
      <c r="J147" s="1"/>
      <c r="K147" s="1"/>
      <c r="L147" s="1"/>
      <c r="M147" s="1" t="s">
        <v>6364</v>
      </c>
    </row>
    <row r="148" spans="1:13" ht="15.75" x14ac:dyDescent="0.4">
      <c r="A148" s="1"/>
      <c r="B148" s="2"/>
      <c r="C148" s="1" t="s">
        <v>147</v>
      </c>
      <c r="D148" s="1" t="s">
        <v>147</v>
      </c>
      <c r="E148" s="1"/>
      <c r="F148" s="1"/>
      <c r="G148" s="2" t="s">
        <v>6209</v>
      </c>
      <c r="H148" s="1"/>
      <c r="I148" s="1"/>
      <c r="J148" s="1"/>
      <c r="K148" s="1"/>
      <c r="L148" s="1"/>
      <c r="M148" s="1" t="s">
        <v>6365</v>
      </c>
    </row>
    <row r="149" spans="1:13" ht="15.75" x14ac:dyDescent="0.4">
      <c r="A149" s="1"/>
      <c r="B149" s="2"/>
      <c r="C149" s="1" t="s">
        <v>148</v>
      </c>
      <c r="D149" s="1" t="s">
        <v>148</v>
      </c>
      <c r="E149" s="1"/>
      <c r="F149" s="1"/>
      <c r="G149" s="2" t="s">
        <v>6210</v>
      </c>
      <c r="H149" s="1"/>
      <c r="I149" s="1"/>
      <c r="J149" s="1"/>
      <c r="K149" s="1"/>
      <c r="L149" s="1"/>
      <c r="M149" s="1" t="s">
        <v>6366</v>
      </c>
    </row>
    <row r="150" spans="1:13" ht="31.5" x14ac:dyDescent="0.4">
      <c r="A150" s="1"/>
      <c r="B150" s="2"/>
      <c r="C150" s="1" t="s">
        <v>149</v>
      </c>
      <c r="D150" s="1" t="s">
        <v>149</v>
      </c>
      <c r="E150" s="1"/>
      <c r="F150" s="1"/>
      <c r="G150" s="2" t="s">
        <v>6211</v>
      </c>
      <c r="H150" s="1"/>
      <c r="I150" s="1"/>
      <c r="J150" s="1"/>
      <c r="K150" s="1"/>
      <c r="L150" s="1"/>
      <c r="M150" s="1" t="s">
        <v>6367</v>
      </c>
    </row>
    <row r="151" spans="1:13" ht="31.5" x14ac:dyDescent="0.4">
      <c r="A151" s="1"/>
      <c r="B151" s="2"/>
      <c r="C151" s="1" t="s">
        <v>150</v>
      </c>
      <c r="D151" s="1" t="s">
        <v>150</v>
      </c>
      <c r="E151" s="1"/>
      <c r="F151" s="1"/>
      <c r="G151" s="2" t="s">
        <v>6212</v>
      </c>
      <c r="H151" s="1"/>
      <c r="I151" s="1"/>
      <c r="J151" s="1"/>
      <c r="K151" s="1"/>
      <c r="L151" s="1"/>
      <c r="M151" s="1" t="s">
        <v>6368</v>
      </c>
    </row>
    <row r="152" spans="1:13" ht="15.75" x14ac:dyDescent="0.4">
      <c r="A152" s="1"/>
      <c r="B152" s="2"/>
      <c r="C152" s="1" t="s">
        <v>151</v>
      </c>
      <c r="D152" s="1" t="s">
        <v>151</v>
      </c>
      <c r="E152" s="1"/>
      <c r="F152" s="1"/>
      <c r="G152" s="2" t="s">
        <v>6213</v>
      </c>
      <c r="H152" s="1"/>
      <c r="I152" s="1"/>
      <c r="J152" s="1"/>
      <c r="K152" s="1"/>
      <c r="L152" s="1"/>
      <c r="M152" s="1" t="s">
        <v>6369</v>
      </c>
    </row>
    <row r="153" spans="1:13" ht="31.5" x14ac:dyDescent="0.4">
      <c r="A153" s="1"/>
      <c r="B153" s="2"/>
      <c r="C153" s="1" t="s">
        <v>152</v>
      </c>
      <c r="D153" s="1" t="s">
        <v>152</v>
      </c>
      <c r="E153" s="1"/>
      <c r="F153" s="1"/>
      <c r="G153" s="2" t="s">
        <v>6214</v>
      </c>
      <c r="H153" s="1"/>
      <c r="I153" s="1"/>
      <c r="J153" s="1"/>
      <c r="K153" s="1"/>
      <c r="L153" s="1"/>
      <c r="M153" s="1" t="s">
        <v>6370</v>
      </c>
    </row>
    <row r="154" spans="1:13" ht="31.5" x14ac:dyDescent="0.4">
      <c r="A154" s="1"/>
      <c r="B154" s="2"/>
      <c r="C154" s="1" t="s">
        <v>153</v>
      </c>
      <c r="D154" s="1" t="s">
        <v>217</v>
      </c>
      <c r="E154" s="1"/>
      <c r="F154" s="1"/>
      <c r="G154" s="2" t="s">
        <v>6215</v>
      </c>
      <c r="H154" s="1"/>
      <c r="I154" s="1"/>
      <c r="J154" s="1"/>
      <c r="K154" s="1"/>
      <c r="L154" s="1"/>
      <c r="M154" s="1" t="s">
        <v>6215</v>
      </c>
    </row>
    <row r="155" spans="1:13" ht="31.5" x14ac:dyDescent="0.4">
      <c r="A155" s="1"/>
      <c r="B155" s="2"/>
      <c r="C155" s="1" t="s">
        <v>154</v>
      </c>
      <c r="D155" s="1" t="s">
        <v>218</v>
      </c>
      <c r="E155" s="1"/>
      <c r="F155" s="1"/>
      <c r="G155" s="2" t="s">
        <v>6216</v>
      </c>
      <c r="H155" s="1"/>
      <c r="I155" s="1"/>
      <c r="J155" s="1"/>
      <c r="K155" s="1"/>
      <c r="L155" s="1"/>
      <c r="M155" s="1" t="s">
        <v>6216</v>
      </c>
    </row>
    <row r="156" spans="1:13" ht="15.75" x14ac:dyDescent="0.4">
      <c r="A156" s="1"/>
      <c r="B156" s="2"/>
      <c r="C156" s="1" t="s">
        <v>155</v>
      </c>
      <c r="D156" s="1" t="s">
        <v>219</v>
      </c>
      <c r="E156" s="1"/>
      <c r="F156" s="1"/>
      <c r="G156" s="2" t="s">
        <v>6217</v>
      </c>
      <c r="H156" s="1"/>
      <c r="I156" s="1"/>
      <c r="J156" s="1"/>
      <c r="K156" s="1"/>
      <c r="L156" s="1"/>
      <c r="M156" s="1" t="s">
        <v>6217</v>
      </c>
    </row>
    <row r="157" spans="1:13" ht="15.75" x14ac:dyDescent="0.4">
      <c r="A157" s="1"/>
      <c r="B157" s="2"/>
      <c r="C157" s="1" t="s">
        <v>156</v>
      </c>
      <c r="D157" s="1" t="s">
        <v>220</v>
      </c>
      <c r="E157" s="1"/>
      <c r="F157" s="1"/>
      <c r="G157" s="2" t="s">
        <v>6218</v>
      </c>
      <c r="H157" s="1"/>
      <c r="I157" s="1"/>
      <c r="J157" s="1"/>
      <c r="K157" s="1"/>
      <c r="L157" s="1"/>
      <c r="M157" s="1" t="s">
        <v>6218</v>
      </c>
    </row>
    <row r="158" spans="1:13" ht="15.75" x14ac:dyDescent="0.4">
      <c r="A158" s="1"/>
      <c r="B158" s="2"/>
      <c r="C158" s="1" t="s">
        <v>157</v>
      </c>
      <c r="D158" s="1" t="s">
        <v>314</v>
      </c>
      <c r="E158" s="1" t="s">
        <v>6148</v>
      </c>
      <c r="F158" s="1"/>
      <c r="G158" s="2" t="s">
        <v>6150</v>
      </c>
      <c r="H158" s="1"/>
      <c r="I158" s="1"/>
      <c r="J158" s="1"/>
      <c r="K158" s="1"/>
      <c r="L158" s="1"/>
      <c r="M158" s="1" t="s">
        <v>6371</v>
      </c>
    </row>
    <row r="159" spans="1:13" ht="15.75" x14ac:dyDescent="0.4">
      <c r="A159" s="1"/>
      <c r="B159" s="2"/>
      <c r="C159" s="1" t="s">
        <v>158</v>
      </c>
      <c r="D159" s="1" t="s">
        <v>315</v>
      </c>
      <c r="E159" s="1" t="s">
        <v>6148</v>
      </c>
      <c r="F159" s="1"/>
      <c r="G159" s="2" t="s">
        <v>6151</v>
      </c>
      <c r="H159" s="1"/>
      <c r="I159" s="1"/>
      <c r="J159" s="1"/>
      <c r="K159" s="1"/>
      <c r="L159" s="1"/>
      <c r="M159" s="1" t="s">
        <v>6372</v>
      </c>
    </row>
    <row r="160" spans="1:13" ht="15.75" x14ac:dyDescent="0.4">
      <c r="A160" s="1"/>
      <c r="B160" s="2"/>
      <c r="C160" s="1" t="s">
        <v>159</v>
      </c>
      <c r="D160" s="1" t="s">
        <v>316</v>
      </c>
      <c r="E160" s="1" t="s">
        <v>6148</v>
      </c>
      <c r="F160" s="1"/>
      <c r="G160" s="2" t="s">
        <v>6202</v>
      </c>
      <c r="H160" s="1"/>
      <c r="I160" s="1"/>
      <c r="J160" s="1"/>
      <c r="K160" s="1"/>
      <c r="L160" s="1"/>
      <c r="M160" s="1" t="s">
        <v>6373</v>
      </c>
    </row>
    <row r="161" spans="1:13" ht="15.75" x14ac:dyDescent="0.4">
      <c r="A161" s="1"/>
      <c r="B161" s="2"/>
      <c r="C161" s="1" t="s">
        <v>160</v>
      </c>
      <c r="D161" s="1" t="s">
        <v>317</v>
      </c>
      <c r="E161" s="1" t="s">
        <v>6148</v>
      </c>
      <c r="F161" s="1"/>
      <c r="G161" s="1" t="s">
        <v>6207</v>
      </c>
      <c r="H161" s="1"/>
      <c r="I161" s="1"/>
      <c r="J161" s="1"/>
      <c r="K161" s="1"/>
      <c r="L161" s="1"/>
      <c r="M161" s="1" t="s">
        <v>6374</v>
      </c>
    </row>
    <row r="162" spans="1:13" ht="15.75" x14ac:dyDescent="0.4">
      <c r="A162" s="1"/>
      <c r="B162" s="2"/>
      <c r="C162" s="1" t="s">
        <v>161</v>
      </c>
      <c r="D162" s="1" t="s">
        <v>318</v>
      </c>
      <c r="E162" s="1" t="s">
        <v>6148</v>
      </c>
      <c r="F162" s="1"/>
      <c r="G162" s="2" t="s">
        <v>6132</v>
      </c>
      <c r="H162" s="1"/>
      <c r="I162" s="1"/>
      <c r="J162" s="1"/>
      <c r="K162" s="1"/>
      <c r="L162" s="1"/>
      <c r="M162" s="1" t="s">
        <v>6375</v>
      </c>
    </row>
    <row r="163" spans="1:13" ht="15.75" x14ac:dyDescent="0.4">
      <c r="A163" s="1"/>
      <c r="B163" s="2"/>
      <c r="C163" s="1" t="s">
        <v>162</v>
      </c>
      <c r="D163" s="1" t="s">
        <v>319</v>
      </c>
      <c r="E163" s="1" t="s">
        <v>6148</v>
      </c>
      <c r="F163" s="1"/>
      <c r="G163" s="2" t="s">
        <v>6152</v>
      </c>
      <c r="H163" s="1"/>
      <c r="I163" s="1"/>
      <c r="J163" s="1"/>
      <c r="K163" s="1"/>
      <c r="L163" s="1"/>
      <c r="M163" s="1" t="s">
        <v>6376</v>
      </c>
    </row>
    <row r="164" spans="1:13" ht="15.75" x14ac:dyDescent="0.4">
      <c r="A164" s="1"/>
      <c r="B164" s="2"/>
      <c r="C164" s="1" t="s">
        <v>163</v>
      </c>
      <c r="D164" s="1" t="s">
        <v>320</v>
      </c>
      <c r="E164" s="1" t="s">
        <v>6148</v>
      </c>
      <c r="F164" s="1"/>
      <c r="G164" s="2" t="s">
        <v>6201</v>
      </c>
      <c r="H164" s="1"/>
      <c r="I164" s="1"/>
      <c r="J164" s="1"/>
      <c r="K164" s="1"/>
      <c r="L164" s="1"/>
      <c r="M164" s="1" t="s">
        <v>6377</v>
      </c>
    </row>
    <row r="165" spans="1:13" ht="15.75" x14ac:dyDescent="0.4">
      <c r="A165" s="1"/>
      <c r="B165" s="2"/>
      <c r="C165" s="1" t="s">
        <v>164</v>
      </c>
      <c r="D165" s="1" t="s">
        <v>321</v>
      </c>
      <c r="E165" s="1" t="s">
        <v>6148</v>
      </c>
      <c r="F165" s="1"/>
      <c r="G165" s="2" t="s">
        <v>6153</v>
      </c>
      <c r="H165" s="1"/>
      <c r="I165" s="1"/>
      <c r="J165" s="1"/>
      <c r="K165" s="1"/>
      <c r="L165" s="1"/>
      <c r="M165" s="1" t="s">
        <v>6378</v>
      </c>
    </row>
    <row r="166" spans="1:13" ht="31.5" x14ac:dyDescent="0.4">
      <c r="A166" s="1"/>
      <c r="B166" s="2"/>
      <c r="C166" s="1" t="s">
        <v>165</v>
      </c>
      <c r="D166" s="1" t="s">
        <v>322</v>
      </c>
      <c r="E166" s="1" t="s">
        <v>6148</v>
      </c>
      <c r="F166" s="1"/>
      <c r="G166" s="2" t="s">
        <v>6154</v>
      </c>
      <c r="H166" s="1"/>
      <c r="I166" s="1"/>
      <c r="J166" s="1"/>
      <c r="K166" s="1"/>
      <c r="L166" s="1"/>
      <c r="M166" s="1" t="s">
        <v>6379</v>
      </c>
    </row>
    <row r="167" spans="1:13" ht="15.75" x14ac:dyDescent="0.4">
      <c r="A167" s="1"/>
      <c r="B167" s="2"/>
      <c r="C167" s="1" t="s">
        <v>166</v>
      </c>
      <c r="D167" s="1" t="s">
        <v>221</v>
      </c>
      <c r="E167" s="1"/>
      <c r="F167" s="1"/>
      <c r="G167" s="2" t="s">
        <v>6089</v>
      </c>
      <c r="H167" s="1"/>
      <c r="I167" s="1"/>
      <c r="J167" s="1"/>
      <c r="K167" s="1"/>
      <c r="L167" s="1"/>
      <c r="M167" s="1" t="s">
        <v>6380</v>
      </c>
    </row>
    <row r="168" spans="1:13" ht="15.75" x14ac:dyDescent="0.4">
      <c r="A168" s="1"/>
      <c r="B168" s="2"/>
      <c r="C168" s="1" t="s">
        <v>167</v>
      </c>
      <c r="D168" s="1" t="s">
        <v>222</v>
      </c>
      <c r="E168" s="1" t="s">
        <v>6148</v>
      </c>
      <c r="F168" s="1"/>
      <c r="G168" s="2" t="s">
        <v>406</v>
      </c>
      <c r="H168" s="1"/>
      <c r="I168" s="1"/>
      <c r="J168" s="1"/>
      <c r="K168" s="1"/>
      <c r="L168" s="1"/>
      <c r="M168" s="1" t="s">
        <v>6381</v>
      </c>
    </row>
    <row r="169" spans="1:13" ht="15.75" x14ac:dyDescent="0.4">
      <c r="A169" s="1"/>
      <c r="B169" s="2"/>
      <c r="C169" s="1" t="s">
        <v>168</v>
      </c>
      <c r="D169" s="1" t="s">
        <v>223</v>
      </c>
      <c r="E169" s="1" t="s">
        <v>6148</v>
      </c>
      <c r="F169" s="1"/>
      <c r="G169" s="2" t="s">
        <v>407</v>
      </c>
      <c r="H169" s="1"/>
      <c r="I169" s="1"/>
      <c r="J169" s="1"/>
      <c r="K169" s="1"/>
      <c r="L169" s="1"/>
      <c r="M169" s="1" t="s">
        <v>6382</v>
      </c>
    </row>
    <row r="170" spans="1:13" ht="15.75" x14ac:dyDescent="0.4">
      <c r="A170" s="1"/>
      <c r="B170" s="2"/>
      <c r="C170" s="1" t="s">
        <v>169</v>
      </c>
      <c r="D170" s="1" t="s">
        <v>224</v>
      </c>
      <c r="E170" s="1" t="s">
        <v>6148</v>
      </c>
      <c r="F170" s="1"/>
      <c r="G170" s="2" t="s">
        <v>408</v>
      </c>
      <c r="H170" s="1"/>
      <c r="I170" s="1"/>
      <c r="J170" s="1"/>
      <c r="K170" s="1"/>
      <c r="L170" s="1"/>
      <c r="M170" s="1" t="s">
        <v>6383</v>
      </c>
    </row>
    <row r="171" spans="1:13" ht="15.75" x14ac:dyDescent="0.4">
      <c r="A171" s="1"/>
      <c r="B171" s="2"/>
      <c r="C171" s="1" t="s">
        <v>170</v>
      </c>
      <c r="D171" s="1" t="s">
        <v>225</v>
      </c>
      <c r="E171" s="1" t="s">
        <v>6148</v>
      </c>
      <c r="F171" s="1"/>
      <c r="G171" s="2" t="s">
        <v>409</v>
      </c>
      <c r="H171" s="1"/>
      <c r="I171" s="1"/>
      <c r="J171" s="1"/>
      <c r="K171" s="1"/>
      <c r="L171" s="1"/>
      <c r="M171" s="1" t="s">
        <v>6384</v>
      </c>
    </row>
    <row r="172" spans="1:13" ht="15.75" x14ac:dyDescent="0.4">
      <c r="A172" s="1"/>
      <c r="B172" s="2"/>
      <c r="C172" s="1" t="s">
        <v>171</v>
      </c>
      <c r="D172" s="1" t="s">
        <v>171</v>
      </c>
      <c r="E172" s="1" t="s">
        <v>6148</v>
      </c>
      <c r="F172" s="1"/>
      <c r="G172" s="2" t="s">
        <v>410</v>
      </c>
      <c r="H172" s="1"/>
      <c r="I172" s="1"/>
      <c r="J172" s="1"/>
      <c r="K172" s="1"/>
      <c r="L172" s="1"/>
      <c r="M172" s="1" t="s">
        <v>6385</v>
      </c>
    </row>
    <row r="173" spans="1:13" ht="15.75" x14ac:dyDescent="0.4">
      <c r="A173" s="1"/>
      <c r="B173" s="2"/>
      <c r="C173" s="1" t="s">
        <v>172</v>
      </c>
      <c r="D173" s="1" t="s">
        <v>226</v>
      </c>
      <c r="E173" s="1" t="s">
        <v>6148</v>
      </c>
      <c r="F173" s="1"/>
      <c r="G173" s="2" t="s">
        <v>411</v>
      </c>
      <c r="H173" s="1"/>
      <c r="I173" s="1"/>
      <c r="J173" s="1"/>
      <c r="K173" s="1"/>
      <c r="L173" s="1"/>
      <c r="M173" s="1" t="s">
        <v>6386</v>
      </c>
    </row>
    <row r="174" spans="1:13" ht="15.75" x14ac:dyDescent="0.4">
      <c r="A174" s="1"/>
      <c r="B174" s="2"/>
      <c r="C174" s="1" t="s">
        <v>173</v>
      </c>
      <c r="D174" s="1" t="s">
        <v>227</v>
      </c>
      <c r="E174" s="1" t="s">
        <v>6148</v>
      </c>
      <c r="F174" s="1"/>
      <c r="G174" s="2" t="s">
        <v>412</v>
      </c>
      <c r="H174" s="1"/>
      <c r="I174" s="1"/>
      <c r="J174" s="1"/>
      <c r="K174" s="1"/>
      <c r="L174" s="1"/>
      <c r="M174" s="1" t="s">
        <v>6387</v>
      </c>
    </row>
    <row r="175" spans="1:13" ht="15.75" x14ac:dyDescent="0.4">
      <c r="A175" s="1"/>
      <c r="B175" s="2"/>
      <c r="C175" s="1" t="s">
        <v>174</v>
      </c>
      <c r="D175" s="1" t="s">
        <v>228</v>
      </c>
      <c r="E175" s="1" t="s">
        <v>6148</v>
      </c>
      <c r="F175" s="1"/>
      <c r="G175" s="2" t="s">
        <v>413</v>
      </c>
      <c r="H175" s="1"/>
      <c r="I175" s="1"/>
      <c r="J175" s="1"/>
      <c r="K175" s="1"/>
      <c r="L175" s="1"/>
      <c r="M175" s="1" t="s">
        <v>6388</v>
      </c>
    </row>
    <row r="176" spans="1:13" ht="15.75" x14ac:dyDescent="0.4">
      <c r="A176" s="1"/>
      <c r="B176" s="2"/>
      <c r="C176" s="1" t="s">
        <v>175</v>
      </c>
      <c r="D176" s="1" t="s">
        <v>229</v>
      </c>
      <c r="E176" s="1" t="s">
        <v>6148</v>
      </c>
      <c r="F176" s="1"/>
      <c r="G176" s="2" t="s">
        <v>414</v>
      </c>
      <c r="H176" s="1"/>
      <c r="I176" s="1"/>
      <c r="J176" s="1"/>
      <c r="K176" s="1"/>
      <c r="L176" s="1"/>
      <c r="M176" s="1" t="s">
        <v>6389</v>
      </c>
    </row>
    <row r="177" spans="1:13" ht="15.75" x14ac:dyDescent="0.4">
      <c r="A177" s="1"/>
      <c r="B177" s="2"/>
      <c r="C177" s="1" t="s">
        <v>176</v>
      </c>
      <c r="D177" s="1" t="s">
        <v>230</v>
      </c>
      <c r="E177" s="1" t="s">
        <v>6148</v>
      </c>
      <c r="F177" s="1"/>
      <c r="G177" s="1" t="s">
        <v>6143</v>
      </c>
      <c r="H177" s="1"/>
      <c r="I177" s="1"/>
      <c r="J177" s="1"/>
      <c r="K177" s="1"/>
      <c r="L177" s="1"/>
      <c r="M177" s="1" t="s">
        <v>6390</v>
      </c>
    </row>
    <row r="178" spans="1:13" ht="15.75" x14ac:dyDescent="0.4">
      <c r="A178" s="1"/>
      <c r="B178" s="2"/>
      <c r="C178" s="1" t="s">
        <v>177</v>
      </c>
      <c r="D178" s="1" t="s">
        <v>231</v>
      </c>
      <c r="E178" s="1" t="s">
        <v>6148</v>
      </c>
      <c r="F178" s="1"/>
      <c r="G178" s="1" t="s">
        <v>6142</v>
      </c>
      <c r="H178" s="1"/>
      <c r="I178" s="1"/>
      <c r="J178" s="1"/>
      <c r="K178" s="1"/>
      <c r="L178" s="1"/>
      <c r="M178" s="1" t="s">
        <v>6391</v>
      </c>
    </row>
    <row r="179" spans="1:13" ht="15.75" x14ac:dyDescent="0.4">
      <c r="A179" s="1"/>
      <c r="B179" s="2"/>
      <c r="C179" s="1" t="s">
        <v>178</v>
      </c>
      <c r="D179" s="1" t="s">
        <v>178</v>
      </c>
      <c r="E179" s="1" t="s">
        <v>6148</v>
      </c>
      <c r="F179" s="1"/>
      <c r="G179" s="2" t="s">
        <v>417</v>
      </c>
      <c r="H179" s="1"/>
      <c r="I179" s="1"/>
      <c r="J179" s="1"/>
      <c r="K179" s="1"/>
      <c r="L179" s="1"/>
      <c r="M179" s="1" t="s">
        <v>6392</v>
      </c>
    </row>
    <row r="180" spans="1:13" ht="15.75" x14ac:dyDescent="0.4">
      <c r="A180" s="1"/>
      <c r="B180" s="2"/>
      <c r="C180" s="1" t="s">
        <v>179</v>
      </c>
      <c r="D180" s="1" t="s">
        <v>232</v>
      </c>
      <c r="E180" s="1" t="s">
        <v>6148</v>
      </c>
      <c r="F180" s="1"/>
      <c r="G180" s="2" t="s">
        <v>418</v>
      </c>
      <c r="H180" s="1"/>
      <c r="I180" s="1"/>
      <c r="J180" s="1"/>
      <c r="K180" s="1"/>
      <c r="L180" s="1"/>
      <c r="M180" s="1" t="s">
        <v>6393</v>
      </c>
    </row>
    <row r="181" spans="1:13" ht="15.75" x14ac:dyDescent="0.4">
      <c r="A181" s="1"/>
      <c r="B181" s="2"/>
      <c r="C181" s="1" t="s">
        <v>180</v>
      </c>
      <c r="D181" s="1" t="s">
        <v>233</v>
      </c>
      <c r="E181" s="1" t="s">
        <v>6148</v>
      </c>
      <c r="F181" s="1"/>
      <c r="G181" s="2" t="s">
        <v>419</v>
      </c>
      <c r="H181" s="1"/>
      <c r="I181" s="1"/>
      <c r="J181" s="1"/>
      <c r="K181" s="1"/>
      <c r="L181" s="1"/>
      <c r="M181" s="1" t="s">
        <v>6394</v>
      </c>
    </row>
    <row r="182" spans="1:13" ht="15.75" x14ac:dyDescent="0.4">
      <c r="A182" s="1"/>
      <c r="B182" s="2"/>
      <c r="C182" s="1" t="s">
        <v>181</v>
      </c>
      <c r="D182" s="1" t="s">
        <v>234</v>
      </c>
      <c r="E182" s="1" t="s">
        <v>6148</v>
      </c>
      <c r="F182" s="1"/>
      <c r="G182" s="2" t="s">
        <v>420</v>
      </c>
      <c r="H182" s="1"/>
      <c r="I182" s="1"/>
      <c r="J182" s="1"/>
      <c r="K182" s="1"/>
      <c r="L182" s="1"/>
      <c r="M182" s="1" t="s">
        <v>6395</v>
      </c>
    </row>
    <row r="183" spans="1:13" ht="15.75" x14ac:dyDescent="0.4">
      <c r="A183" s="1"/>
      <c r="B183" s="2"/>
      <c r="C183" s="1" t="s">
        <v>182</v>
      </c>
      <c r="D183" s="1" t="s">
        <v>235</v>
      </c>
      <c r="E183" s="1" t="s">
        <v>6148</v>
      </c>
      <c r="F183" s="1"/>
      <c r="G183" s="2" t="s">
        <v>421</v>
      </c>
      <c r="H183" s="1"/>
      <c r="I183" s="1"/>
      <c r="J183" s="1"/>
      <c r="K183" s="1"/>
      <c r="L183" s="1"/>
      <c r="M183" s="1" t="s">
        <v>6396</v>
      </c>
    </row>
    <row r="184" spans="1:13" ht="15.75" x14ac:dyDescent="0.4">
      <c r="A184" s="1"/>
      <c r="B184" s="2"/>
      <c r="C184" s="1" t="s">
        <v>183</v>
      </c>
      <c r="D184" s="1" t="s">
        <v>183</v>
      </c>
      <c r="E184" s="1" t="s">
        <v>6148</v>
      </c>
      <c r="F184" s="1"/>
      <c r="G184" s="2" t="s">
        <v>6206</v>
      </c>
      <c r="H184" s="1"/>
      <c r="I184" s="1"/>
      <c r="J184" s="1"/>
      <c r="K184" s="1"/>
      <c r="L184" s="1"/>
      <c r="M184" s="1" t="s">
        <v>6397</v>
      </c>
    </row>
    <row r="185" spans="1:13" ht="15.75" x14ac:dyDescent="0.4">
      <c r="A185" s="1"/>
      <c r="B185" s="2"/>
      <c r="C185" s="1" t="s">
        <v>184</v>
      </c>
      <c r="D185" s="1" t="s">
        <v>236</v>
      </c>
      <c r="E185" s="1"/>
      <c r="F185" s="1"/>
      <c r="G185" s="2" t="s">
        <v>6220</v>
      </c>
      <c r="H185" s="1"/>
      <c r="I185" s="1"/>
      <c r="J185" s="1"/>
      <c r="K185" s="1"/>
      <c r="L185" s="1"/>
      <c r="M185" s="1" t="s">
        <v>6398</v>
      </c>
    </row>
    <row r="186" spans="1:13" ht="15.75" x14ac:dyDescent="0.4">
      <c r="A186" s="1"/>
      <c r="B186" s="2"/>
      <c r="C186" s="1" t="s">
        <v>185</v>
      </c>
      <c r="D186" s="1" t="s">
        <v>323</v>
      </c>
      <c r="E186" s="1" t="s">
        <v>6148</v>
      </c>
      <c r="F186" s="1"/>
      <c r="G186" s="2" t="s">
        <v>6203</v>
      </c>
      <c r="H186" s="1"/>
      <c r="I186" s="1"/>
      <c r="J186" s="1"/>
      <c r="K186" s="1"/>
      <c r="L186" s="1"/>
      <c r="M186" s="1" t="s">
        <v>6399</v>
      </c>
    </row>
    <row r="187" spans="1:13" ht="15.75" x14ac:dyDescent="0.4">
      <c r="A187" s="1"/>
      <c r="B187" s="2"/>
      <c r="C187" s="1" t="s">
        <v>186</v>
      </c>
      <c r="D187" s="1" t="s">
        <v>237</v>
      </c>
      <c r="E187" s="1"/>
      <c r="F187" s="1"/>
      <c r="G187" s="2" t="s">
        <v>6141</v>
      </c>
      <c r="H187" s="1"/>
      <c r="I187" s="1"/>
      <c r="J187" s="1"/>
      <c r="K187" s="1"/>
      <c r="L187" s="1"/>
      <c r="M187" s="1" t="s">
        <v>6400</v>
      </c>
    </row>
    <row r="188" spans="1:13" ht="15.75" x14ac:dyDescent="0.4">
      <c r="A188" s="1"/>
      <c r="B188" s="2"/>
      <c r="C188" s="1" t="s">
        <v>187</v>
      </c>
      <c r="D188" s="1" t="s">
        <v>238</v>
      </c>
      <c r="E188" s="1"/>
      <c r="F188" s="1"/>
      <c r="G188" s="2" t="s">
        <v>6208</v>
      </c>
      <c r="H188" s="1"/>
      <c r="I188" s="1"/>
      <c r="J188" s="1"/>
      <c r="K188" s="1"/>
      <c r="L188" s="1"/>
      <c r="M188" s="1" t="s">
        <v>6401</v>
      </c>
    </row>
    <row r="189" spans="1:13" ht="15.75" x14ac:dyDescent="0.4">
      <c r="A189" s="1"/>
      <c r="B189" s="2"/>
      <c r="C189" s="1" t="s">
        <v>188</v>
      </c>
      <c r="D189" s="1" t="s">
        <v>239</v>
      </c>
      <c r="E189" s="1"/>
      <c r="F189" s="1"/>
      <c r="G189" s="2" t="s">
        <v>426</v>
      </c>
      <c r="H189" s="1"/>
      <c r="I189" s="1"/>
      <c r="J189" s="1"/>
      <c r="K189" s="1"/>
      <c r="L189" s="1"/>
      <c r="M189" s="1" t="s">
        <v>426</v>
      </c>
    </row>
    <row r="190" spans="1:13" ht="15.75" x14ac:dyDescent="0.4">
      <c r="A190" s="1"/>
      <c r="B190" s="2"/>
      <c r="C190" s="1" t="s">
        <v>189</v>
      </c>
      <c r="D190" s="1" t="s">
        <v>240</v>
      </c>
      <c r="E190" s="1"/>
      <c r="F190" s="1"/>
      <c r="G190" s="2" t="s">
        <v>427</v>
      </c>
      <c r="H190" s="1"/>
      <c r="I190" s="1"/>
      <c r="J190" s="1"/>
      <c r="K190" s="1"/>
      <c r="L190" s="1"/>
      <c r="M190" s="1" t="s">
        <v>427</v>
      </c>
    </row>
    <row r="191" spans="1:13" ht="15.75" x14ac:dyDescent="0.4">
      <c r="A191" s="1"/>
      <c r="B191" s="2"/>
      <c r="C191" s="1" t="s">
        <v>190</v>
      </c>
      <c r="D191" s="1" t="s">
        <v>241</v>
      </c>
      <c r="E191" s="1"/>
      <c r="F191" s="1"/>
      <c r="G191" s="2" t="s">
        <v>6140</v>
      </c>
      <c r="H191" s="1"/>
      <c r="I191" s="1"/>
      <c r="J191" s="1"/>
      <c r="K191" s="1"/>
      <c r="L191" s="1"/>
      <c r="M191" s="1" t="s">
        <v>6402</v>
      </c>
    </row>
    <row r="192" spans="1:13" ht="15.75" x14ac:dyDescent="0.4">
      <c r="A192" s="1"/>
      <c r="B192" s="2"/>
      <c r="C192" s="1" t="s">
        <v>191</v>
      </c>
      <c r="D192" s="1" t="s">
        <v>191</v>
      </c>
      <c r="E192" s="1"/>
      <c r="F192" s="1"/>
      <c r="G192" s="2" t="s">
        <v>429</v>
      </c>
      <c r="H192" s="1"/>
      <c r="I192" s="1"/>
      <c r="J192" s="1"/>
      <c r="K192" s="1"/>
      <c r="L192" s="1"/>
      <c r="M192" s="1" t="s">
        <v>429</v>
      </c>
    </row>
    <row r="193" spans="1:13" ht="15.75" x14ac:dyDescent="0.4">
      <c r="A193" s="1"/>
      <c r="B193" s="2"/>
      <c r="C193" s="1" t="s">
        <v>192</v>
      </c>
      <c r="D193" s="1" t="s">
        <v>192</v>
      </c>
      <c r="E193" s="1"/>
      <c r="F193" s="1"/>
      <c r="G193" s="2" t="s">
        <v>430</v>
      </c>
      <c r="H193" s="1"/>
      <c r="I193" s="1"/>
      <c r="J193" s="1"/>
      <c r="K193" s="1"/>
      <c r="L193" s="1"/>
      <c r="M193" s="1" t="s">
        <v>430</v>
      </c>
    </row>
    <row r="194" spans="1:13" ht="15.75" x14ac:dyDescent="0.4">
      <c r="A194" s="1"/>
      <c r="B194" s="2"/>
      <c r="C194" s="1" t="s">
        <v>193</v>
      </c>
      <c r="D194" s="1" t="s">
        <v>242</v>
      </c>
      <c r="E194" s="1"/>
      <c r="F194" s="1"/>
      <c r="G194" s="2" t="s">
        <v>431</v>
      </c>
      <c r="H194" s="1"/>
      <c r="I194" s="1"/>
      <c r="J194" s="1"/>
      <c r="K194" s="1"/>
      <c r="L194" s="1"/>
      <c r="M194" s="1" t="s">
        <v>431</v>
      </c>
    </row>
    <row r="195" spans="1:13" ht="15.75" x14ac:dyDescent="0.4">
      <c r="A195" s="1"/>
      <c r="B195" s="2"/>
      <c r="C195" s="1" t="s">
        <v>194</v>
      </c>
      <c r="D195" s="1" t="s">
        <v>194</v>
      </c>
      <c r="E195" s="1"/>
      <c r="F195" s="1"/>
      <c r="G195" s="2" t="s">
        <v>432</v>
      </c>
      <c r="H195" s="1"/>
      <c r="I195" s="1"/>
      <c r="J195" s="1"/>
      <c r="K195" s="1"/>
      <c r="L195" s="1"/>
      <c r="M195" s="1" t="s">
        <v>432</v>
      </c>
    </row>
    <row r="196" spans="1:13" ht="15.75" x14ac:dyDescent="0.4">
      <c r="A196" s="1"/>
      <c r="B196" s="2"/>
      <c r="C196" s="1" t="s">
        <v>195</v>
      </c>
      <c r="D196" s="1" t="s">
        <v>195</v>
      </c>
      <c r="E196" s="1"/>
      <c r="F196" s="1"/>
      <c r="G196" s="2" t="s">
        <v>6079</v>
      </c>
      <c r="H196" s="1"/>
      <c r="I196" s="1"/>
      <c r="J196" s="1"/>
      <c r="K196" s="1"/>
      <c r="L196" s="1"/>
      <c r="M196" s="1" t="s">
        <v>6403</v>
      </c>
    </row>
    <row r="197" spans="1:13" ht="15.75" x14ac:dyDescent="0.4">
      <c r="A197" s="1"/>
      <c r="B197" s="2"/>
      <c r="C197" s="1" t="s">
        <v>196</v>
      </c>
      <c r="D197" s="1" t="s">
        <v>196</v>
      </c>
      <c r="E197" s="1"/>
      <c r="F197" s="1"/>
      <c r="G197" s="2" t="s">
        <v>6080</v>
      </c>
      <c r="H197" s="1"/>
      <c r="I197" s="1"/>
      <c r="J197" s="1"/>
      <c r="K197" s="1"/>
      <c r="L197" s="1"/>
      <c r="M197" s="1" t="s">
        <v>6404</v>
      </c>
    </row>
    <row r="198" spans="1:13" ht="15.75" x14ac:dyDescent="0.4">
      <c r="A198" s="1"/>
      <c r="B198" s="2"/>
      <c r="C198" s="1" t="s">
        <v>197</v>
      </c>
      <c r="D198" s="1" t="s">
        <v>197</v>
      </c>
      <c r="E198" s="1"/>
      <c r="F198" s="1"/>
      <c r="G198" s="2" t="s">
        <v>6081</v>
      </c>
      <c r="H198" s="1"/>
      <c r="I198" s="1"/>
      <c r="J198" s="1"/>
      <c r="K198" s="1"/>
      <c r="L198" s="1"/>
      <c r="M198" s="1" t="s">
        <v>6405</v>
      </c>
    </row>
    <row r="199" spans="1:13" ht="15.75" x14ac:dyDescent="0.4">
      <c r="A199" s="1"/>
      <c r="B199" s="2"/>
      <c r="C199" s="1" t="s">
        <v>198</v>
      </c>
      <c r="D199" s="1" t="s">
        <v>198</v>
      </c>
      <c r="E199" s="1"/>
      <c r="F199" s="1"/>
      <c r="G199" s="2" t="s">
        <v>6082</v>
      </c>
      <c r="H199" s="1"/>
      <c r="I199" s="1"/>
      <c r="J199" s="1"/>
      <c r="K199" s="1"/>
      <c r="L199" s="1"/>
      <c r="M199" s="1" t="s">
        <v>6406</v>
      </c>
    </row>
    <row r="200" spans="1:13" ht="15.75" x14ac:dyDescent="0.4">
      <c r="A200" s="1"/>
      <c r="B200" s="2"/>
      <c r="C200" s="1" t="s">
        <v>199</v>
      </c>
      <c r="D200" s="1" t="s">
        <v>199</v>
      </c>
      <c r="E200" s="1"/>
      <c r="F200" s="1"/>
      <c r="G200" s="2" t="s">
        <v>6083</v>
      </c>
      <c r="H200" s="1"/>
      <c r="I200" s="1"/>
      <c r="J200" s="1"/>
      <c r="K200" s="1"/>
      <c r="L200" s="1"/>
      <c r="M200" s="1" t="s">
        <v>6407</v>
      </c>
    </row>
    <row r="201" spans="1:13" ht="15.75" x14ac:dyDescent="0.4">
      <c r="A201" s="1"/>
      <c r="B201" s="2"/>
      <c r="C201" s="1" t="s">
        <v>200</v>
      </c>
      <c r="D201" s="1" t="s">
        <v>200</v>
      </c>
      <c r="E201" s="1"/>
      <c r="F201" s="1"/>
      <c r="G201" s="2" t="s">
        <v>6084</v>
      </c>
      <c r="H201" s="1"/>
      <c r="I201" s="1"/>
      <c r="J201" s="1"/>
      <c r="K201" s="1"/>
      <c r="L201" s="1"/>
      <c r="M201" s="1" t="s">
        <v>6408</v>
      </c>
    </row>
    <row r="202" spans="1:13" ht="15.75" x14ac:dyDescent="0.4">
      <c r="A202" s="1"/>
      <c r="B202" s="2"/>
      <c r="C202" s="1" t="s">
        <v>201</v>
      </c>
      <c r="D202" s="1" t="s">
        <v>201</v>
      </c>
      <c r="E202" s="1"/>
      <c r="F202" s="1"/>
      <c r="G202" s="2" t="s">
        <v>6085</v>
      </c>
      <c r="H202" s="1"/>
      <c r="I202" s="1"/>
      <c r="J202" s="1"/>
      <c r="K202" s="1"/>
      <c r="L202" s="1"/>
      <c r="M202" s="1" t="s">
        <v>6409</v>
      </c>
    </row>
    <row r="203" spans="1:13" ht="15.75" x14ac:dyDescent="0.4">
      <c r="A203" s="1"/>
      <c r="B203" s="2"/>
      <c r="C203" s="1" t="s">
        <v>202</v>
      </c>
      <c r="D203" s="1" t="s">
        <v>324</v>
      </c>
      <c r="E203" s="1" t="s">
        <v>6148</v>
      </c>
      <c r="F203" s="1"/>
      <c r="G203" s="2" t="s">
        <v>6149</v>
      </c>
      <c r="H203" s="1"/>
      <c r="I203" s="1"/>
      <c r="J203" s="1"/>
      <c r="K203" s="1"/>
      <c r="L203" s="1"/>
      <c r="M203" s="1" t="s">
        <v>6410</v>
      </c>
    </row>
    <row r="204" spans="1:13" ht="15.75" x14ac:dyDescent="0.4">
      <c r="A204" s="1"/>
      <c r="B204" s="2"/>
      <c r="C204" s="1" t="s">
        <v>203</v>
      </c>
      <c r="D204" s="1" t="s">
        <v>325</v>
      </c>
      <c r="E204" s="1" t="s">
        <v>6148</v>
      </c>
      <c r="F204" s="1"/>
      <c r="G204" s="2" t="s">
        <v>6204</v>
      </c>
      <c r="H204" s="1"/>
      <c r="I204" s="1"/>
      <c r="J204" s="1"/>
      <c r="K204" s="1"/>
      <c r="L204" s="1"/>
      <c r="M204" s="1" t="s">
        <v>6411</v>
      </c>
    </row>
    <row r="205" spans="1:13" ht="15.75" x14ac:dyDescent="0.4">
      <c r="A205" s="1"/>
      <c r="B205" s="2"/>
      <c r="C205" s="1" t="s">
        <v>204</v>
      </c>
      <c r="D205" s="1" t="s">
        <v>326</v>
      </c>
      <c r="E205" s="1" t="s">
        <v>6148</v>
      </c>
      <c r="F205" s="1"/>
      <c r="G205" s="2" t="s">
        <v>6205</v>
      </c>
      <c r="H205" s="1"/>
      <c r="I205" s="1"/>
      <c r="J205" s="1"/>
      <c r="K205" s="1"/>
      <c r="L205" s="1"/>
      <c r="M205" s="1" t="s">
        <v>6412</v>
      </c>
    </row>
    <row r="206" spans="1:13" ht="15.75" x14ac:dyDescent="0.4">
      <c r="A206" s="1"/>
      <c r="B206" s="1"/>
      <c r="C206" s="1" t="s">
        <v>0</v>
      </c>
      <c r="D206" s="1" t="s">
        <v>208</v>
      </c>
      <c r="E206" s="1"/>
      <c r="F206" s="1"/>
      <c r="G206" s="2" t="s">
        <v>433</v>
      </c>
      <c r="H206" s="1"/>
      <c r="I206" s="1"/>
      <c r="J206" s="1"/>
      <c r="K206" s="1"/>
      <c r="L206" s="1"/>
      <c r="M206" s="1" t="s">
        <v>6413</v>
      </c>
    </row>
    <row r="207" spans="1:13" ht="15.75" x14ac:dyDescent="0.4">
      <c r="A207" s="1"/>
      <c r="B207" s="1"/>
      <c r="C207" s="1" t="s">
        <v>1</v>
      </c>
      <c r="D207" s="1" t="s">
        <v>209</v>
      </c>
      <c r="E207" s="1"/>
      <c r="F207" s="1"/>
      <c r="G207" s="2" t="s">
        <v>434</v>
      </c>
      <c r="H207" s="1"/>
      <c r="I207" s="1"/>
      <c r="J207" s="1"/>
      <c r="K207" s="1"/>
      <c r="L207" s="1"/>
      <c r="M207" s="1" t="s">
        <v>6414</v>
      </c>
    </row>
    <row r="208" spans="1:13" ht="15.75" x14ac:dyDescent="0.4">
      <c r="A208" s="1"/>
      <c r="B208" s="1"/>
      <c r="C208" s="1" t="s">
        <v>2</v>
      </c>
      <c r="D208" s="1" t="s">
        <v>210</v>
      </c>
      <c r="E208" s="1"/>
      <c r="F208" s="1"/>
      <c r="G208" s="2" t="s">
        <v>6219</v>
      </c>
      <c r="H208" s="1"/>
      <c r="I208" s="1"/>
      <c r="J208" s="1"/>
      <c r="K208" s="1"/>
      <c r="L208" s="1"/>
      <c r="M208" s="1" t="s">
        <v>6219</v>
      </c>
    </row>
  </sheetData>
  <autoFilter ref="A1:M208" xr:uid="{F65B0286-BD9F-46F3-9121-DE6074CC8ABF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B1D0-3F78-4407-BE30-08F435D9912D}">
  <sheetPr codeName="Sheet3"/>
  <dimension ref="A1:M208"/>
  <sheetViews>
    <sheetView workbookViewId="0">
      <selection activeCell="C1" sqref="C1:D1048576"/>
    </sheetView>
  </sheetViews>
  <sheetFormatPr defaultColWidth="9.19921875" defaultRowHeight="15.75" x14ac:dyDescent="0.4"/>
  <cols>
    <col min="1" max="1" width="6.6640625" style="1" bestFit="1" customWidth="1"/>
    <col min="2" max="2" width="8.1328125" style="1" bestFit="1" customWidth="1"/>
    <col min="3" max="3" width="23.6640625" style="1" bestFit="1" customWidth="1"/>
    <col min="4" max="4" width="22.53125" style="1" bestFit="1" customWidth="1"/>
    <col min="5" max="5" width="9.1328125" style="1" bestFit="1" customWidth="1"/>
    <col min="6" max="6" width="23" style="1" bestFit="1" customWidth="1"/>
    <col min="7" max="7" width="31.86328125" style="1" bestFit="1" customWidth="1"/>
    <col min="8" max="9" width="30.19921875" style="1" bestFit="1" customWidth="1"/>
    <col min="10" max="10" width="22.53125" style="1" bestFit="1" customWidth="1"/>
    <col min="11" max="11" width="8.19921875" style="1" bestFit="1" customWidth="1"/>
    <col min="12" max="12" width="14.33203125" style="1" bestFit="1" customWidth="1"/>
    <col min="13" max="13" width="54.33203125" style="1" bestFit="1" customWidth="1"/>
    <col min="14" max="16384" width="9.19921875" style="1"/>
  </cols>
  <sheetData>
    <row r="1" spans="1:13" x14ac:dyDescent="0.4">
      <c r="A1" s="1" t="s">
        <v>6111</v>
      </c>
      <c r="B1" s="1" t="s">
        <v>6112</v>
      </c>
      <c r="C1" s="1" t="s">
        <v>6109</v>
      </c>
      <c r="D1" s="1" t="s">
        <v>6108</v>
      </c>
      <c r="E1" s="1" t="s">
        <v>6123</v>
      </c>
      <c r="F1" s="1" t="s">
        <v>6122</v>
      </c>
      <c r="G1" s="1" t="s">
        <v>6121</v>
      </c>
      <c r="H1" s="1" t="s">
        <v>6115</v>
      </c>
      <c r="I1" s="1" t="s">
        <v>206</v>
      </c>
      <c r="J1" s="1" t="s">
        <v>207</v>
      </c>
      <c r="K1" s="1" t="s">
        <v>438</v>
      </c>
      <c r="L1" s="1" t="s">
        <v>439</v>
      </c>
      <c r="M1" s="1" t="s">
        <v>6120</v>
      </c>
    </row>
    <row r="2" spans="1:13" x14ac:dyDescent="0.4">
      <c r="A2" s="1">
        <v>220545</v>
      </c>
      <c r="B2" s="2"/>
      <c r="C2" s="1" t="s">
        <v>3</v>
      </c>
      <c r="D2" s="1" t="s">
        <v>247</v>
      </c>
      <c r="E2" s="1" t="s">
        <v>6117</v>
      </c>
      <c r="F2" s="1" t="s">
        <v>6107</v>
      </c>
      <c r="G2" s="2" t="s">
        <v>6193</v>
      </c>
      <c r="H2" s="1" t="s">
        <v>6415</v>
      </c>
      <c r="I2" s="1" t="s">
        <v>6415</v>
      </c>
      <c r="J2" s="1" t="s">
        <v>512</v>
      </c>
      <c r="K2" s="1" t="s">
        <v>523</v>
      </c>
      <c r="L2" s="1" t="s">
        <v>451</v>
      </c>
      <c r="M2" s="1" t="s">
        <v>6223</v>
      </c>
    </row>
    <row r="3" spans="1:13" x14ac:dyDescent="0.4">
      <c r="A3" s="1">
        <v>220545</v>
      </c>
      <c r="B3" s="2"/>
      <c r="C3" s="1" t="s">
        <v>4</v>
      </c>
      <c r="D3" s="1" t="s">
        <v>247</v>
      </c>
      <c r="E3" s="1" t="s">
        <v>6118</v>
      </c>
      <c r="F3" s="1" t="s">
        <v>6107</v>
      </c>
      <c r="G3" s="2" t="s">
        <v>6193</v>
      </c>
      <c r="H3" s="1" t="s">
        <v>6415</v>
      </c>
      <c r="I3" s="1" t="s">
        <v>6415</v>
      </c>
      <c r="J3" s="1" t="s">
        <v>512</v>
      </c>
      <c r="K3" s="1" t="s">
        <v>523</v>
      </c>
      <c r="L3" s="1" t="s">
        <v>451</v>
      </c>
      <c r="M3" s="1" t="s">
        <v>6224</v>
      </c>
    </row>
    <row r="4" spans="1:13" x14ac:dyDescent="0.4">
      <c r="A4" s="1">
        <v>220228</v>
      </c>
      <c r="B4" s="2"/>
      <c r="C4" s="1" t="s">
        <v>5</v>
      </c>
      <c r="D4" s="1" t="s">
        <v>248</v>
      </c>
      <c r="E4" s="1" t="s">
        <v>6117</v>
      </c>
      <c r="F4" s="1" t="s">
        <v>6107</v>
      </c>
      <c r="G4" s="2" t="s">
        <v>337</v>
      </c>
      <c r="H4" s="1" t="s">
        <v>516</v>
      </c>
      <c r="I4" s="1" t="s">
        <v>516</v>
      </c>
      <c r="J4" s="1" t="s">
        <v>512</v>
      </c>
      <c r="K4" s="1" t="s">
        <v>517</v>
      </c>
      <c r="L4" s="1" t="s">
        <v>451</v>
      </c>
      <c r="M4" s="1" t="s">
        <v>6225</v>
      </c>
    </row>
    <row r="5" spans="1:13" x14ac:dyDescent="0.4">
      <c r="A5" s="1">
        <v>220228</v>
      </c>
      <c r="B5" s="2"/>
      <c r="C5" s="1" t="s">
        <v>6</v>
      </c>
      <c r="D5" s="1" t="s">
        <v>248</v>
      </c>
      <c r="E5" s="1" t="s">
        <v>6118</v>
      </c>
      <c r="F5" s="1" t="s">
        <v>6107</v>
      </c>
      <c r="G5" s="2" t="s">
        <v>337</v>
      </c>
      <c r="H5" s="1" t="s">
        <v>516</v>
      </c>
      <c r="I5" s="1" t="s">
        <v>516</v>
      </c>
      <c r="J5" s="1" t="s">
        <v>512</v>
      </c>
      <c r="K5" s="1" t="s">
        <v>517</v>
      </c>
      <c r="L5" s="1" t="s">
        <v>451</v>
      </c>
      <c r="M5" s="1" t="s">
        <v>6226</v>
      </c>
    </row>
    <row r="6" spans="1:13" x14ac:dyDescent="0.4">
      <c r="A6" s="1">
        <v>225170</v>
      </c>
      <c r="B6" s="2"/>
      <c r="C6" s="1" t="s">
        <v>7</v>
      </c>
      <c r="D6" s="1" t="s">
        <v>249</v>
      </c>
      <c r="E6" s="1" t="s">
        <v>6117</v>
      </c>
      <c r="F6" s="1" t="s">
        <v>6107</v>
      </c>
      <c r="G6" s="2" t="s">
        <v>338</v>
      </c>
      <c r="H6" s="1" t="s">
        <v>1551</v>
      </c>
      <c r="I6" s="1" t="s">
        <v>1551</v>
      </c>
      <c r="J6" s="1" t="s">
        <v>576</v>
      </c>
      <c r="K6" s="1" t="s">
        <v>573</v>
      </c>
      <c r="L6" s="1" t="s">
        <v>574</v>
      </c>
      <c r="M6" s="1" t="s">
        <v>6227</v>
      </c>
    </row>
    <row r="7" spans="1:13" x14ac:dyDescent="0.4">
      <c r="A7" s="1">
        <v>225170</v>
      </c>
      <c r="B7" s="2"/>
      <c r="C7" s="1" t="s">
        <v>8</v>
      </c>
      <c r="D7" s="1" t="s">
        <v>249</v>
      </c>
      <c r="E7" s="1" t="s">
        <v>6118</v>
      </c>
      <c r="F7" s="1" t="s">
        <v>6107</v>
      </c>
      <c r="G7" s="2" t="s">
        <v>338</v>
      </c>
      <c r="H7" s="1" t="s">
        <v>1551</v>
      </c>
      <c r="I7" s="1" t="s">
        <v>1551</v>
      </c>
      <c r="J7" s="1" t="s">
        <v>576</v>
      </c>
      <c r="K7" s="1" t="s">
        <v>573</v>
      </c>
      <c r="L7" s="1" t="s">
        <v>574</v>
      </c>
      <c r="M7" s="1" t="s">
        <v>6228</v>
      </c>
    </row>
    <row r="8" spans="1:13" x14ac:dyDescent="0.4">
      <c r="A8" s="1">
        <v>220546</v>
      </c>
      <c r="B8" s="2"/>
      <c r="C8" s="1" t="s">
        <v>9</v>
      </c>
      <c r="D8" s="1" t="s">
        <v>250</v>
      </c>
      <c r="E8" s="1" t="s">
        <v>6117</v>
      </c>
      <c r="F8" s="1" t="s">
        <v>6107</v>
      </c>
      <c r="G8" s="2" t="s">
        <v>339</v>
      </c>
      <c r="H8" s="1" t="s">
        <v>6420</v>
      </c>
      <c r="I8" s="1" t="s">
        <v>538</v>
      </c>
      <c r="J8" s="1" t="s">
        <v>512</v>
      </c>
      <c r="K8" s="1" t="s">
        <v>523</v>
      </c>
      <c r="L8" s="1" t="s">
        <v>451</v>
      </c>
      <c r="M8" s="1" t="s">
        <v>6229</v>
      </c>
    </row>
    <row r="9" spans="1:13" x14ac:dyDescent="0.4">
      <c r="A9" s="1">
        <v>220546</v>
      </c>
      <c r="B9" s="2"/>
      <c r="C9" s="1" t="s">
        <v>10</v>
      </c>
      <c r="D9" s="1" t="s">
        <v>250</v>
      </c>
      <c r="E9" s="1" t="s">
        <v>6118</v>
      </c>
      <c r="F9" s="1" t="s">
        <v>6107</v>
      </c>
      <c r="G9" s="2" t="s">
        <v>339</v>
      </c>
      <c r="H9" s="1" t="s">
        <v>6420</v>
      </c>
      <c r="I9" s="1" t="s">
        <v>538</v>
      </c>
      <c r="J9" s="1" t="s">
        <v>512</v>
      </c>
      <c r="K9" s="1" t="s">
        <v>523</v>
      </c>
      <c r="L9" s="1" t="s">
        <v>451</v>
      </c>
      <c r="M9" s="1" t="s">
        <v>6230</v>
      </c>
    </row>
    <row r="10" spans="1:13" x14ac:dyDescent="0.4">
      <c r="A10" s="1">
        <v>220574</v>
      </c>
      <c r="B10" s="2"/>
      <c r="C10" s="1" t="s">
        <v>11</v>
      </c>
      <c r="D10" s="1" t="s">
        <v>251</v>
      </c>
      <c r="E10" s="1" t="s">
        <v>6117</v>
      </c>
      <c r="F10" s="1" t="s">
        <v>6107</v>
      </c>
      <c r="G10" s="1" t="s">
        <v>6133</v>
      </c>
      <c r="H10" s="1" t="s">
        <v>543</v>
      </c>
      <c r="I10" s="1" t="s">
        <v>543</v>
      </c>
      <c r="J10" s="1" t="s">
        <v>512</v>
      </c>
      <c r="K10" s="1" t="s">
        <v>523</v>
      </c>
      <c r="L10" s="1" t="s">
        <v>451</v>
      </c>
      <c r="M10" s="1" t="s">
        <v>6231</v>
      </c>
    </row>
    <row r="11" spans="1:13" x14ac:dyDescent="0.4">
      <c r="A11" s="1">
        <v>220574</v>
      </c>
      <c r="B11" s="2"/>
      <c r="C11" s="1" t="s">
        <v>12</v>
      </c>
      <c r="D11" s="1" t="s">
        <v>251</v>
      </c>
      <c r="E11" s="1" t="s">
        <v>6118</v>
      </c>
      <c r="F11" s="1" t="s">
        <v>6107</v>
      </c>
      <c r="G11" s="1" t="s">
        <v>6133</v>
      </c>
      <c r="H11" s="1" t="s">
        <v>543</v>
      </c>
      <c r="I11" s="1" t="s">
        <v>543</v>
      </c>
      <c r="J11" s="1" t="s">
        <v>512</v>
      </c>
      <c r="K11" s="1" t="s">
        <v>523</v>
      </c>
      <c r="L11" s="1" t="s">
        <v>451</v>
      </c>
      <c r="M11" s="1" t="s">
        <v>6232</v>
      </c>
    </row>
    <row r="12" spans="1:13" x14ac:dyDescent="0.4">
      <c r="A12" s="1">
        <v>227530</v>
      </c>
      <c r="B12" s="2"/>
      <c r="C12" s="1" t="s">
        <v>13</v>
      </c>
      <c r="D12" s="1" t="s">
        <v>252</v>
      </c>
      <c r="E12" s="1" t="s">
        <v>6117</v>
      </c>
      <c r="F12" s="1" t="s">
        <v>6107</v>
      </c>
      <c r="G12" s="2" t="s">
        <v>6192</v>
      </c>
      <c r="H12" s="1" t="s">
        <v>6419</v>
      </c>
      <c r="I12" s="1" t="s">
        <v>2591</v>
      </c>
      <c r="J12" s="1" t="s">
        <v>576</v>
      </c>
      <c r="K12" s="1" t="s">
        <v>573</v>
      </c>
      <c r="L12" s="1" t="s">
        <v>574</v>
      </c>
      <c r="M12" s="1" t="s">
        <v>6233</v>
      </c>
    </row>
    <row r="13" spans="1:13" x14ac:dyDescent="0.4">
      <c r="A13" s="1">
        <v>227530</v>
      </c>
      <c r="B13" s="2"/>
      <c r="C13" s="1" t="s">
        <v>14</v>
      </c>
      <c r="D13" s="1" t="s">
        <v>252</v>
      </c>
      <c r="E13" s="1" t="s">
        <v>6118</v>
      </c>
      <c r="F13" s="1" t="s">
        <v>6107</v>
      </c>
      <c r="G13" s="2" t="s">
        <v>6192</v>
      </c>
      <c r="H13" s="1" t="s">
        <v>6419</v>
      </c>
      <c r="I13" s="1" t="s">
        <v>2591</v>
      </c>
      <c r="J13" s="1" t="s">
        <v>576</v>
      </c>
      <c r="K13" s="1" t="s">
        <v>573</v>
      </c>
      <c r="L13" s="1" t="s">
        <v>574</v>
      </c>
      <c r="M13" s="1" t="s">
        <v>6234</v>
      </c>
    </row>
    <row r="14" spans="1:13" x14ac:dyDescent="0.4">
      <c r="A14" s="1">
        <v>220650</v>
      </c>
      <c r="B14" s="2"/>
      <c r="C14" s="1" t="s">
        <v>15</v>
      </c>
      <c r="D14" s="1" t="s">
        <v>253</v>
      </c>
      <c r="E14" s="1" t="s">
        <v>6117</v>
      </c>
      <c r="F14" s="1" t="s">
        <v>6107</v>
      </c>
      <c r="G14" s="2" t="s">
        <v>342</v>
      </c>
      <c r="H14" s="1" t="s">
        <v>560</v>
      </c>
      <c r="I14" s="1" t="s">
        <v>560</v>
      </c>
      <c r="J14" s="1" t="s">
        <v>512</v>
      </c>
      <c r="K14" s="1" t="s">
        <v>523</v>
      </c>
      <c r="L14" s="1" t="s">
        <v>451</v>
      </c>
      <c r="M14" s="1" t="s">
        <v>6235</v>
      </c>
    </row>
    <row r="15" spans="1:13" x14ac:dyDescent="0.4">
      <c r="A15" s="1">
        <v>220650</v>
      </c>
      <c r="B15" s="2"/>
      <c r="C15" s="1" t="s">
        <v>16</v>
      </c>
      <c r="D15" s="1" t="s">
        <v>253</v>
      </c>
      <c r="E15" s="1" t="s">
        <v>6118</v>
      </c>
      <c r="F15" s="1" t="s">
        <v>6107</v>
      </c>
      <c r="G15" s="2" t="s">
        <v>342</v>
      </c>
      <c r="H15" s="1" t="s">
        <v>560</v>
      </c>
      <c r="I15" s="1" t="s">
        <v>560</v>
      </c>
      <c r="J15" s="1" t="s">
        <v>512</v>
      </c>
      <c r="K15" s="1" t="s">
        <v>523</v>
      </c>
      <c r="L15" s="1" t="s">
        <v>451</v>
      </c>
      <c r="M15" s="1" t="s">
        <v>6236</v>
      </c>
    </row>
    <row r="16" spans="1:13" x14ac:dyDescent="0.4">
      <c r="A16" s="1">
        <v>227073</v>
      </c>
      <c r="B16" s="2"/>
      <c r="C16" s="1" t="s">
        <v>17</v>
      </c>
      <c r="D16" s="1" t="s">
        <v>254</v>
      </c>
      <c r="E16" s="1" t="s">
        <v>6117</v>
      </c>
      <c r="F16" s="1" t="s">
        <v>6107</v>
      </c>
      <c r="G16" s="2" t="s">
        <v>6124</v>
      </c>
      <c r="H16" s="1" t="s">
        <v>2469</v>
      </c>
      <c r="I16" s="1" t="s">
        <v>2469</v>
      </c>
      <c r="J16" s="1" t="s">
        <v>512</v>
      </c>
      <c r="K16" s="1" t="s">
        <v>523</v>
      </c>
      <c r="L16" s="1" t="s">
        <v>451</v>
      </c>
      <c r="M16" s="1" t="s">
        <v>6237</v>
      </c>
    </row>
    <row r="17" spans="1:13" x14ac:dyDescent="0.4">
      <c r="A17" s="1">
        <v>227073</v>
      </c>
      <c r="B17" s="2"/>
      <c r="C17" s="1" t="s">
        <v>18</v>
      </c>
      <c r="D17" s="1" t="s">
        <v>254</v>
      </c>
      <c r="E17" s="1" t="s">
        <v>6118</v>
      </c>
      <c r="F17" s="1" t="s">
        <v>6107</v>
      </c>
      <c r="G17" s="2" t="s">
        <v>6124</v>
      </c>
      <c r="H17" s="1" t="s">
        <v>2469</v>
      </c>
      <c r="I17" s="1" t="s">
        <v>2469</v>
      </c>
      <c r="J17" s="1" t="s">
        <v>512</v>
      </c>
      <c r="K17" s="1" t="s">
        <v>523</v>
      </c>
      <c r="L17" s="1" t="s">
        <v>451</v>
      </c>
      <c r="M17" s="1" t="s">
        <v>6238</v>
      </c>
    </row>
    <row r="18" spans="1:13" x14ac:dyDescent="0.4">
      <c r="A18" s="1">
        <v>225165</v>
      </c>
      <c r="B18" s="2"/>
      <c r="C18" s="1" t="s">
        <v>19</v>
      </c>
      <c r="D18" s="1" t="s">
        <v>255</v>
      </c>
      <c r="E18" s="1" t="s">
        <v>6117</v>
      </c>
      <c r="F18" s="1" t="s">
        <v>6107</v>
      </c>
      <c r="G18" s="2" t="s">
        <v>6191</v>
      </c>
      <c r="H18" s="1" t="s">
        <v>1545</v>
      </c>
      <c r="I18" s="1" t="s">
        <v>1545</v>
      </c>
      <c r="J18" s="1" t="s">
        <v>584</v>
      </c>
      <c r="K18" s="1" t="s">
        <v>573</v>
      </c>
      <c r="L18" s="1" t="s">
        <v>574</v>
      </c>
      <c r="M18" s="1" t="s">
        <v>6239</v>
      </c>
    </row>
    <row r="19" spans="1:13" x14ac:dyDescent="0.4">
      <c r="A19" s="1">
        <v>225165</v>
      </c>
      <c r="B19" s="2"/>
      <c r="C19" s="1" t="s">
        <v>20</v>
      </c>
      <c r="D19" s="1" t="s">
        <v>255</v>
      </c>
      <c r="E19" s="1" t="s">
        <v>6118</v>
      </c>
      <c r="F19" s="1" t="s">
        <v>6107</v>
      </c>
      <c r="G19" s="2" t="s">
        <v>6191</v>
      </c>
      <c r="H19" s="1" t="s">
        <v>1545</v>
      </c>
      <c r="I19" s="1" t="s">
        <v>1545</v>
      </c>
      <c r="J19" s="1" t="s">
        <v>584</v>
      </c>
      <c r="K19" s="1" t="s">
        <v>573</v>
      </c>
      <c r="L19" s="1" t="s">
        <v>574</v>
      </c>
      <c r="M19" s="1" t="s">
        <v>6240</v>
      </c>
    </row>
    <row r="20" spans="1:13" x14ac:dyDescent="0.4">
      <c r="A20" s="1">
        <v>225624</v>
      </c>
      <c r="B20" s="2"/>
      <c r="C20" s="1" t="s">
        <v>21</v>
      </c>
      <c r="D20" s="1" t="s">
        <v>256</v>
      </c>
      <c r="E20" s="1" t="s">
        <v>6117</v>
      </c>
      <c r="F20" s="1" t="s">
        <v>6107</v>
      </c>
      <c r="G20" s="1" t="s">
        <v>6134</v>
      </c>
      <c r="H20" s="1" t="s">
        <v>6136</v>
      </c>
      <c r="I20" s="1" t="s">
        <v>1789</v>
      </c>
      <c r="J20" s="1" t="s">
        <v>512</v>
      </c>
      <c r="K20" s="1" t="s">
        <v>523</v>
      </c>
      <c r="L20" s="1" t="s">
        <v>451</v>
      </c>
      <c r="M20" s="1" t="s">
        <v>6241</v>
      </c>
    </row>
    <row r="21" spans="1:13" x14ac:dyDescent="0.4">
      <c r="A21" s="1">
        <v>225624</v>
      </c>
      <c r="B21" s="2"/>
      <c r="C21" s="1" t="s">
        <v>22</v>
      </c>
      <c r="D21" s="1" t="s">
        <v>256</v>
      </c>
      <c r="E21" s="1" t="s">
        <v>6118</v>
      </c>
      <c r="F21" s="1" t="s">
        <v>6107</v>
      </c>
      <c r="G21" s="1" t="s">
        <v>6135</v>
      </c>
      <c r="H21" s="1" t="s">
        <v>6136</v>
      </c>
      <c r="I21" s="1" t="s">
        <v>1789</v>
      </c>
      <c r="J21" s="1" t="s">
        <v>512</v>
      </c>
      <c r="K21" s="1" t="s">
        <v>523</v>
      </c>
      <c r="L21" s="1" t="s">
        <v>451</v>
      </c>
      <c r="M21" s="1" t="s">
        <v>6242</v>
      </c>
    </row>
    <row r="22" spans="1:13" x14ac:dyDescent="0.4">
      <c r="A22" s="1">
        <v>225625</v>
      </c>
      <c r="B22" s="2"/>
      <c r="C22" s="1" t="s">
        <v>23</v>
      </c>
      <c r="D22" s="1" t="s">
        <v>257</v>
      </c>
      <c r="E22" s="1" t="s">
        <v>6117</v>
      </c>
      <c r="F22" s="1" t="s">
        <v>6107</v>
      </c>
      <c r="G22" s="2" t="s">
        <v>6195</v>
      </c>
      <c r="H22" s="1" t="s">
        <v>1790</v>
      </c>
      <c r="I22" s="1" t="s">
        <v>1790</v>
      </c>
      <c r="J22" s="1" t="s">
        <v>512</v>
      </c>
      <c r="K22" s="1" t="s">
        <v>523</v>
      </c>
      <c r="L22" s="1" t="s">
        <v>451</v>
      </c>
      <c r="M22" s="1" t="s">
        <v>6243</v>
      </c>
    </row>
    <row r="23" spans="1:13" x14ac:dyDescent="0.4">
      <c r="A23" s="1">
        <v>225625</v>
      </c>
      <c r="B23" s="2"/>
      <c r="C23" s="1" t="s">
        <v>24</v>
      </c>
      <c r="D23" s="1" t="s">
        <v>257</v>
      </c>
      <c r="E23" s="1" t="s">
        <v>6118</v>
      </c>
      <c r="F23" s="1" t="s">
        <v>6107</v>
      </c>
      <c r="G23" s="2" t="s">
        <v>6195</v>
      </c>
      <c r="H23" s="1" t="s">
        <v>1790</v>
      </c>
      <c r="I23" s="1" t="s">
        <v>1790</v>
      </c>
      <c r="J23" s="1" t="s">
        <v>512</v>
      </c>
      <c r="K23" s="1" t="s">
        <v>523</v>
      </c>
      <c r="L23" s="1" t="s">
        <v>451</v>
      </c>
      <c r="M23" s="1" t="s">
        <v>6244</v>
      </c>
    </row>
    <row r="24" spans="1:13" x14ac:dyDescent="0.4">
      <c r="A24" s="1">
        <v>226536</v>
      </c>
      <c r="B24" s="2"/>
      <c r="C24" s="1" t="s">
        <v>25</v>
      </c>
      <c r="D24" s="1" t="s">
        <v>258</v>
      </c>
      <c r="E24" s="1" t="s">
        <v>6117</v>
      </c>
      <c r="F24" s="1" t="s">
        <v>6107</v>
      </c>
      <c r="G24" s="2" t="s">
        <v>6196</v>
      </c>
      <c r="H24" s="1" t="s">
        <v>5153</v>
      </c>
      <c r="I24" s="1" t="s">
        <v>5153</v>
      </c>
      <c r="J24" s="1" t="s">
        <v>512</v>
      </c>
      <c r="K24" s="1" t="s">
        <v>523</v>
      </c>
      <c r="L24" s="1" t="s">
        <v>451</v>
      </c>
      <c r="M24" s="1" t="s">
        <v>6245</v>
      </c>
    </row>
    <row r="25" spans="1:13" x14ac:dyDescent="0.4">
      <c r="A25" s="1">
        <v>226536</v>
      </c>
      <c r="B25" s="2"/>
      <c r="C25" s="1" t="s">
        <v>26</v>
      </c>
      <c r="D25" s="1" t="s">
        <v>258</v>
      </c>
      <c r="E25" s="1" t="s">
        <v>6118</v>
      </c>
      <c r="F25" s="1" t="s">
        <v>6107</v>
      </c>
      <c r="G25" s="2" t="s">
        <v>6196</v>
      </c>
      <c r="H25" s="1" t="s">
        <v>5153</v>
      </c>
      <c r="I25" s="1" t="s">
        <v>5153</v>
      </c>
      <c r="J25" s="1" t="s">
        <v>512</v>
      </c>
      <c r="K25" s="1" t="s">
        <v>523</v>
      </c>
      <c r="L25" s="1" t="s">
        <v>451</v>
      </c>
      <c r="M25" s="1" t="s">
        <v>6246</v>
      </c>
    </row>
    <row r="26" spans="1:13" x14ac:dyDescent="0.4">
      <c r="A26" s="1">
        <v>229761</v>
      </c>
      <c r="B26" s="2"/>
      <c r="C26" s="1" t="s">
        <v>27</v>
      </c>
      <c r="D26" s="1" t="s">
        <v>259</v>
      </c>
      <c r="E26" s="1" t="s">
        <v>6117</v>
      </c>
      <c r="F26" s="1" t="s">
        <v>6107</v>
      </c>
      <c r="G26" s="2" t="s">
        <v>348</v>
      </c>
      <c r="H26" s="1" t="s">
        <v>5218</v>
      </c>
      <c r="I26" s="1" t="s">
        <v>5218</v>
      </c>
      <c r="J26" s="1" t="s">
        <v>512</v>
      </c>
      <c r="K26" s="1" t="s">
        <v>523</v>
      </c>
      <c r="L26" s="1" t="s">
        <v>451</v>
      </c>
      <c r="M26" s="1" t="s">
        <v>6247</v>
      </c>
    </row>
    <row r="27" spans="1:13" x14ac:dyDescent="0.4">
      <c r="A27" s="1">
        <v>229761</v>
      </c>
      <c r="B27" s="2"/>
      <c r="C27" s="1" t="s">
        <v>28</v>
      </c>
      <c r="D27" s="1" t="s">
        <v>259</v>
      </c>
      <c r="E27" s="1" t="s">
        <v>6118</v>
      </c>
      <c r="F27" s="1" t="s">
        <v>6107</v>
      </c>
      <c r="G27" s="2" t="s">
        <v>348</v>
      </c>
      <c r="H27" s="1" t="s">
        <v>5218</v>
      </c>
      <c r="I27" s="1" t="s">
        <v>5218</v>
      </c>
      <c r="J27" s="1" t="s">
        <v>512</v>
      </c>
      <c r="K27" s="1" t="s">
        <v>523</v>
      </c>
      <c r="L27" s="1" t="s">
        <v>451</v>
      </c>
      <c r="M27" s="1" t="s">
        <v>6248</v>
      </c>
    </row>
    <row r="28" spans="1:13" x14ac:dyDescent="0.4">
      <c r="A28" s="1">
        <v>226537</v>
      </c>
      <c r="B28" s="2"/>
      <c r="C28" s="1" t="s">
        <v>29</v>
      </c>
      <c r="D28" s="1" t="s">
        <v>260</v>
      </c>
      <c r="E28" s="1" t="s">
        <v>6117</v>
      </c>
      <c r="F28" s="1" t="s">
        <v>6107</v>
      </c>
      <c r="G28" s="2" t="s">
        <v>6190</v>
      </c>
      <c r="H28" s="1" t="s">
        <v>5359</v>
      </c>
      <c r="I28" s="1" t="s">
        <v>5359</v>
      </c>
      <c r="J28" s="1" t="s">
        <v>512</v>
      </c>
      <c r="K28" s="1" t="s">
        <v>523</v>
      </c>
      <c r="L28" s="1" t="s">
        <v>451</v>
      </c>
      <c r="M28" s="1" t="s">
        <v>6249</v>
      </c>
    </row>
    <row r="29" spans="1:13" x14ac:dyDescent="0.4">
      <c r="A29" s="1">
        <v>226537</v>
      </c>
      <c r="B29" s="2"/>
      <c r="C29" s="1" t="s">
        <v>30</v>
      </c>
      <c r="D29" s="1" t="s">
        <v>260</v>
      </c>
      <c r="E29" s="1" t="s">
        <v>6118</v>
      </c>
      <c r="F29" s="1" t="s">
        <v>6107</v>
      </c>
      <c r="G29" s="2" t="s">
        <v>6190</v>
      </c>
      <c r="H29" s="1" t="s">
        <v>5359</v>
      </c>
      <c r="I29" s="1" t="s">
        <v>5359</v>
      </c>
      <c r="J29" s="1" t="s">
        <v>512</v>
      </c>
      <c r="K29" s="1" t="s">
        <v>523</v>
      </c>
      <c r="L29" s="1" t="s">
        <v>451</v>
      </c>
      <c r="M29" s="1" t="s">
        <v>6250</v>
      </c>
    </row>
    <row r="30" spans="1:13" x14ac:dyDescent="0.4">
      <c r="A30" s="1">
        <v>226534</v>
      </c>
      <c r="B30" s="2"/>
      <c r="C30" s="1" t="s">
        <v>31</v>
      </c>
      <c r="D30" s="1" t="s">
        <v>261</v>
      </c>
      <c r="E30" s="1" t="s">
        <v>6117</v>
      </c>
      <c r="F30" s="1" t="s">
        <v>6107</v>
      </c>
      <c r="G30" s="2" t="s">
        <v>6197</v>
      </c>
      <c r="H30" s="1" t="s">
        <v>5881</v>
      </c>
      <c r="I30" s="1" t="s">
        <v>5881</v>
      </c>
      <c r="J30" s="1" t="s">
        <v>512</v>
      </c>
      <c r="K30" s="1" t="s">
        <v>523</v>
      </c>
      <c r="L30" s="1" t="s">
        <v>451</v>
      </c>
      <c r="M30" s="1" t="s">
        <v>6251</v>
      </c>
    </row>
    <row r="31" spans="1:13" x14ac:dyDescent="0.4">
      <c r="A31" s="1">
        <v>226534</v>
      </c>
      <c r="B31" s="2"/>
      <c r="C31" s="1" t="s">
        <v>32</v>
      </c>
      <c r="D31" s="1" t="s">
        <v>261</v>
      </c>
      <c r="E31" s="1" t="s">
        <v>6118</v>
      </c>
      <c r="F31" s="1" t="s">
        <v>6107</v>
      </c>
      <c r="G31" s="2" t="s">
        <v>6197</v>
      </c>
      <c r="H31" s="1" t="s">
        <v>5881</v>
      </c>
      <c r="I31" s="1" t="s">
        <v>5881</v>
      </c>
      <c r="J31" s="1" t="s">
        <v>512</v>
      </c>
      <c r="K31" s="1" t="s">
        <v>523</v>
      </c>
      <c r="L31" s="1" t="s">
        <v>451</v>
      </c>
      <c r="M31" s="1" t="s">
        <v>6252</v>
      </c>
    </row>
    <row r="32" spans="1:13" x14ac:dyDescent="0.4">
      <c r="A32" s="1">
        <v>227464</v>
      </c>
      <c r="B32" s="2"/>
      <c r="C32" s="1" t="s">
        <v>33</v>
      </c>
      <c r="D32" s="1" t="s">
        <v>262</v>
      </c>
      <c r="E32" s="1" t="s">
        <v>6117</v>
      </c>
      <c r="F32" s="1" t="s">
        <v>6107</v>
      </c>
      <c r="G32" s="2" t="s">
        <v>6198</v>
      </c>
      <c r="H32" s="1" t="s">
        <v>5755</v>
      </c>
      <c r="I32" s="1" t="s">
        <v>5755</v>
      </c>
      <c r="J32" s="1" t="s">
        <v>512</v>
      </c>
      <c r="K32" s="1" t="s">
        <v>523</v>
      </c>
      <c r="L32" s="1" t="s">
        <v>2534</v>
      </c>
      <c r="M32" s="1" t="s">
        <v>6253</v>
      </c>
    </row>
    <row r="33" spans="1:13" x14ac:dyDescent="0.4">
      <c r="A33" s="1">
        <v>227464</v>
      </c>
      <c r="B33" s="2"/>
      <c r="C33" s="1" t="s">
        <v>34</v>
      </c>
      <c r="D33" s="1" t="s">
        <v>262</v>
      </c>
      <c r="E33" s="1" t="s">
        <v>6118</v>
      </c>
      <c r="F33" s="1" t="s">
        <v>6107</v>
      </c>
      <c r="G33" s="2" t="s">
        <v>6198</v>
      </c>
      <c r="H33" s="1" t="s">
        <v>5755</v>
      </c>
      <c r="I33" s="1" t="s">
        <v>5755</v>
      </c>
      <c r="J33" s="1" t="s">
        <v>512</v>
      </c>
      <c r="K33" s="1" t="s">
        <v>523</v>
      </c>
      <c r="L33" s="1" t="s">
        <v>2534</v>
      </c>
      <c r="M33" s="1" t="s">
        <v>6254</v>
      </c>
    </row>
    <row r="34" spans="1:13" x14ac:dyDescent="0.4">
      <c r="B34" s="1">
        <v>51146</v>
      </c>
      <c r="C34" s="1" t="s">
        <v>35</v>
      </c>
      <c r="D34" s="1" t="s">
        <v>263</v>
      </c>
      <c r="E34" s="1" t="s">
        <v>6117</v>
      </c>
      <c r="F34" s="1" t="s">
        <v>6107</v>
      </c>
      <c r="G34" s="2" t="s">
        <v>6186</v>
      </c>
      <c r="H34" s="1" t="s">
        <v>5003</v>
      </c>
      <c r="J34" s="1" t="s">
        <v>4839</v>
      </c>
      <c r="M34" s="1" t="s">
        <v>6255</v>
      </c>
    </row>
    <row r="35" spans="1:13" x14ac:dyDescent="0.4">
      <c r="B35" s="1">
        <v>51146</v>
      </c>
      <c r="C35" s="1" t="s">
        <v>36</v>
      </c>
      <c r="D35" s="1" t="s">
        <v>6105</v>
      </c>
      <c r="E35" s="1" t="s">
        <v>6118</v>
      </c>
      <c r="F35" s="1" t="s">
        <v>6107</v>
      </c>
      <c r="G35" s="2" t="s">
        <v>6186</v>
      </c>
      <c r="H35" s="1" t="s">
        <v>5003</v>
      </c>
      <c r="J35" s="1" t="s">
        <v>4839</v>
      </c>
      <c r="M35" s="1" t="s">
        <v>6256</v>
      </c>
    </row>
    <row r="36" spans="1:13" x14ac:dyDescent="0.4">
      <c r="B36" s="1">
        <v>51200</v>
      </c>
      <c r="C36" s="1" t="s">
        <v>37</v>
      </c>
      <c r="D36" s="1" t="s">
        <v>264</v>
      </c>
      <c r="E36" s="1" t="s">
        <v>6117</v>
      </c>
      <c r="F36" s="1" t="s">
        <v>6107</v>
      </c>
      <c r="G36" s="2" t="s">
        <v>6187</v>
      </c>
      <c r="H36" s="1" t="s">
        <v>5280</v>
      </c>
      <c r="J36" s="1" t="s">
        <v>4839</v>
      </c>
      <c r="M36" s="1" t="s">
        <v>6257</v>
      </c>
    </row>
    <row r="37" spans="1:13" x14ac:dyDescent="0.4">
      <c r="B37" s="1">
        <v>51200</v>
      </c>
      <c r="C37" s="1" t="s">
        <v>38</v>
      </c>
      <c r="D37" s="1" t="s">
        <v>6104</v>
      </c>
      <c r="E37" s="1" t="s">
        <v>6118</v>
      </c>
      <c r="F37" s="1" t="s">
        <v>6107</v>
      </c>
      <c r="G37" s="2" t="s">
        <v>6187</v>
      </c>
      <c r="H37" s="1" t="s">
        <v>5280</v>
      </c>
      <c r="J37" s="1" t="s">
        <v>4839</v>
      </c>
      <c r="M37" s="1" t="s">
        <v>6258</v>
      </c>
    </row>
    <row r="38" spans="1:13" x14ac:dyDescent="0.4">
      <c r="B38" s="1">
        <v>51143</v>
      </c>
      <c r="C38" s="1" t="s">
        <v>39</v>
      </c>
      <c r="D38" s="1" t="s">
        <v>265</v>
      </c>
      <c r="E38" s="1" t="s">
        <v>6117</v>
      </c>
      <c r="F38" s="1" t="s">
        <v>6107</v>
      </c>
      <c r="G38" s="2" t="s">
        <v>6188</v>
      </c>
      <c r="H38" s="1" t="s">
        <v>4986</v>
      </c>
      <c r="J38" s="1" t="s">
        <v>4839</v>
      </c>
      <c r="M38" s="1" t="s">
        <v>6259</v>
      </c>
    </row>
    <row r="39" spans="1:13" x14ac:dyDescent="0.4">
      <c r="B39" s="1">
        <v>51143</v>
      </c>
      <c r="C39" s="1" t="s">
        <v>40</v>
      </c>
      <c r="D39" s="1" t="s">
        <v>6103</v>
      </c>
      <c r="E39" s="1" t="s">
        <v>6118</v>
      </c>
      <c r="F39" s="1" t="s">
        <v>6107</v>
      </c>
      <c r="G39" s="2" t="s">
        <v>6188</v>
      </c>
      <c r="H39" s="1" t="s">
        <v>4986</v>
      </c>
      <c r="J39" s="1" t="s">
        <v>4839</v>
      </c>
      <c r="M39" s="1" t="s">
        <v>6260</v>
      </c>
    </row>
    <row r="40" spans="1:13" x14ac:dyDescent="0.4">
      <c r="B40" s="1">
        <v>51254</v>
      </c>
      <c r="C40" s="1" t="s">
        <v>41</v>
      </c>
      <c r="D40" s="1" t="s">
        <v>266</v>
      </c>
      <c r="E40" s="1" t="s">
        <v>6117</v>
      </c>
      <c r="F40" s="1" t="s">
        <v>6107</v>
      </c>
      <c r="G40" s="2" t="s">
        <v>6189</v>
      </c>
      <c r="H40" s="1" t="s">
        <v>5622</v>
      </c>
      <c r="J40" s="1" t="s">
        <v>4839</v>
      </c>
      <c r="M40" s="1" t="s">
        <v>6261</v>
      </c>
    </row>
    <row r="41" spans="1:13" x14ac:dyDescent="0.4">
      <c r="B41" s="1">
        <v>51254</v>
      </c>
      <c r="C41" s="1" t="s">
        <v>42</v>
      </c>
      <c r="D41" s="1" t="s">
        <v>6102</v>
      </c>
      <c r="E41" s="1" t="s">
        <v>6118</v>
      </c>
      <c r="F41" s="1" t="s">
        <v>6107</v>
      </c>
      <c r="G41" s="2" t="s">
        <v>6189</v>
      </c>
      <c r="H41" s="1" t="s">
        <v>5622</v>
      </c>
      <c r="J41" s="1" t="s">
        <v>4839</v>
      </c>
      <c r="M41" s="1" t="s">
        <v>6262</v>
      </c>
    </row>
    <row r="42" spans="1:13" x14ac:dyDescent="0.4">
      <c r="B42" s="1">
        <v>51232</v>
      </c>
      <c r="C42" s="1" t="s">
        <v>43</v>
      </c>
      <c r="D42" s="1" t="s">
        <v>267</v>
      </c>
      <c r="E42" s="1" t="s">
        <v>6117</v>
      </c>
      <c r="F42" s="1" t="s">
        <v>6107</v>
      </c>
      <c r="G42" s="2" t="s">
        <v>6185</v>
      </c>
      <c r="H42" s="1" t="s">
        <v>5469</v>
      </c>
      <c r="J42" s="1" t="s">
        <v>4839</v>
      </c>
      <c r="M42" s="1" t="s">
        <v>6263</v>
      </c>
    </row>
    <row r="43" spans="1:13" x14ac:dyDescent="0.4">
      <c r="B43" s="1">
        <v>51232</v>
      </c>
      <c r="C43" s="1" t="s">
        <v>44</v>
      </c>
      <c r="D43" s="1" t="s">
        <v>267</v>
      </c>
      <c r="E43" s="1" t="s">
        <v>6118</v>
      </c>
      <c r="F43" s="1" t="s">
        <v>6107</v>
      </c>
      <c r="G43" s="2" t="s">
        <v>6185</v>
      </c>
      <c r="H43" s="1" t="s">
        <v>5469</v>
      </c>
      <c r="J43" s="1" t="s">
        <v>4839</v>
      </c>
      <c r="M43" s="1" t="s">
        <v>6264</v>
      </c>
    </row>
    <row r="44" spans="1:13" x14ac:dyDescent="0.4">
      <c r="A44" s="1">
        <v>225637</v>
      </c>
      <c r="B44" s="2"/>
      <c r="C44" s="1" t="s">
        <v>45</v>
      </c>
      <c r="D44" s="1" t="s">
        <v>268</v>
      </c>
      <c r="E44" s="1" t="s">
        <v>6117</v>
      </c>
      <c r="F44" s="1" t="s">
        <v>6107</v>
      </c>
      <c r="G44" s="2" t="s">
        <v>6125</v>
      </c>
      <c r="H44" s="1" t="s">
        <v>1796</v>
      </c>
      <c r="I44" s="1" t="s">
        <v>1796</v>
      </c>
      <c r="J44" s="1" t="s">
        <v>512</v>
      </c>
      <c r="K44" s="1" t="s">
        <v>523</v>
      </c>
      <c r="L44" s="1" t="s">
        <v>451</v>
      </c>
      <c r="M44" s="1" t="s">
        <v>6265</v>
      </c>
    </row>
    <row r="45" spans="1:13" x14ac:dyDescent="0.4">
      <c r="A45" s="1">
        <v>225637</v>
      </c>
      <c r="B45" s="2"/>
      <c r="C45" s="1" t="s">
        <v>46</v>
      </c>
      <c r="D45" s="1" t="s">
        <v>268</v>
      </c>
      <c r="E45" s="1" t="s">
        <v>6118</v>
      </c>
      <c r="F45" s="1" t="s">
        <v>6107</v>
      </c>
      <c r="G45" s="2" t="s">
        <v>6125</v>
      </c>
      <c r="H45" s="1" t="s">
        <v>1796</v>
      </c>
      <c r="I45" s="1" t="s">
        <v>1796</v>
      </c>
      <c r="J45" s="1" t="s">
        <v>512</v>
      </c>
      <c r="K45" s="1" t="s">
        <v>523</v>
      </c>
      <c r="L45" s="1" t="s">
        <v>451</v>
      </c>
      <c r="M45" s="1" t="s">
        <v>6266</v>
      </c>
    </row>
    <row r="46" spans="1:13" x14ac:dyDescent="0.4">
      <c r="A46" s="1">
        <v>225638</v>
      </c>
      <c r="B46" s="2"/>
      <c r="C46" s="1" t="s">
        <v>47</v>
      </c>
      <c r="D46" s="1" t="s">
        <v>269</v>
      </c>
      <c r="E46" s="1" t="s">
        <v>6117</v>
      </c>
      <c r="F46" s="1" t="s">
        <v>6107</v>
      </c>
      <c r="G46" s="2" t="s">
        <v>6194</v>
      </c>
      <c r="H46" s="1" t="s">
        <v>1797</v>
      </c>
      <c r="I46" s="1" t="s">
        <v>1797</v>
      </c>
      <c r="J46" s="1" t="s">
        <v>512</v>
      </c>
      <c r="K46" s="1" t="s">
        <v>523</v>
      </c>
      <c r="L46" s="1" t="s">
        <v>451</v>
      </c>
      <c r="M46" s="1" t="s">
        <v>6267</v>
      </c>
    </row>
    <row r="47" spans="1:13" x14ac:dyDescent="0.4">
      <c r="A47" s="1">
        <v>225638</v>
      </c>
      <c r="B47" s="2"/>
      <c r="C47" s="1" t="s">
        <v>48</v>
      </c>
      <c r="D47" s="1" t="s">
        <v>269</v>
      </c>
      <c r="E47" s="1" t="s">
        <v>6118</v>
      </c>
      <c r="F47" s="1" t="s">
        <v>6107</v>
      </c>
      <c r="G47" s="2" t="s">
        <v>6194</v>
      </c>
      <c r="H47" s="1" t="s">
        <v>1797</v>
      </c>
      <c r="I47" s="1" t="s">
        <v>1797</v>
      </c>
      <c r="J47" s="1" t="s">
        <v>512</v>
      </c>
      <c r="K47" s="1" t="s">
        <v>523</v>
      </c>
      <c r="L47" s="1" t="s">
        <v>451</v>
      </c>
      <c r="M47" s="1" t="s">
        <v>6268</v>
      </c>
    </row>
    <row r="48" spans="1:13" x14ac:dyDescent="0.4">
      <c r="A48" s="1">
        <v>229356</v>
      </c>
      <c r="B48" s="2"/>
      <c r="C48" s="1" t="s">
        <v>49</v>
      </c>
      <c r="D48" s="1" t="s">
        <v>270</v>
      </c>
      <c r="E48" s="1" t="s">
        <v>6117</v>
      </c>
      <c r="F48" s="1" t="s">
        <v>6107</v>
      </c>
      <c r="G48" s="2" t="s">
        <v>6181</v>
      </c>
      <c r="H48" s="1" t="s">
        <v>3892</v>
      </c>
      <c r="I48" s="1" t="s">
        <v>3892</v>
      </c>
      <c r="J48" s="1" t="s">
        <v>512</v>
      </c>
      <c r="K48" s="1" t="s">
        <v>523</v>
      </c>
      <c r="L48" s="1" t="s">
        <v>451</v>
      </c>
      <c r="M48" s="1" t="s">
        <v>6269</v>
      </c>
    </row>
    <row r="49" spans="1:13" x14ac:dyDescent="0.4">
      <c r="A49" s="1">
        <v>229356</v>
      </c>
      <c r="B49" s="2"/>
      <c r="C49" s="1" t="s">
        <v>50</v>
      </c>
      <c r="D49" s="1" t="s">
        <v>270</v>
      </c>
      <c r="E49" s="1" t="s">
        <v>6118</v>
      </c>
      <c r="F49" s="1" t="s">
        <v>6107</v>
      </c>
      <c r="G49" s="2" t="s">
        <v>6181</v>
      </c>
      <c r="H49" s="1" t="s">
        <v>3892</v>
      </c>
      <c r="I49" s="1" t="s">
        <v>3892</v>
      </c>
      <c r="J49" s="1" t="s">
        <v>512</v>
      </c>
      <c r="K49" s="1" t="s">
        <v>523</v>
      </c>
      <c r="L49" s="1" t="s">
        <v>451</v>
      </c>
      <c r="M49" s="1" t="s">
        <v>6270</v>
      </c>
    </row>
    <row r="50" spans="1:13" x14ac:dyDescent="0.4">
      <c r="B50" s="1">
        <v>52058</v>
      </c>
      <c r="C50" s="1" t="s">
        <v>51</v>
      </c>
      <c r="D50" s="1" t="s">
        <v>271</v>
      </c>
      <c r="E50" s="1" t="s">
        <v>6117</v>
      </c>
      <c r="F50" s="1" t="s">
        <v>6107</v>
      </c>
      <c r="G50" s="2" t="s">
        <v>6182</v>
      </c>
      <c r="H50" s="4" t="s">
        <v>6183</v>
      </c>
      <c r="I50" s="1" t="s">
        <v>6184</v>
      </c>
      <c r="J50" s="1" t="s">
        <v>4839</v>
      </c>
      <c r="M50" s="1" t="s">
        <v>6271</v>
      </c>
    </row>
    <row r="51" spans="1:13" x14ac:dyDescent="0.4">
      <c r="B51" s="1">
        <v>52058</v>
      </c>
      <c r="C51" s="1" t="s">
        <v>52</v>
      </c>
      <c r="D51" s="1" t="s">
        <v>271</v>
      </c>
      <c r="E51" s="1" t="s">
        <v>6118</v>
      </c>
      <c r="F51" s="1" t="s">
        <v>6107</v>
      </c>
      <c r="G51" s="2" t="s">
        <v>6182</v>
      </c>
      <c r="H51" s="4" t="s">
        <v>6183</v>
      </c>
      <c r="I51" s="1" t="s">
        <v>6184</v>
      </c>
      <c r="J51" s="1" t="s">
        <v>4839</v>
      </c>
      <c r="M51" s="1" t="s">
        <v>6272</v>
      </c>
    </row>
    <row r="52" spans="1:13" x14ac:dyDescent="0.4">
      <c r="B52" s="1">
        <v>52151</v>
      </c>
      <c r="C52" s="1" t="s">
        <v>53</v>
      </c>
      <c r="D52" s="1" t="s">
        <v>272</v>
      </c>
      <c r="E52" s="1" t="s">
        <v>6117</v>
      </c>
      <c r="F52" s="1" t="s">
        <v>6107</v>
      </c>
      <c r="G52" s="2" t="s">
        <v>6179</v>
      </c>
      <c r="H52" s="1" t="s">
        <v>6180</v>
      </c>
      <c r="I52" s="1" t="s">
        <v>5660</v>
      </c>
      <c r="J52" s="1" t="s">
        <v>4839</v>
      </c>
      <c r="M52" s="1" t="s">
        <v>6273</v>
      </c>
    </row>
    <row r="53" spans="1:13" x14ac:dyDescent="0.4">
      <c r="B53" s="1">
        <v>52151</v>
      </c>
      <c r="C53" s="1" t="s">
        <v>54</v>
      </c>
      <c r="D53" s="1" t="s">
        <v>272</v>
      </c>
      <c r="E53" s="1" t="s">
        <v>6118</v>
      </c>
      <c r="F53" s="1" t="s">
        <v>6107</v>
      </c>
      <c r="G53" s="2" t="s">
        <v>6179</v>
      </c>
      <c r="H53" s="1" t="s">
        <v>6180</v>
      </c>
      <c r="I53" s="1" t="s">
        <v>5660</v>
      </c>
      <c r="J53" s="1" t="s">
        <v>4839</v>
      </c>
      <c r="M53" s="1" t="s">
        <v>6274</v>
      </c>
    </row>
    <row r="54" spans="1:13" x14ac:dyDescent="0.4">
      <c r="A54" s="1">
        <v>225636</v>
      </c>
      <c r="B54" s="2"/>
      <c r="C54" s="1" t="s">
        <v>55</v>
      </c>
      <c r="D54" s="1" t="s">
        <v>273</v>
      </c>
      <c r="E54" s="1" t="s">
        <v>6117</v>
      </c>
      <c r="F54" s="1" t="s">
        <v>6107</v>
      </c>
      <c r="G54" s="1" t="s">
        <v>6137</v>
      </c>
      <c r="H54" s="1" t="s">
        <v>1795</v>
      </c>
      <c r="I54" s="1" t="s">
        <v>1795</v>
      </c>
      <c r="J54" s="1" t="s">
        <v>512</v>
      </c>
      <c r="K54" s="1" t="s">
        <v>523</v>
      </c>
      <c r="L54" s="1" t="s">
        <v>451</v>
      </c>
      <c r="M54" s="1" t="s">
        <v>6275</v>
      </c>
    </row>
    <row r="55" spans="1:13" x14ac:dyDescent="0.4">
      <c r="A55" s="1">
        <v>225636</v>
      </c>
      <c r="B55" s="2"/>
      <c r="C55" s="1" t="s">
        <v>56</v>
      </c>
      <c r="D55" s="1" t="s">
        <v>273</v>
      </c>
      <c r="E55" s="1" t="s">
        <v>6118</v>
      </c>
      <c r="F55" s="1" t="s">
        <v>6107</v>
      </c>
      <c r="G55" s="1" t="s">
        <v>6137</v>
      </c>
      <c r="H55" s="1" t="s">
        <v>1795</v>
      </c>
      <c r="I55" s="1" t="s">
        <v>1795</v>
      </c>
      <c r="J55" s="1" t="s">
        <v>512</v>
      </c>
      <c r="K55" s="1" t="s">
        <v>523</v>
      </c>
      <c r="L55" s="1" t="s">
        <v>451</v>
      </c>
      <c r="M55" s="1" t="s">
        <v>6276</v>
      </c>
    </row>
    <row r="56" spans="1:13" x14ac:dyDescent="0.4">
      <c r="A56" s="1">
        <v>227468</v>
      </c>
      <c r="B56" s="2"/>
      <c r="C56" s="1" t="s">
        <v>57</v>
      </c>
      <c r="D56" s="1" t="s">
        <v>274</v>
      </c>
      <c r="E56" s="1" t="s">
        <v>6117</v>
      </c>
      <c r="F56" s="1" t="s">
        <v>6107</v>
      </c>
      <c r="G56" s="2" t="s">
        <v>363</v>
      </c>
      <c r="H56" s="1" t="s">
        <v>2567</v>
      </c>
      <c r="I56" s="1" t="s">
        <v>2567</v>
      </c>
      <c r="J56" s="1" t="s">
        <v>512</v>
      </c>
      <c r="K56" s="1" t="s">
        <v>523</v>
      </c>
      <c r="L56" s="1" t="s">
        <v>2534</v>
      </c>
      <c r="M56" s="1" t="s">
        <v>6277</v>
      </c>
    </row>
    <row r="57" spans="1:13" x14ac:dyDescent="0.4">
      <c r="A57" s="1">
        <v>227468</v>
      </c>
      <c r="B57" s="2"/>
      <c r="C57" s="1" t="s">
        <v>58</v>
      </c>
      <c r="D57" s="1" t="s">
        <v>274</v>
      </c>
      <c r="E57" s="1" t="s">
        <v>6118</v>
      </c>
      <c r="F57" s="1" t="s">
        <v>6107</v>
      </c>
      <c r="G57" s="2" t="s">
        <v>363</v>
      </c>
      <c r="H57" s="1" t="s">
        <v>2567</v>
      </c>
      <c r="I57" s="1" t="s">
        <v>2567</v>
      </c>
      <c r="J57" s="1" t="s">
        <v>512</v>
      </c>
      <c r="K57" s="1" t="s">
        <v>523</v>
      </c>
      <c r="L57" s="1" t="s">
        <v>2534</v>
      </c>
      <c r="M57" s="1" t="s">
        <v>6278</v>
      </c>
    </row>
    <row r="58" spans="1:13" x14ac:dyDescent="0.4">
      <c r="A58" s="1">
        <v>227469</v>
      </c>
      <c r="B58" s="2"/>
      <c r="C58" s="1" t="s">
        <v>59</v>
      </c>
      <c r="D58" s="1" t="s">
        <v>275</v>
      </c>
      <c r="E58" s="1" t="s">
        <v>6117</v>
      </c>
      <c r="F58" s="1" t="s">
        <v>6107</v>
      </c>
      <c r="G58" s="2" t="s">
        <v>364</v>
      </c>
      <c r="H58" s="1" t="s">
        <v>2568</v>
      </c>
      <c r="I58" s="1" t="s">
        <v>2568</v>
      </c>
      <c r="J58" s="1" t="s">
        <v>512</v>
      </c>
      <c r="K58" s="1" t="s">
        <v>523</v>
      </c>
      <c r="L58" s="1" t="s">
        <v>2534</v>
      </c>
      <c r="M58" s="1" t="s">
        <v>6279</v>
      </c>
    </row>
    <row r="59" spans="1:13" x14ac:dyDescent="0.4">
      <c r="A59" s="1">
        <v>227469</v>
      </c>
      <c r="B59" s="2"/>
      <c r="C59" s="1" t="s">
        <v>60</v>
      </c>
      <c r="D59" s="1" t="s">
        <v>275</v>
      </c>
      <c r="E59" s="1" t="s">
        <v>6118</v>
      </c>
      <c r="F59" s="1" t="s">
        <v>6107</v>
      </c>
      <c r="G59" s="2" t="s">
        <v>364</v>
      </c>
      <c r="H59" s="1" t="s">
        <v>2568</v>
      </c>
      <c r="I59" s="1" t="s">
        <v>2568</v>
      </c>
      <c r="J59" s="1" t="s">
        <v>512</v>
      </c>
      <c r="K59" s="1" t="s">
        <v>523</v>
      </c>
      <c r="L59" s="1" t="s">
        <v>2534</v>
      </c>
      <c r="M59" s="1" t="s">
        <v>6280</v>
      </c>
    </row>
    <row r="60" spans="1:13" x14ac:dyDescent="0.4">
      <c r="A60" s="1">
        <v>227467</v>
      </c>
      <c r="B60" s="2"/>
      <c r="C60" s="1" t="s">
        <v>61</v>
      </c>
      <c r="D60" s="1" t="s">
        <v>276</v>
      </c>
      <c r="E60" s="1" t="s">
        <v>6117</v>
      </c>
      <c r="F60" s="1" t="s">
        <v>6107</v>
      </c>
      <c r="G60" s="1" t="s">
        <v>6138</v>
      </c>
      <c r="H60" s="5" t="s">
        <v>6139</v>
      </c>
      <c r="I60" s="1" t="s">
        <v>2566</v>
      </c>
      <c r="J60" s="1" t="s">
        <v>512</v>
      </c>
      <c r="K60" s="1" t="s">
        <v>523</v>
      </c>
      <c r="L60" s="1" t="s">
        <v>2534</v>
      </c>
      <c r="M60" s="1" t="s">
        <v>6281</v>
      </c>
    </row>
    <row r="61" spans="1:13" x14ac:dyDescent="0.4">
      <c r="A61" s="1">
        <v>227467</v>
      </c>
      <c r="B61" s="2"/>
      <c r="C61" s="1" t="s">
        <v>62</v>
      </c>
      <c r="D61" s="1" t="s">
        <v>276</v>
      </c>
      <c r="E61" s="1" t="s">
        <v>6118</v>
      </c>
      <c r="F61" s="1" t="s">
        <v>6107</v>
      </c>
      <c r="G61" s="1" t="s">
        <v>6138</v>
      </c>
      <c r="H61" s="5" t="s">
        <v>6139</v>
      </c>
      <c r="I61" s="1" t="s">
        <v>2566</v>
      </c>
      <c r="J61" s="1" t="s">
        <v>512</v>
      </c>
      <c r="K61" s="1" t="s">
        <v>523</v>
      </c>
      <c r="L61" s="1" t="s">
        <v>2534</v>
      </c>
      <c r="M61" s="1" t="s">
        <v>6282</v>
      </c>
    </row>
    <row r="62" spans="1:13" x14ac:dyDescent="0.4">
      <c r="A62" s="1">
        <v>227465</v>
      </c>
      <c r="B62" s="2"/>
      <c r="C62" s="1" t="s">
        <v>63</v>
      </c>
      <c r="D62" s="1" t="s">
        <v>277</v>
      </c>
      <c r="E62" s="1" t="s">
        <v>6117</v>
      </c>
      <c r="F62" s="1" t="s">
        <v>6107</v>
      </c>
      <c r="G62" s="2" t="s">
        <v>6126</v>
      </c>
      <c r="H62" s="1" t="s">
        <v>2563</v>
      </c>
      <c r="I62" s="1" t="s">
        <v>2564</v>
      </c>
      <c r="J62" s="1" t="s">
        <v>512</v>
      </c>
      <c r="K62" s="1" t="s">
        <v>523</v>
      </c>
      <c r="L62" s="1" t="s">
        <v>2534</v>
      </c>
      <c r="M62" s="1" t="s">
        <v>6283</v>
      </c>
    </row>
    <row r="63" spans="1:13" x14ac:dyDescent="0.4">
      <c r="A63" s="1">
        <v>227465</v>
      </c>
      <c r="B63" s="2"/>
      <c r="C63" s="1" t="s">
        <v>64</v>
      </c>
      <c r="D63" s="1" t="s">
        <v>277</v>
      </c>
      <c r="E63" s="1" t="s">
        <v>6118</v>
      </c>
      <c r="F63" s="1" t="s">
        <v>6107</v>
      </c>
      <c r="G63" s="2" t="s">
        <v>6126</v>
      </c>
      <c r="H63" s="1" t="s">
        <v>2563</v>
      </c>
      <c r="I63" s="1" t="s">
        <v>2564</v>
      </c>
      <c r="J63" s="1" t="s">
        <v>512</v>
      </c>
      <c r="K63" s="1" t="s">
        <v>523</v>
      </c>
      <c r="L63" s="1" t="s">
        <v>2534</v>
      </c>
      <c r="M63" s="1" t="s">
        <v>6284</v>
      </c>
    </row>
    <row r="64" spans="1:13" x14ac:dyDescent="0.4">
      <c r="A64" s="1">
        <v>227466</v>
      </c>
      <c r="B64" s="2"/>
      <c r="C64" s="1" t="s">
        <v>65</v>
      </c>
      <c r="D64" s="1" t="s">
        <v>278</v>
      </c>
      <c r="E64" s="1" t="s">
        <v>6117</v>
      </c>
      <c r="F64" s="1" t="s">
        <v>6107</v>
      </c>
      <c r="G64" s="2" t="s">
        <v>6199</v>
      </c>
      <c r="H64" s="1" t="s">
        <v>2565</v>
      </c>
      <c r="I64" s="1" t="s">
        <v>2565</v>
      </c>
      <c r="J64" s="1" t="s">
        <v>512</v>
      </c>
      <c r="K64" s="1" t="s">
        <v>523</v>
      </c>
      <c r="L64" s="1" t="s">
        <v>2534</v>
      </c>
      <c r="M64" s="1" t="s">
        <v>6285</v>
      </c>
    </row>
    <row r="65" spans="1:13" x14ac:dyDescent="0.4">
      <c r="A65" s="1">
        <v>227466</v>
      </c>
      <c r="B65" s="2"/>
      <c r="C65" s="1" t="s">
        <v>66</v>
      </c>
      <c r="D65" s="1" t="s">
        <v>278</v>
      </c>
      <c r="E65" s="1" t="s">
        <v>6118</v>
      </c>
      <c r="F65" s="1" t="s">
        <v>6107</v>
      </c>
      <c r="G65" s="2" t="s">
        <v>6199</v>
      </c>
      <c r="H65" s="1" t="s">
        <v>2565</v>
      </c>
      <c r="I65" s="1" t="s">
        <v>2565</v>
      </c>
      <c r="J65" s="1" t="s">
        <v>512</v>
      </c>
      <c r="K65" s="1" t="s">
        <v>523</v>
      </c>
      <c r="L65" s="1" t="s">
        <v>2534</v>
      </c>
      <c r="M65" s="1" t="s">
        <v>6286</v>
      </c>
    </row>
    <row r="66" spans="1:13" x14ac:dyDescent="0.4">
      <c r="A66" s="1">
        <v>220644</v>
      </c>
      <c r="B66" s="2"/>
      <c r="C66" s="1" t="s">
        <v>67</v>
      </c>
      <c r="D66" s="1" t="s">
        <v>279</v>
      </c>
      <c r="E66" s="1" t="s">
        <v>6117</v>
      </c>
      <c r="F66" s="1" t="s">
        <v>6107</v>
      </c>
      <c r="G66" s="2" t="s">
        <v>6176</v>
      </c>
      <c r="H66" s="1" t="s">
        <v>558</v>
      </c>
      <c r="I66" s="1" t="s">
        <v>558</v>
      </c>
      <c r="J66" s="1" t="s">
        <v>512</v>
      </c>
      <c r="K66" s="1" t="s">
        <v>523</v>
      </c>
      <c r="L66" s="1" t="s">
        <v>451</v>
      </c>
      <c r="M66" s="1" t="s">
        <v>6287</v>
      </c>
    </row>
    <row r="67" spans="1:13" x14ac:dyDescent="0.4">
      <c r="A67" s="1">
        <v>220644</v>
      </c>
      <c r="B67" s="2"/>
      <c r="C67" s="1" t="s">
        <v>68</v>
      </c>
      <c r="D67" s="1" t="s">
        <v>279</v>
      </c>
      <c r="E67" s="1" t="s">
        <v>6118</v>
      </c>
      <c r="F67" s="1" t="s">
        <v>6107</v>
      </c>
      <c r="G67" s="2" t="s">
        <v>6176</v>
      </c>
      <c r="H67" s="1" t="s">
        <v>558</v>
      </c>
      <c r="I67" s="1" t="s">
        <v>558</v>
      </c>
      <c r="J67" s="1" t="s">
        <v>512</v>
      </c>
      <c r="K67" s="1" t="s">
        <v>523</v>
      </c>
      <c r="L67" s="1" t="s">
        <v>451</v>
      </c>
      <c r="M67" s="1" t="s">
        <v>6288</v>
      </c>
    </row>
    <row r="68" spans="1:13" x14ac:dyDescent="0.4">
      <c r="B68" s="1">
        <v>50863</v>
      </c>
      <c r="C68" s="1" t="s">
        <v>69</v>
      </c>
      <c r="D68" s="1" t="s">
        <v>280</v>
      </c>
      <c r="E68" s="1" t="s">
        <v>6117</v>
      </c>
      <c r="F68" s="1" t="s">
        <v>6107</v>
      </c>
      <c r="G68" s="2" t="s">
        <v>6175</v>
      </c>
      <c r="H68" s="1" t="s">
        <v>4918</v>
      </c>
      <c r="I68" s="1" t="s">
        <v>6178</v>
      </c>
      <c r="J68" s="1" t="s">
        <v>4832</v>
      </c>
      <c r="M68" s="1" t="s">
        <v>6289</v>
      </c>
    </row>
    <row r="69" spans="1:13" x14ac:dyDescent="0.4">
      <c r="B69" s="1">
        <v>50863</v>
      </c>
      <c r="C69" s="1" t="s">
        <v>70</v>
      </c>
      <c r="D69" s="1" t="s">
        <v>280</v>
      </c>
      <c r="E69" s="1" t="s">
        <v>6118</v>
      </c>
      <c r="F69" s="1" t="s">
        <v>6107</v>
      </c>
      <c r="G69" s="2" t="s">
        <v>6175</v>
      </c>
      <c r="H69" s="1" t="s">
        <v>4918</v>
      </c>
      <c r="I69" s="1" t="s">
        <v>6178</v>
      </c>
      <c r="J69" s="1" t="s">
        <v>4832</v>
      </c>
      <c r="M69" s="1" t="s">
        <v>6290</v>
      </c>
    </row>
    <row r="70" spans="1:13" x14ac:dyDescent="0.4">
      <c r="A70" s="1">
        <v>220587</v>
      </c>
      <c r="B70" s="2"/>
      <c r="C70" s="1" t="s">
        <v>71</v>
      </c>
      <c r="D70" s="1" t="s">
        <v>281</v>
      </c>
      <c r="E70" s="1" t="s">
        <v>6117</v>
      </c>
      <c r="F70" s="1" t="s">
        <v>6107</v>
      </c>
      <c r="G70" s="2" t="s">
        <v>6174</v>
      </c>
      <c r="H70" s="1" t="s">
        <v>546</v>
      </c>
      <c r="I70" s="1" t="s">
        <v>546</v>
      </c>
      <c r="J70" s="1" t="s">
        <v>512</v>
      </c>
      <c r="K70" s="1" t="s">
        <v>523</v>
      </c>
      <c r="L70" s="1" t="s">
        <v>451</v>
      </c>
      <c r="M70" s="1" t="s">
        <v>6291</v>
      </c>
    </row>
    <row r="71" spans="1:13" x14ac:dyDescent="0.4">
      <c r="A71" s="1">
        <v>220587</v>
      </c>
      <c r="B71" s="2"/>
      <c r="C71" s="1" t="s">
        <v>72</v>
      </c>
      <c r="D71" s="1" t="s">
        <v>281</v>
      </c>
      <c r="E71" s="1" t="s">
        <v>6118</v>
      </c>
      <c r="F71" s="1" t="s">
        <v>6107</v>
      </c>
      <c r="G71" s="2" t="s">
        <v>6174</v>
      </c>
      <c r="H71" s="1" t="s">
        <v>546</v>
      </c>
      <c r="I71" s="1" t="s">
        <v>546</v>
      </c>
      <c r="J71" s="1" t="s">
        <v>512</v>
      </c>
      <c r="K71" s="1" t="s">
        <v>523</v>
      </c>
      <c r="L71" s="1" t="s">
        <v>451</v>
      </c>
      <c r="M71" s="1" t="s">
        <v>6292</v>
      </c>
    </row>
    <row r="72" spans="1:13" x14ac:dyDescent="0.4">
      <c r="A72" s="1">
        <v>220581</v>
      </c>
      <c r="B72" s="2"/>
      <c r="C72" s="1" t="s">
        <v>73</v>
      </c>
      <c r="D72" s="1" t="s">
        <v>282</v>
      </c>
      <c r="E72" s="1" t="s">
        <v>6117</v>
      </c>
      <c r="F72" s="1" t="s">
        <v>6107</v>
      </c>
      <c r="G72" s="2" t="s">
        <v>370</v>
      </c>
      <c r="H72" s="1" t="s">
        <v>545</v>
      </c>
      <c r="I72" s="1" t="s">
        <v>545</v>
      </c>
      <c r="J72" s="1" t="s">
        <v>512</v>
      </c>
      <c r="K72" s="1" t="s">
        <v>523</v>
      </c>
      <c r="L72" s="1" t="s">
        <v>451</v>
      </c>
      <c r="M72" s="1" t="s">
        <v>6293</v>
      </c>
    </row>
    <row r="73" spans="1:13" x14ac:dyDescent="0.4">
      <c r="A73" s="1">
        <v>220581</v>
      </c>
      <c r="B73" s="2"/>
      <c r="C73" s="1" t="s">
        <v>74</v>
      </c>
      <c r="D73" s="1" t="s">
        <v>282</v>
      </c>
      <c r="E73" s="1" t="s">
        <v>6118</v>
      </c>
      <c r="F73" s="1" t="s">
        <v>6107</v>
      </c>
      <c r="G73" s="2" t="s">
        <v>370</v>
      </c>
      <c r="H73" s="1" t="s">
        <v>545</v>
      </c>
      <c r="I73" s="1" t="s">
        <v>545</v>
      </c>
      <c r="J73" s="1" t="s">
        <v>512</v>
      </c>
      <c r="K73" s="1" t="s">
        <v>523</v>
      </c>
      <c r="L73" s="1" t="s">
        <v>451</v>
      </c>
      <c r="M73" s="1" t="s">
        <v>6294</v>
      </c>
    </row>
    <row r="74" spans="1:13" x14ac:dyDescent="0.4">
      <c r="A74" s="1">
        <v>225690</v>
      </c>
      <c r="B74" s="1">
        <v>50885</v>
      </c>
      <c r="C74" s="1" t="s">
        <v>75</v>
      </c>
      <c r="D74" s="1" t="s">
        <v>283</v>
      </c>
      <c r="E74" s="1" t="s">
        <v>6117</v>
      </c>
      <c r="F74" s="1" t="s">
        <v>6107</v>
      </c>
      <c r="G74" s="2" t="s">
        <v>6127</v>
      </c>
      <c r="H74" s="1" t="s">
        <v>1831</v>
      </c>
      <c r="I74" s="1" t="s">
        <v>1831</v>
      </c>
      <c r="J74" s="1" t="s">
        <v>512</v>
      </c>
      <c r="K74" s="1" t="s">
        <v>523</v>
      </c>
      <c r="L74" s="1" t="s">
        <v>451</v>
      </c>
      <c r="M74" s="1" t="s">
        <v>6295</v>
      </c>
    </row>
    <row r="75" spans="1:13" x14ac:dyDescent="0.4">
      <c r="A75" s="1">
        <v>225690</v>
      </c>
      <c r="B75" s="1">
        <v>50885</v>
      </c>
      <c r="C75" s="1" t="s">
        <v>76</v>
      </c>
      <c r="D75" s="1" t="s">
        <v>283</v>
      </c>
      <c r="E75" s="1" t="s">
        <v>6118</v>
      </c>
      <c r="F75" s="1" t="s">
        <v>6107</v>
      </c>
      <c r="G75" s="2" t="s">
        <v>6127</v>
      </c>
      <c r="H75" s="1" t="s">
        <v>1831</v>
      </c>
      <c r="I75" s="1" t="s">
        <v>1831</v>
      </c>
      <c r="J75" s="1" t="s">
        <v>512</v>
      </c>
      <c r="K75" s="1" t="s">
        <v>523</v>
      </c>
      <c r="L75" s="1" t="s">
        <v>451</v>
      </c>
      <c r="M75" s="1" t="s">
        <v>6296</v>
      </c>
    </row>
    <row r="76" spans="1:13" x14ac:dyDescent="0.4">
      <c r="A76" s="1">
        <v>225651</v>
      </c>
      <c r="B76" s="1">
        <v>50883</v>
      </c>
      <c r="C76" s="1" t="s">
        <v>77</v>
      </c>
      <c r="D76" s="1" t="s">
        <v>284</v>
      </c>
      <c r="E76" s="1" t="s">
        <v>6117</v>
      </c>
      <c r="F76" s="1" t="s">
        <v>6107</v>
      </c>
      <c r="G76" s="2" t="s">
        <v>372</v>
      </c>
      <c r="H76" s="1" t="s">
        <v>1805</v>
      </c>
      <c r="I76" s="1" t="s">
        <v>1805</v>
      </c>
      <c r="J76" s="1" t="s">
        <v>512</v>
      </c>
      <c r="K76" s="1" t="s">
        <v>523</v>
      </c>
      <c r="L76" s="1" t="s">
        <v>451</v>
      </c>
      <c r="M76" s="1" t="s">
        <v>6297</v>
      </c>
    </row>
    <row r="77" spans="1:13" x14ac:dyDescent="0.4">
      <c r="A77" s="1">
        <v>225651</v>
      </c>
      <c r="B77" s="1">
        <v>50883</v>
      </c>
      <c r="C77" s="1" t="s">
        <v>78</v>
      </c>
      <c r="D77" s="1" t="s">
        <v>284</v>
      </c>
      <c r="E77" s="1" t="s">
        <v>6118</v>
      </c>
      <c r="F77" s="1" t="s">
        <v>6107</v>
      </c>
      <c r="G77" s="2" t="s">
        <v>372</v>
      </c>
      <c r="H77" s="1" t="s">
        <v>1805</v>
      </c>
      <c r="I77" s="1" t="s">
        <v>1805</v>
      </c>
      <c r="J77" s="1" t="s">
        <v>512</v>
      </c>
      <c r="K77" s="1" t="s">
        <v>523</v>
      </c>
      <c r="L77" s="1" t="s">
        <v>451</v>
      </c>
      <c r="M77" s="1" t="s">
        <v>6298</v>
      </c>
    </row>
    <row r="78" spans="1:13" x14ac:dyDescent="0.4">
      <c r="B78" s="1">
        <v>50884</v>
      </c>
      <c r="C78" s="1" t="s">
        <v>79</v>
      </c>
      <c r="D78" s="1" t="s">
        <v>285</v>
      </c>
      <c r="E78" s="1" t="s">
        <v>6117</v>
      </c>
      <c r="F78" s="1" t="s">
        <v>6107</v>
      </c>
      <c r="G78" s="2" t="s">
        <v>6173</v>
      </c>
      <c r="H78" s="1" t="s">
        <v>5022</v>
      </c>
      <c r="J78" s="1" t="s">
        <v>4832</v>
      </c>
      <c r="M78" s="1" t="s">
        <v>6299</v>
      </c>
    </row>
    <row r="79" spans="1:13" x14ac:dyDescent="0.4">
      <c r="B79" s="1">
        <v>50884</v>
      </c>
      <c r="C79" s="1" t="s">
        <v>80</v>
      </c>
      <c r="D79" s="1" t="s">
        <v>285</v>
      </c>
      <c r="E79" s="1" t="s">
        <v>6118</v>
      </c>
      <c r="F79" s="1" t="s">
        <v>6107</v>
      </c>
      <c r="G79" s="2" t="s">
        <v>6173</v>
      </c>
      <c r="H79" s="1" t="s">
        <v>5022</v>
      </c>
      <c r="J79" s="1" t="s">
        <v>4832</v>
      </c>
      <c r="M79" s="1" t="s">
        <v>6300</v>
      </c>
    </row>
    <row r="80" spans="1:13" x14ac:dyDescent="0.4">
      <c r="A80" s="1">
        <v>225634</v>
      </c>
      <c r="B80" s="2"/>
      <c r="C80" s="1" t="s">
        <v>81</v>
      </c>
      <c r="D80" s="1" t="s">
        <v>286</v>
      </c>
      <c r="E80" s="1" t="s">
        <v>6117</v>
      </c>
      <c r="F80" s="1" t="s">
        <v>6107</v>
      </c>
      <c r="G80" s="2" t="s">
        <v>6172</v>
      </c>
      <c r="H80" s="1" t="s">
        <v>6418</v>
      </c>
      <c r="I80" s="1" t="s">
        <v>6418</v>
      </c>
      <c r="J80" s="1" t="s">
        <v>512</v>
      </c>
      <c r="K80" s="1" t="s">
        <v>523</v>
      </c>
      <c r="L80" s="1" t="s">
        <v>451</v>
      </c>
      <c r="M80" s="1" t="s">
        <v>6301</v>
      </c>
    </row>
    <row r="81" spans="1:13" x14ac:dyDescent="0.4">
      <c r="A81" s="1">
        <v>225634</v>
      </c>
      <c r="B81" s="2"/>
      <c r="C81" s="1" t="s">
        <v>82</v>
      </c>
      <c r="D81" s="1" t="s">
        <v>286</v>
      </c>
      <c r="E81" s="1" t="s">
        <v>6118</v>
      </c>
      <c r="F81" s="1" t="s">
        <v>6107</v>
      </c>
      <c r="G81" s="2" t="s">
        <v>6172</v>
      </c>
      <c r="H81" s="1" t="s">
        <v>6418</v>
      </c>
      <c r="I81" s="1" t="s">
        <v>6418</v>
      </c>
      <c r="J81" s="1" t="s">
        <v>512</v>
      </c>
      <c r="K81" s="1" t="s">
        <v>523</v>
      </c>
      <c r="L81" s="1" t="s">
        <v>451</v>
      </c>
      <c r="M81" s="1" t="s">
        <v>6302</v>
      </c>
    </row>
    <row r="82" spans="1:13" x14ac:dyDescent="0.4">
      <c r="A82" s="1">
        <v>225628</v>
      </c>
      <c r="B82" s="2"/>
      <c r="C82" s="1" t="s">
        <v>83</v>
      </c>
      <c r="D82" s="1" t="s">
        <v>287</v>
      </c>
      <c r="E82" s="1" t="s">
        <v>6117</v>
      </c>
      <c r="F82" s="1" t="s">
        <v>6107</v>
      </c>
      <c r="G82" s="2" t="s">
        <v>6171</v>
      </c>
      <c r="H82" s="1" t="s">
        <v>1791</v>
      </c>
      <c r="I82" s="1" t="s">
        <v>1791</v>
      </c>
      <c r="J82" s="1" t="s">
        <v>512</v>
      </c>
      <c r="K82" s="1" t="s">
        <v>523</v>
      </c>
      <c r="L82" s="1" t="s">
        <v>451</v>
      </c>
      <c r="M82" s="1" t="s">
        <v>6303</v>
      </c>
    </row>
    <row r="83" spans="1:13" x14ac:dyDescent="0.4">
      <c r="A83" s="1">
        <v>225628</v>
      </c>
      <c r="B83" s="2"/>
      <c r="C83" s="1" t="s">
        <v>84</v>
      </c>
      <c r="D83" s="1" t="s">
        <v>287</v>
      </c>
      <c r="E83" s="1" t="s">
        <v>6118</v>
      </c>
      <c r="F83" s="1" t="s">
        <v>6107</v>
      </c>
      <c r="G83" s="2" t="s">
        <v>6171</v>
      </c>
      <c r="H83" s="1" t="s">
        <v>1791</v>
      </c>
      <c r="I83" s="1" t="s">
        <v>1791</v>
      </c>
      <c r="J83" s="1" t="s">
        <v>512</v>
      </c>
      <c r="K83" s="1" t="s">
        <v>523</v>
      </c>
      <c r="L83" s="1" t="s">
        <v>451</v>
      </c>
      <c r="M83" s="1" t="s">
        <v>6304</v>
      </c>
    </row>
    <row r="84" spans="1:13" x14ac:dyDescent="0.4">
      <c r="B84" s="1">
        <v>50927</v>
      </c>
      <c r="C84" s="1" t="s">
        <v>85</v>
      </c>
      <c r="D84" s="1" t="s">
        <v>288</v>
      </c>
      <c r="E84" s="1" t="s">
        <v>6117</v>
      </c>
      <c r="F84" s="1" t="s">
        <v>6107</v>
      </c>
      <c r="G84" s="2" t="s">
        <v>6128</v>
      </c>
      <c r="H84" s="1" t="s">
        <v>5354</v>
      </c>
      <c r="J84" s="1" t="s">
        <v>4832</v>
      </c>
      <c r="M84" s="1" t="s">
        <v>6305</v>
      </c>
    </row>
    <row r="85" spans="1:13" x14ac:dyDescent="0.4">
      <c r="B85" s="1">
        <v>50927</v>
      </c>
      <c r="C85" s="1" t="s">
        <v>86</v>
      </c>
      <c r="D85" s="1" t="s">
        <v>288</v>
      </c>
      <c r="E85" s="1" t="s">
        <v>6118</v>
      </c>
      <c r="F85" s="1" t="s">
        <v>6107</v>
      </c>
      <c r="G85" s="2" t="s">
        <v>6128</v>
      </c>
      <c r="H85" s="1" t="s">
        <v>5354</v>
      </c>
      <c r="J85" s="1" t="s">
        <v>4832</v>
      </c>
      <c r="M85" s="1" t="s">
        <v>6306</v>
      </c>
    </row>
    <row r="86" spans="1:13" x14ac:dyDescent="0.4">
      <c r="A86" s="1">
        <v>220632</v>
      </c>
      <c r="B86" s="2"/>
      <c r="C86" s="1" t="s">
        <v>87</v>
      </c>
      <c r="D86" s="1" t="s">
        <v>289</v>
      </c>
      <c r="E86" s="1" t="s">
        <v>6117</v>
      </c>
      <c r="F86" s="1" t="s">
        <v>6107</v>
      </c>
      <c r="G86" s="2" t="s">
        <v>6169</v>
      </c>
      <c r="H86" s="1" t="s">
        <v>6170</v>
      </c>
      <c r="I86" s="1" t="s">
        <v>555</v>
      </c>
      <c r="J86" s="1" t="s">
        <v>512</v>
      </c>
      <c r="K86" s="1" t="s">
        <v>523</v>
      </c>
      <c r="L86" s="1" t="s">
        <v>451</v>
      </c>
      <c r="M86" s="1" t="s">
        <v>6307</v>
      </c>
    </row>
    <row r="87" spans="1:13" x14ac:dyDescent="0.4">
      <c r="A87" s="1">
        <v>220632</v>
      </c>
      <c r="B87" s="2"/>
      <c r="C87" s="1" t="s">
        <v>88</v>
      </c>
      <c r="D87" s="1" t="s">
        <v>289</v>
      </c>
      <c r="E87" s="1" t="s">
        <v>6118</v>
      </c>
      <c r="F87" s="1" t="s">
        <v>6107</v>
      </c>
      <c r="G87" s="2" t="s">
        <v>6169</v>
      </c>
      <c r="H87" s="1" t="s">
        <v>6170</v>
      </c>
      <c r="I87" s="1" t="s">
        <v>555</v>
      </c>
      <c r="J87" s="1" t="s">
        <v>512</v>
      </c>
      <c r="K87" s="1" t="s">
        <v>523</v>
      </c>
      <c r="L87" s="1" t="s">
        <v>451</v>
      </c>
      <c r="M87" s="1" t="s">
        <v>6308</v>
      </c>
    </row>
    <row r="88" spans="1:13" x14ac:dyDescent="0.4">
      <c r="A88" s="1">
        <v>220955</v>
      </c>
      <c r="B88" s="2"/>
      <c r="C88" s="1" t="s">
        <v>89</v>
      </c>
      <c r="D88" s="1" t="s">
        <v>290</v>
      </c>
      <c r="E88" s="1" t="s">
        <v>6117</v>
      </c>
      <c r="F88" s="1" t="s">
        <v>6107</v>
      </c>
      <c r="G88" s="2" t="s">
        <v>378</v>
      </c>
      <c r="H88" s="1" t="s">
        <v>590</v>
      </c>
      <c r="I88" s="1" t="s">
        <v>590</v>
      </c>
      <c r="J88" s="1" t="s">
        <v>572</v>
      </c>
      <c r="K88" s="1" t="s">
        <v>573</v>
      </c>
      <c r="L88" s="1" t="s">
        <v>574</v>
      </c>
      <c r="M88" s="1" t="s">
        <v>6309</v>
      </c>
    </row>
    <row r="89" spans="1:13" x14ac:dyDescent="0.4">
      <c r="A89" s="1">
        <v>220955</v>
      </c>
      <c r="B89" s="2"/>
      <c r="C89" s="1" t="s">
        <v>90</v>
      </c>
      <c r="D89" s="1" t="s">
        <v>290</v>
      </c>
      <c r="E89" s="1" t="s">
        <v>6118</v>
      </c>
      <c r="F89" s="1" t="s">
        <v>6107</v>
      </c>
      <c r="G89" s="2" t="s">
        <v>378</v>
      </c>
      <c r="H89" s="1" t="s">
        <v>590</v>
      </c>
      <c r="I89" s="1" t="s">
        <v>590</v>
      </c>
      <c r="J89" s="1" t="s">
        <v>572</v>
      </c>
      <c r="K89" s="1" t="s">
        <v>573</v>
      </c>
      <c r="L89" s="1" t="s">
        <v>574</v>
      </c>
      <c r="M89" s="1" t="s">
        <v>6310</v>
      </c>
    </row>
    <row r="90" spans="1:13" x14ac:dyDescent="0.4">
      <c r="A90" s="1">
        <v>220274</v>
      </c>
      <c r="B90" s="2"/>
      <c r="C90" s="1" t="s">
        <v>91</v>
      </c>
      <c r="D90" s="1" t="s">
        <v>291</v>
      </c>
      <c r="E90" s="1" t="s">
        <v>6117</v>
      </c>
      <c r="F90" s="1" t="s">
        <v>6107</v>
      </c>
      <c r="G90" s="2" t="s">
        <v>6165</v>
      </c>
      <c r="H90" s="1" t="s">
        <v>6416</v>
      </c>
      <c r="I90" s="1" t="s">
        <v>522</v>
      </c>
      <c r="J90" s="1" t="s">
        <v>512</v>
      </c>
      <c r="K90" s="1" t="s">
        <v>523</v>
      </c>
      <c r="L90" s="1" t="s">
        <v>451</v>
      </c>
      <c r="M90" s="1" t="s">
        <v>6311</v>
      </c>
    </row>
    <row r="91" spans="1:13" x14ac:dyDescent="0.4">
      <c r="A91" s="1">
        <v>220274</v>
      </c>
      <c r="B91" s="2"/>
      <c r="C91" s="1" t="s">
        <v>92</v>
      </c>
      <c r="D91" s="1" t="s">
        <v>291</v>
      </c>
      <c r="E91" s="1" t="s">
        <v>6118</v>
      </c>
      <c r="F91" s="1" t="s">
        <v>6107</v>
      </c>
      <c r="G91" s="2" t="s">
        <v>6165</v>
      </c>
      <c r="H91" s="1" t="s">
        <v>6416</v>
      </c>
      <c r="I91" s="1" t="s">
        <v>522</v>
      </c>
      <c r="J91" s="1" t="s">
        <v>512</v>
      </c>
      <c r="K91" s="1" t="s">
        <v>523</v>
      </c>
      <c r="L91" s="1" t="s">
        <v>451</v>
      </c>
      <c r="M91" s="1" t="s">
        <v>6312</v>
      </c>
    </row>
    <row r="92" spans="1:13" x14ac:dyDescent="0.4">
      <c r="A92" s="1">
        <v>220227</v>
      </c>
      <c r="B92" s="2"/>
      <c r="C92" s="1" t="s">
        <v>93</v>
      </c>
      <c r="D92" s="1" t="s">
        <v>292</v>
      </c>
      <c r="E92" s="1" t="s">
        <v>6117</v>
      </c>
      <c r="F92" s="1" t="s">
        <v>6107</v>
      </c>
      <c r="G92" s="2" t="s">
        <v>6157</v>
      </c>
      <c r="H92" s="1" t="s">
        <v>513</v>
      </c>
      <c r="I92" s="1" t="s">
        <v>514</v>
      </c>
      <c r="J92" s="1" t="s">
        <v>512</v>
      </c>
      <c r="K92" s="1" t="s">
        <v>515</v>
      </c>
      <c r="L92" s="1" t="s">
        <v>451</v>
      </c>
      <c r="M92" s="1" t="s">
        <v>6313</v>
      </c>
    </row>
    <row r="93" spans="1:13" x14ac:dyDescent="0.4">
      <c r="A93" s="1">
        <v>220227</v>
      </c>
      <c r="B93" s="2"/>
      <c r="C93" s="1" t="s">
        <v>94</v>
      </c>
      <c r="D93" s="1" t="s">
        <v>292</v>
      </c>
      <c r="E93" s="1" t="s">
        <v>6118</v>
      </c>
      <c r="F93" s="1" t="s">
        <v>6107</v>
      </c>
      <c r="G93" s="2" t="s">
        <v>6157</v>
      </c>
      <c r="H93" s="1" t="s">
        <v>513</v>
      </c>
      <c r="I93" s="1" t="s">
        <v>514</v>
      </c>
      <c r="J93" s="1" t="s">
        <v>512</v>
      </c>
      <c r="K93" s="1" t="s">
        <v>515</v>
      </c>
      <c r="L93" s="1" t="s">
        <v>451</v>
      </c>
      <c r="M93" s="1" t="s">
        <v>6314</v>
      </c>
    </row>
    <row r="94" spans="1:13" x14ac:dyDescent="0.4">
      <c r="A94" s="1">
        <v>220224</v>
      </c>
      <c r="B94" s="2"/>
      <c r="C94" s="1" t="s">
        <v>95</v>
      </c>
      <c r="D94" s="1" t="s">
        <v>293</v>
      </c>
      <c r="E94" s="1" t="s">
        <v>6117</v>
      </c>
      <c r="F94" s="1" t="s">
        <v>6107</v>
      </c>
      <c r="G94" s="2" t="s">
        <v>6166</v>
      </c>
      <c r="H94" s="1" t="s">
        <v>510</v>
      </c>
      <c r="I94" s="1" t="s">
        <v>511</v>
      </c>
      <c r="J94" s="1" t="s">
        <v>512</v>
      </c>
      <c r="K94" s="1" t="s">
        <v>461</v>
      </c>
      <c r="L94" s="1" t="s">
        <v>451</v>
      </c>
      <c r="M94" s="1" t="s">
        <v>6315</v>
      </c>
    </row>
    <row r="95" spans="1:13" x14ac:dyDescent="0.4">
      <c r="A95" s="1">
        <v>220224</v>
      </c>
      <c r="B95" s="2"/>
      <c r="C95" s="1" t="s">
        <v>96</v>
      </c>
      <c r="D95" s="1" t="s">
        <v>293</v>
      </c>
      <c r="E95" s="1" t="s">
        <v>6118</v>
      </c>
      <c r="F95" s="1" t="s">
        <v>6107</v>
      </c>
      <c r="G95" s="2" t="s">
        <v>6166</v>
      </c>
      <c r="H95" s="1" t="s">
        <v>510</v>
      </c>
      <c r="I95" s="1" t="s">
        <v>511</v>
      </c>
      <c r="J95" s="1" t="s">
        <v>512</v>
      </c>
      <c r="K95" s="1" t="s">
        <v>461</v>
      </c>
      <c r="L95" s="1" t="s">
        <v>451</v>
      </c>
      <c r="M95" s="1" t="s">
        <v>6316</v>
      </c>
    </row>
    <row r="96" spans="1:13" x14ac:dyDescent="0.4">
      <c r="A96" s="1">
        <v>220235</v>
      </c>
      <c r="B96" s="2"/>
      <c r="C96" s="1" t="s">
        <v>97</v>
      </c>
      <c r="D96" s="1" t="s">
        <v>294</v>
      </c>
      <c r="E96" s="1" t="s">
        <v>6117</v>
      </c>
      <c r="F96" s="1" t="s">
        <v>6107</v>
      </c>
      <c r="G96" s="2" t="s">
        <v>382</v>
      </c>
      <c r="H96" s="1" t="s">
        <v>518</v>
      </c>
      <c r="I96" s="1" t="s">
        <v>519</v>
      </c>
      <c r="J96" s="1" t="s">
        <v>512</v>
      </c>
      <c r="K96" s="1" t="s">
        <v>461</v>
      </c>
      <c r="L96" s="1" t="s">
        <v>451</v>
      </c>
      <c r="M96" s="1" t="s">
        <v>6317</v>
      </c>
    </row>
    <row r="97" spans="1:13" x14ac:dyDescent="0.4">
      <c r="A97" s="1">
        <v>220235</v>
      </c>
      <c r="B97" s="2"/>
      <c r="C97" s="1" t="s">
        <v>98</v>
      </c>
      <c r="D97" s="1" t="s">
        <v>294</v>
      </c>
      <c r="E97" s="1" t="s">
        <v>6118</v>
      </c>
      <c r="F97" s="1" t="s">
        <v>6107</v>
      </c>
      <c r="G97" s="2" t="s">
        <v>382</v>
      </c>
      <c r="H97" s="1" t="s">
        <v>518</v>
      </c>
      <c r="I97" s="1" t="s">
        <v>519</v>
      </c>
      <c r="J97" s="1" t="s">
        <v>512</v>
      </c>
      <c r="K97" s="1" t="s">
        <v>461</v>
      </c>
      <c r="L97" s="1" t="s">
        <v>451</v>
      </c>
      <c r="M97" s="1" t="s">
        <v>6318</v>
      </c>
    </row>
    <row r="98" spans="1:13" x14ac:dyDescent="0.4">
      <c r="A98" s="1">
        <v>226737</v>
      </c>
      <c r="B98" s="2"/>
      <c r="C98" s="1" t="s">
        <v>99</v>
      </c>
      <c r="D98" s="1" t="s">
        <v>295</v>
      </c>
      <c r="E98" s="1" t="s">
        <v>6117</v>
      </c>
      <c r="F98" s="1" t="s">
        <v>6107</v>
      </c>
      <c r="G98" s="2" t="s">
        <v>6167</v>
      </c>
      <c r="H98" s="1" t="s">
        <v>6421</v>
      </c>
      <c r="J98" s="1" t="s">
        <v>2277</v>
      </c>
      <c r="K98" s="1" t="s">
        <v>461</v>
      </c>
      <c r="L98" s="1" t="s">
        <v>451</v>
      </c>
      <c r="M98" s="1" t="s">
        <v>6319</v>
      </c>
    </row>
    <row r="99" spans="1:13" x14ac:dyDescent="0.4">
      <c r="A99" s="1">
        <v>226737</v>
      </c>
      <c r="B99" s="2"/>
      <c r="C99" s="1" t="s">
        <v>100</v>
      </c>
      <c r="D99" s="1" t="s">
        <v>295</v>
      </c>
      <c r="E99" s="1" t="s">
        <v>6118</v>
      </c>
      <c r="F99" s="1" t="s">
        <v>6107</v>
      </c>
      <c r="G99" s="2" t="s">
        <v>6167</v>
      </c>
      <c r="H99" s="1" t="s">
        <v>6421</v>
      </c>
      <c r="J99" s="1" t="s">
        <v>2277</v>
      </c>
      <c r="K99" s="1" t="s">
        <v>461</v>
      </c>
      <c r="L99" s="1" t="s">
        <v>451</v>
      </c>
      <c r="M99" s="1" t="s">
        <v>6320</v>
      </c>
    </row>
    <row r="100" spans="1:13" x14ac:dyDescent="0.4">
      <c r="B100" s="2"/>
      <c r="C100" s="1" t="s">
        <v>101</v>
      </c>
      <c r="D100" s="1" t="s">
        <v>296</v>
      </c>
      <c r="E100" s="1" t="s">
        <v>6117</v>
      </c>
      <c r="F100" s="1" t="s">
        <v>6107</v>
      </c>
      <c r="G100" s="2" t="s">
        <v>6168</v>
      </c>
      <c r="H100" s="1" t="s">
        <v>6422</v>
      </c>
      <c r="M100" s="1" t="s">
        <v>6321</v>
      </c>
    </row>
    <row r="101" spans="1:13" x14ac:dyDescent="0.4">
      <c r="B101" s="2"/>
      <c r="C101" s="1" t="s">
        <v>102</v>
      </c>
      <c r="D101" s="1" t="s">
        <v>296</v>
      </c>
      <c r="E101" s="1" t="s">
        <v>6118</v>
      </c>
      <c r="F101" s="1" t="s">
        <v>6107</v>
      </c>
      <c r="G101" s="2" t="s">
        <v>6168</v>
      </c>
      <c r="H101" s="1" t="s">
        <v>6422</v>
      </c>
      <c r="M101" s="1" t="s">
        <v>6322</v>
      </c>
    </row>
    <row r="102" spans="1:13" x14ac:dyDescent="0.4">
      <c r="A102" s="1">
        <v>229393</v>
      </c>
      <c r="B102" s="2"/>
      <c r="C102" s="1" t="s">
        <v>103</v>
      </c>
      <c r="D102" s="1" t="s">
        <v>297</v>
      </c>
      <c r="E102" s="1" t="s">
        <v>6117</v>
      </c>
      <c r="F102" s="1" t="s">
        <v>6107</v>
      </c>
      <c r="G102" s="2" t="s">
        <v>6164</v>
      </c>
      <c r="H102" s="1" t="s">
        <v>3925</v>
      </c>
      <c r="I102" s="1" t="s">
        <v>3925</v>
      </c>
      <c r="J102" s="1" t="s">
        <v>508</v>
      </c>
      <c r="K102" s="1" t="s">
        <v>523</v>
      </c>
      <c r="L102" s="1" t="s">
        <v>451</v>
      </c>
      <c r="M102" s="1" t="s">
        <v>6323</v>
      </c>
    </row>
    <row r="103" spans="1:13" x14ac:dyDescent="0.4">
      <c r="A103" s="1">
        <v>229393</v>
      </c>
      <c r="B103" s="2"/>
      <c r="C103" s="1" t="s">
        <v>104</v>
      </c>
      <c r="D103" s="1" t="s">
        <v>297</v>
      </c>
      <c r="E103" s="1" t="s">
        <v>6118</v>
      </c>
      <c r="F103" s="1" t="s">
        <v>6107</v>
      </c>
      <c r="G103" s="2" t="s">
        <v>6164</v>
      </c>
      <c r="H103" s="1" t="s">
        <v>3925</v>
      </c>
      <c r="I103" s="1" t="s">
        <v>3925</v>
      </c>
      <c r="J103" s="1" t="s">
        <v>508</v>
      </c>
      <c r="K103" s="1" t="s">
        <v>523</v>
      </c>
      <c r="L103" s="1" t="s">
        <v>451</v>
      </c>
      <c r="M103" s="1" t="s">
        <v>6324</v>
      </c>
    </row>
    <row r="104" spans="1:13" x14ac:dyDescent="0.4">
      <c r="A104" s="1">
        <v>224828</v>
      </c>
      <c r="B104" s="2"/>
      <c r="C104" s="1" t="s">
        <v>105</v>
      </c>
      <c r="D104" s="1" t="s">
        <v>298</v>
      </c>
      <c r="E104" s="1" t="s">
        <v>6117</v>
      </c>
      <c r="F104" s="1" t="s">
        <v>6107</v>
      </c>
      <c r="G104" s="2" t="s">
        <v>6163</v>
      </c>
      <c r="H104" s="1" t="s">
        <v>1326</v>
      </c>
      <c r="I104" s="1" t="s">
        <v>1326</v>
      </c>
      <c r="J104" s="1" t="s">
        <v>512</v>
      </c>
      <c r="K104" s="1" t="s">
        <v>523</v>
      </c>
      <c r="L104" s="1" t="s">
        <v>451</v>
      </c>
      <c r="M104" s="1" t="s">
        <v>6325</v>
      </c>
    </row>
    <row r="105" spans="1:13" x14ac:dyDescent="0.4">
      <c r="A105" s="1">
        <v>224828</v>
      </c>
      <c r="B105" s="2"/>
      <c r="C105" s="1" t="s">
        <v>106</v>
      </c>
      <c r="D105" s="1" t="s">
        <v>298</v>
      </c>
      <c r="E105" s="1" t="s">
        <v>6118</v>
      </c>
      <c r="F105" s="1" t="s">
        <v>6107</v>
      </c>
      <c r="G105" s="2" t="s">
        <v>6163</v>
      </c>
      <c r="H105" s="1" t="s">
        <v>1326</v>
      </c>
      <c r="I105" s="1" t="s">
        <v>1326</v>
      </c>
      <c r="J105" s="1" t="s">
        <v>512</v>
      </c>
      <c r="K105" s="1" t="s">
        <v>523</v>
      </c>
      <c r="L105" s="1" t="s">
        <v>451</v>
      </c>
      <c r="M105" s="1" t="s">
        <v>6326</v>
      </c>
    </row>
    <row r="106" spans="1:13" x14ac:dyDescent="0.4">
      <c r="A106" s="1">
        <v>220245</v>
      </c>
      <c r="B106" s="2"/>
      <c r="C106" s="1" t="s">
        <v>107</v>
      </c>
      <c r="D106" s="1" t="s">
        <v>299</v>
      </c>
      <c r="E106" s="1" t="s">
        <v>6117</v>
      </c>
      <c r="F106" s="1" t="s">
        <v>6107</v>
      </c>
      <c r="G106" s="2" t="s">
        <v>6129</v>
      </c>
      <c r="H106" s="1" t="s">
        <v>520</v>
      </c>
      <c r="I106" s="1" t="s">
        <v>520</v>
      </c>
      <c r="J106" s="1" t="s">
        <v>508</v>
      </c>
      <c r="K106" s="1" t="s">
        <v>521</v>
      </c>
      <c r="L106" s="1" t="s">
        <v>451</v>
      </c>
      <c r="M106" s="1" t="s">
        <v>6327</v>
      </c>
    </row>
    <row r="107" spans="1:13" x14ac:dyDescent="0.4">
      <c r="A107" s="1">
        <v>220245</v>
      </c>
      <c r="B107" s="2"/>
      <c r="C107" s="1" t="s">
        <v>108</v>
      </c>
      <c r="D107" s="1" t="s">
        <v>299</v>
      </c>
      <c r="E107" s="1" t="s">
        <v>6118</v>
      </c>
      <c r="F107" s="1" t="s">
        <v>6107</v>
      </c>
      <c r="G107" s="2" t="s">
        <v>6129</v>
      </c>
      <c r="H107" s="1" t="s">
        <v>520</v>
      </c>
      <c r="I107" s="1" t="s">
        <v>520</v>
      </c>
      <c r="J107" s="1" t="s">
        <v>508</v>
      </c>
      <c r="K107" s="1" t="s">
        <v>521</v>
      </c>
      <c r="L107" s="1" t="s">
        <v>451</v>
      </c>
      <c r="M107" s="1" t="s">
        <v>6328</v>
      </c>
    </row>
    <row r="108" spans="1:13" x14ac:dyDescent="0.4">
      <c r="B108" s="2"/>
      <c r="C108" s="1" t="s">
        <v>109</v>
      </c>
      <c r="D108" s="1" t="s">
        <v>211</v>
      </c>
      <c r="E108" s="1" t="s">
        <v>6148</v>
      </c>
      <c r="F108" s="1" t="s">
        <v>6107</v>
      </c>
      <c r="G108" s="2" t="s">
        <v>6221</v>
      </c>
      <c r="H108" s="1" t="s">
        <v>211</v>
      </c>
      <c r="M108" s="1" t="s">
        <v>6329</v>
      </c>
    </row>
    <row r="109" spans="1:13" x14ac:dyDescent="0.4">
      <c r="B109" s="2"/>
      <c r="C109" s="1" t="s">
        <v>110</v>
      </c>
      <c r="D109" s="1" t="s">
        <v>6101</v>
      </c>
      <c r="E109" s="1" t="s">
        <v>6148</v>
      </c>
      <c r="F109" s="1" t="s">
        <v>6107</v>
      </c>
      <c r="G109" s="2" t="s">
        <v>6222</v>
      </c>
      <c r="H109" s="1" t="s">
        <v>6101</v>
      </c>
      <c r="M109" s="1" t="e">
        <v>#REF!</v>
      </c>
    </row>
    <row r="110" spans="1:13" x14ac:dyDescent="0.4">
      <c r="B110" s="2"/>
      <c r="C110" s="1" t="s">
        <v>111</v>
      </c>
      <c r="D110" s="1" t="s">
        <v>212</v>
      </c>
      <c r="F110" s="1" t="s">
        <v>6107</v>
      </c>
      <c r="G110" s="2" t="s">
        <v>390</v>
      </c>
      <c r="H110" s="1" t="s">
        <v>212</v>
      </c>
      <c r="M110" s="1" t="s">
        <v>6330</v>
      </c>
    </row>
    <row r="111" spans="1:13" x14ac:dyDescent="0.4">
      <c r="A111" s="1">
        <v>227489</v>
      </c>
      <c r="B111" s="2"/>
      <c r="C111" s="1" t="s">
        <v>112</v>
      </c>
      <c r="D111" s="1" t="s">
        <v>112</v>
      </c>
      <c r="F111" s="1" t="s">
        <v>6107</v>
      </c>
      <c r="G111" s="2" t="s">
        <v>6162</v>
      </c>
      <c r="H111" s="1" t="s">
        <v>2575</v>
      </c>
      <c r="I111" s="1" t="s">
        <v>2575</v>
      </c>
      <c r="J111" s="1" t="s">
        <v>2200</v>
      </c>
      <c r="K111" s="1" t="s">
        <v>573</v>
      </c>
      <c r="L111" s="1" t="s">
        <v>451</v>
      </c>
      <c r="M111" s="1" t="s">
        <v>6331</v>
      </c>
    </row>
    <row r="112" spans="1:13" x14ac:dyDescent="0.4">
      <c r="A112" s="1">
        <v>220045</v>
      </c>
      <c r="B112" s="2"/>
      <c r="C112" s="1" t="s">
        <v>113</v>
      </c>
      <c r="D112" s="1" t="s">
        <v>300</v>
      </c>
      <c r="E112" s="1" t="s">
        <v>6117</v>
      </c>
      <c r="F112" s="1" t="s">
        <v>6107</v>
      </c>
      <c r="G112" s="2" t="s">
        <v>391</v>
      </c>
      <c r="H112" s="1" t="s">
        <v>446</v>
      </c>
      <c r="I112" s="1" t="s">
        <v>447</v>
      </c>
      <c r="J112" s="1" t="s">
        <v>449</v>
      </c>
      <c r="K112" s="1" t="s">
        <v>450</v>
      </c>
      <c r="L112" s="1" t="s">
        <v>451</v>
      </c>
      <c r="M112" s="1" t="s">
        <v>6332</v>
      </c>
    </row>
    <row r="113" spans="1:13" x14ac:dyDescent="0.4">
      <c r="A113" s="1">
        <v>220045</v>
      </c>
      <c r="B113" s="2"/>
      <c r="C113" s="1" t="s">
        <v>114</v>
      </c>
      <c r="D113" s="1" t="s">
        <v>300</v>
      </c>
      <c r="E113" s="1" t="s">
        <v>6118</v>
      </c>
      <c r="F113" s="1" t="s">
        <v>6107</v>
      </c>
      <c r="G113" s="2" t="s">
        <v>391</v>
      </c>
      <c r="H113" s="1" t="s">
        <v>446</v>
      </c>
      <c r="I113" s="1" t="s">
        <v>447</v>
      </c>
      <c r="J113" s="1" t="s">
        <v>449</v>
      </c>
      <c r="K113" s="1" t="s">
        <v>450</v>
      </c>
      <c r="L113" s="1" t="s">
        <v>451</v>
      </c>
      <c r="M113" s="1" t="s">
        <v>6333</v>
      </c>
    </row>
    <row r="114" spans="1:13" x14ac:dyDescent="0.4">
      <c r="A114" s="1">
        <v>220045</v>
      </c>
      <c r="B114" s="2"/>
      <c r="C114" s="1" t="s">
        <v>115</v>
      </c>
      <c r="D114" s="1" t="s">
        <v>300</v>
      </c>
      <c r="E114" s="1" t="s">
        <v>6119</v>
      </c>
      <c r="F114" s="1" t="s">
        <v>6107</v>
      </c>
      <c r="G114" s="2" t="s">
        <v>391</v>
      </c>
      <c r="H114" s="1" t="s">
        <v>446</v>
      </c>
      <c r="I114" s="1" t="s">
        <v>447</v>
      </c>
      <c r="J114" s="1" t="s">
        <v>449</v>
      </c>
      <c r="K114" s="1" t="s">
        <v>450</v>
      </c>
      <c r="L114" s="1" t="s">
        <v>451</v>
      </c>
      <c r="M114" s="1" t="s">
        <v>6334</v>
      </c>
    </row>
    <row r="115" spans="1:13" x14ac:dyDescent="0.4">
      <c r="A115" s="1">
        <v>220050</v>
      </c>
      <c r="B115" s="2"/>
      <c r="C115" s="1" t="s">
        <v>116</v>
      </c>
      <c r="D115" s="1" t="s">
        <v>301</v>
      </c>
      <c r="E115" s="1" t="s">
        <v>6117</v>
      </c>
      <c r="F115" s="1" t="s">
        <v>6107</v>
      </c>
      <c r="G115" s="2" t="s">
        <v>6158</v>
      </c>
      <c r="H115" s="1" t="s">
        <v>459</v>
      </c>
      <c r="I115" s="1" t="s">
        <v>460</v>
      </c>
      <c r="J115" s="1" t="s">
        <v>449</v>
      </c>
      <c r="K115" s="1" t="s">
        <v>461</v>
      </c>
      <c r="L115" s="1" t="s">
        <v>451</v>
      </c>
      <c r="M115" s="1" t="s">
        <v>6335</v>
      </c>
    </row>
    <row r="116" spans="1:13" x14ac:dyDescent="0.4">
      <c r="A116" s="1">
        <v>220050</v>
      </c>
      <c r="B116" s="2"/>
      <c r="C116" s="1" t="s">
        <v>117</v>
      </c>
      <c r="D116" s="1" t="s">
        <v>301</v>
      </c>
      <c r="E116" s="1" t="s">
        <v>6118</v>
      </c>
      <c r="F116" s="1" t="s">
        <v>6107</v>
      </c>
      <c r="G116" s="2" t="s">
        <v>6158</v>
      </c>
      <c r="H116" s="1" t="s">
        <v>459</v>
      </c>
      <c r="I116" s="1" t="s">
        <v>460</v>
      </c>
      <c r="J116" s="1" t="s">
        <v>449</v>
      </c>
      <c r="K116" s="1" t="s">
        <v>461</v>
      </c>
      <c r="L116" s="1" t="s">
        <v>451</v>
      </c>
      <c r="M116" s="1" t="s">
        <v>6336</v>
      </c>
    </row>
    <row r="117" spans="1:13" x14ac:dyDescent="0.4">
      <c r="A117" s="1">
        <v>220050</v>
      </c>
      <c r="B117" s="2"/>
      <c r="C117" s="1" t="s">
        <v>118</v>
      </c>
      <c r="D117" s="1" t="s">
        <v>301</v>
      </c>
      <c r="E117" s="1" t="s">
        <v>6119</v>
      </c>
      <c r="F117" s="1" t="s">
        <v>6107</v>
      </c>
      <c r="G117" s="2" t="s">
        <v>6158</v>
      </c>
      <c r="H117" s="1" t="s">
        <v>459</v>
      </c>
      <c r="I117" s="1" t="s">
        <v>460</v>
      </c>
      <c r="J117" s="1" t="s">
        <v>449</v>
      </c>
      <c r="K117" s="1" t="s">
        <v>461</v>
      </c>
      <c r="L117" s="1" t="s">
        <v>451</v>
      </c>
      <c r="M117" s="1" t="s">
        <v>6337</v>
      </c>
    </row>
    <row r="118" spans="1:13" x14ac:dyDescent="0.4">
      <c r="A118" s="1">
        <v>220051</v>
      </c>
      <c r="B118" s="2"/>
      <c r="C118" s="1" t="s">
        <v>119</v>
      </c>
      <c r="D118" s="1" t="s">
        <v>302</v>
      </c>
      <c r="E118" s="1" t="s">
        <v>6117</v>
      </c>
      <c r="F118" s="1" t="s">
        <v>6107</v>
      </c>
      <c r="G118" s="2" t="s">
        <v>6159</v>
      </c>
      <c r="H118" s="1" t="s">
        <v>462</v>
      </c>
      <c r="I118" s="1" t="s">
        <v>463</v>
      </c>
      <c r="J118" s="1" t="s">
        <v>449</v>
      </c>
      <c r="K118" s="1" t="s">
        <v>461</v>
      </c>
      <c r="L118" s="1" t="s">
        <v>451</v>
      </c>
      <c r="M118" s="1" t="s">
        <v>6338</v>
      </c>
    </row>
    <row r="119" spans="1:13" x14ac:dyDescent="0.4">
      <c r="A119" s="1">
        <v>220051</v>
      </c>
      <c r="B119" s="2"/>
      <c r="C119" s="1" t="s">
        <v>120</v>
      </c>
      <c r="D119" s="1" t="s">
        <v>302</v>
      </c>
      <c r="E119" s="1" t="s">
        <v>6118</v>
      </c>
      <c r="F119" s="1" t="s">
        <v>6107</v>
      </c>
      <c r="G119" s="2" t="s">
        <v>6159</v>
      </c>
      <c r="H119" s="1" t="s">
        <v>462</v>
      </c>
      <c r="I119" s="1" t="s">
        <v>463</v>
      </c>
      <c r="J119" s="1" t="s">
        <v>449</v>
      </c>
      <c r="K119" s="1" t="s">
        <v>461</v>
      </c>
      <c r="L119" s="1" t="s">
        <v>451</v>
      </c>
      <c r="M119" s="1" t="s">
        <v>6339</v>
      </c>
    </row>
    <row r="120" spans="1:13" x14ac:dyDescent="0.4">
      <c r="A120" s="1">
        <v>220051</v>
      </c>
      <c r="B120" s="2"/>
      <c r="C120" s="1" t="s">
        <v>121</v>
      </c>
      <c r="D120" s="1" t="s">
        <v>302</v>
      </c>
      <c r="E120" s="1" t="s">
        <v>6119</v>
      </c>
      <c r="F120" s="1" t="s">
        <v>6107</v>
      </c>
      <c r="G120" s="2" t="s">
        <v>6159</v>
      </c>
      <c r="H120" s="1" t="s">
        <v>462</v>
      </c>
      <c r="I120" s="1" t="s">
        <v>463</v>
      </c>
      <c r="J120" s="1" t="s">
        <v>449</v>
      </c>
      <c r="K120" s="1" t="s">
        <v>461</v>
      </c>
      <c r="L120" s="1" t="s">
        <v>451</v>
      </c>
      <c r="M120" s="1" t="s">
        <v>6340</v>
      </c>
    </row>
    <row r="121" spans="1:13" x14ac:dyDescent="0.4">
      <c r="A121" s="1">
        <v>220052</v>
      </c>
      <c r="B121" s="2"/>
      <c r="C121" s="1" t="s">
        <v>122</v>
      </c>
      <c r="D121" s="1" t="s">
        <v>303</v>
      </c>
      <c r="E121" s="1" t="s">
        <v>6117</v>
      </c>
      <c r="F121" s="1" t="s">
        <v>6107</v>
      </c>
      <c r="G121" s="2" t="s">
        <v>6160</v>
      </c>
      <c r="H121" s="1" t="s">
        <v>464</v>
      </c>
      <c r="I121" s="1" t="s">
        <v>465</v>
      </c>
      <c r="J121" s="1" t="s">
        <v>449</v>
      </c>
      <c r="K121" s="1" t="s">
        <v>461</v>
      </c>
      <c r="L121" s="1" t="s">
        <v>451</v>
      </c>
      <c r="M121" s="1" t="s">
        <v>6341</v>
      </c>
    </row>
    <row r="122" spans="1:13" x14ac:dyDescent="0.4">
      <c r="A122" s="1">
        <v>220052</v>
      </c>
      <c r="B122" s="2"/>
      <c r="C122" s="1" t="s">
        <v>123</v>
      </c>
      <c r="D122" s="1" t="s">
        <v>303</v>
      </c>
      <c r="E122" s="1" t="s">
        <v>6118</v>
      </c>
      <c r="F122" s="1" t="s">
        <v>6107</v>
      </c>
      <c r="G122" s="2" t="s">
        <v>6160</v>
      </c>
      <c r="H122" s="1" t="s">
        <v>464</v>
      </c>
      <c r="I122" s="1" t="s">
        <v>465</v>
      </c>
      <c r="J122" s="1" t="s">
        <v>449</v>
      </c>
      <c r="K122" s="1" t="s">
        <v>461</v>
      </c>
      <c r="L122" s="1" t="s">
        <v>451</v>
      </c>
      <c r="M122" s="1" t="s">
        <v>6342</v>
      </c>
    </row>
    <row r="123" spans="1:13" x14ac:dyDescent="0.4">
      <c r="A123" s="1">
        <v>220052</v>
      </c>
      <c r="B123" s="2"/>
      <c r="C123" s="1" t="s">
        <v>124</v>
      </c>
      <c r="D123" s="1" t="s">
        <v>303</v>
      </c>
      <c r="E123" s="1" t="s">
        <v>6119</v>
      </c>
      <c r="F123" s="1" t="s">
        <v>6107</v>
      </c>
      <c r="G123" s="2" t="s">
        <v>6160</v>
      </c>
      <c r="H123" s="1" t="s">
        <v>464</v>
      </c>
      <c r="I123" s="1" t="s">
        <v>465</v>
      </c>
      <c r="J123" s="1" t="s">
        <v>449</v>
      </c>
      <c r="K123" s="1" t="s">
        <v>461</v>
      </c>
      <c r="L123" s="1" t="s">
        <v>451</v>
      </c>
      <c r="M123" s="1" t="s">
        <v>6343</v>
      </c>
    </row>
    <row r="124" spans="1:13" x14ac:dyDescent="0.4">
      <c r="A124" s="1">
        <v>220210</v>
      </c>
      <c r="B124" s="2"/>
      <c r="C124" s="1" t="s">
        <v>125</v>
      </c>
      <c r="D124" s="1" t="s">
        <v>304</v>
      </c>
      <c r="E124" s="1" t="s">
        <v>6117</v>
      </c>
      <c r="F124" s="1" t="s">
        <v>6107</v>
      </c>
      <c r="G124" s="2" t="s">
        <v>6161</v>
      </c>
      <c r="H124" s="1" t="s">
        <v>506</v>
      </c>
      <c r="I124" s="1" t="s">
        <v>507</v>
      </c>
      <c r="J124" s="1" t="s">
        <v>508</v>
      </c>
      <c r="K124" s="1" t="s">
        <v>509</v>
      </c>
      <c r="L124" s="1" t="s">
        <v>451</v>
      </c>
      <c r="M124" s="1" t="s">
        <v>6344</v>
      </c>
    </row>
    <row r="125" spans="1:13" x14ac:dyDescent="0.4">
      <c r="A125" s="1">
        <v>220210</v>
      </c>
      <c r="B125" s="2"/>
      <c r="C125" s="1" t="s">
        <v>126</v>
      </c>
      <c r="D125" s="1" t="s">
        <v>304</v>
      </c>
      <c r="E125" s="1" t="s">
        <v>6118</v>
      </c>
      <c r="F125" s="1" t="s">
        <v>6107</v>
      </c>
      <c r="G125" s="2" t="s">
        <v>6161</v>
      </c>
      <c r="H125" s="1" t="s">
        <v>506</v>
      </c>
      <c r="I125" s="1" t="s">
        <v>507</v>
      </c>
      <c r="J125" s="1" t="s">
        <v>508</v>
      </c>
      <c r="K125" s="1" t="s">
        <v>509</v>
      </c>
      <c r="L125" s="1" t="s">
        <v>451</v>
      </c>
      <c r="M125" s="1" t="s">
        <v>6345</v>
      </c>
    </row>
    <row r="126" spans="1:13" x14ac:dyDescent="0.4">
      <c r="A126" s="1">
        <v>220210</v>
      </c>
      <c r="B126" s="2"/>
      <c r="C126" s="1" t="s">
        <v>127</v>
      </c>
      <c r="D126" s="1" t="s">
        <v>304</v>
      </c>
      <c r="E126" s="1" t="s">
        <v>6119</v>
      </c>
      <c r="F126" s="1" t="s">
        <v>6107</v>
      </c>
      <c r="G126" s="2" t="s">
        <v>6161</v>
      </c>
      <c r="H126" s="1" t="s">
        <v>506</v>
      </c>
      <c r="I126" s="1" t="s">
        <v>507</v>
      </c>
      <c r="J126" s="1" t="s">
        <v>508</v>
      </c>
      <c r="K126" s="1" t="s">
        <v>509</v>
      </c>
      <c r="L126" s="1" t="s">
        <v>451</v>
      </c>
      <c r="M126" s="1" t="s">
        <v>6346</v>
      </c>
    </row>
    <row r="127" spans="1:13" x14ac:dyDescent="0.4">
      <c r="A127" s="1">
        <v>223762</v>
      </c>
      <c r="B127" s="2"/>
      <c r="C127" s="1" t="s">
        <v>128</v>
      </c>
      <c r="D127" s="1" t="s">
        <v>305</v>
      </c>
      <c r="E127" s="1" t="s">
        <v>6117</v>
      </c>
      <c r="F127" s="1" t="s">
        <v>6107</v>
      </c>
      <c r="G127" s="2" t="s">
        <v>396</v>
      </c>
      <c r="H127" s="1" t="s">
        <v>770</v>
      </c>
      <c r="I127" s="1" t="s">
        <v>771</v>
      </c>
      <c r="J127" s="1" t="s">
        <v>449</v>
      </c>
      <c r="K127" s="1" t="s">
        <v>772</v>
      </c>
      <c r="L127" s="1" t="s">
        <v>451</v>
      </c>
      <c r="M127" s="1" t="s">
        <v>6347</v>
      </c>
    </row>
    <row r="128" spans="1:13" x14ac:dyDescent="0.4">
      <c r="A128" s="1">
        <v>223762</v>
      </c>
      <c r="B128" s="2"/>
      <c r="C128" s="1" t="s">
        <v>129</v>
      </c>
      <c r="D128" s="1" t="s">
        <v>305</v>
      </c>
      <c r="E128" s="1" t="s">
        <v>6118</v>
      </c>
      <c r="F128" s="1" t="s">
        <v>6107</v>
      </c>
      <c r="G128" s="2" t="s">
        <v>396</v>
      </c>
      <c r="H128" s="1" t="s">
        <v>770</v>
      </c>
      <c r="I128" s="1" t="s">
        <v>771</v>
      </c>
      <c r="J128" s="1" t="s">
        <v>449</v>
      </c>
      <c r="K128" s="1" t="s">
        <v>772</v>
      </c>
      <c r="L128" s="1" t="s">
        <v>451</v>
      </c>
      <c r="M128" s="1" t="s">
        <v>6348</v>
      </c>
    </row>
    <row r="129" spans="1:13" x14ac:dyDescent="0.4">
      <c r="A129" s="1">
        <v>223762</v>
      </c>
      <c r="B129" s="2"/>
      <c r="C129" s="1" t="s">
        <v>130</v>
      </c>
      <c r="D129" s="1" t="s">
        <v>305</v>
      </c>
      <c r="E129" s="1" t="s">
        <v>6119</v>
      </c>
      <c r="F129" s="1" t="s">
        <v>6107</v>
      </c>
      <c r="G129" s="2" t="s">
        <v>396</v>
      </c>
      <c r="H129" s="1" t="s">
        <v>770</v>
      </c>
      <c r="I129" s="1" t="s">
        <v>771</v>
      </c>
      <c r="J129" s="1" t="s">
        <v>449</v>
      </c>
      <c r="K129" s="1" t="s">
        <v>772</v>
      </c>
      <c r="L129" s="1" t="s">
        <v>451</v>
      </c>
      <c r="M129" s="1" t="s">
        <v>6349</v>
      </c>
    </row>
    <row r="130" spans="1:13" x14ac:dyDescent="0.4">
      <c r="A130" s="1">
        <v>220277</v>
      </c>
      <c r="B130" s="2"/>
      <c r="C130" s="1" t="s">
        <v>131</v>
      </c>
      <c r="D130" s="1" t="s">
        <v>306</v>
      </c>
      <c r="E130" s="1" t="s">
        <v>6117</v>
      </c>
      <c r="F130" s="1" t="s">
        <v>6107</v>
      </c>
      <c r="G130" s="2" t="s">
        <v>6157</v>
      </c>
      <c r="H130" s="1" t="s">
        <v>524</v>
      </c>
      <c r="I130" s="1" t="s">
        <v>525</v>
      </c>
      <c r="J130" s="1" t="s">
        <v>508</v>
      </c>
      <c r="K130" s="1" t="s">
        <v>515</v>
      </c>
      <c r="L130" s="1" t="s">
        <v>451</v>
      </c>
      <c r="M130" s="1" t="s">
        <v>6313</v>
      </c>
    </row>
    <row r="131" spans="1:13" x14ac:dyDescent="0.4">
      <c r="A131" s="1">
        <v>220277</v>
      </c>
      <c r="B131" s="2"/>
      <c r="C131" s="1" t="s">
        <v>132</v>
      </c>
      <c r="D131" s="1" t="s">
        <v>306</v>
      </c>
      <c r="E131" s="1" t="s">
        <v>6118</v>
      </c>
      <c r="F131" s="1" t="s">
        <v>6107</v>
      </c>
      <c r="G131" s="2" t="s">
        <v>6157</v>
      </c>
      <c r="H131" s="1" t="s">
        <v>524</v>
      </c>
      <c r="I131" s="1" t="s">
        <v>525</v>
      </c>
      <c r="J131" s="1" t="s">
        <v>508</v>
      </c>
      <c r="K131" s="1" t="s">
        <v>515</v>
      </c>
      <c r="L131" s="1" t="s">
        <v>451</v>
      </c>
      <c r="M131" s="1" t="s">
        <v>6314</v>
      </c>
    </row>
    <row r="132" spans="1:13" x14ac:dyDescent="0.4">
      <c r="A132" s="1">
        <v>220277</v>
      </c>
      <c r="B132" s="2"/>
      <c r="C132" s="1" t="s">
        <v>133</v>
      </c>
      <c r="D132" s="1" t="s">
        <v>306</v>
      </c>
      <c r="E132" s="1" t="s">
        <v>6119</v>
      </c>
      <c r="F132" s="1" t="s">
        <v>6107</v>
      </c>
      <c r="G132" s="2" t="s">
        <v>6157</v>
      </c>
      <c r="H132" s="1" t="s">
        <v>524</v>
      </c>
      <c r="I132" s="1" t="s">
        <v>525</v>
      </c>
      <c r="J132" s="1" t="s">
        <v>508</v>
      </c>
      <c r="K132" s="1" t="s">
        <v>515</v>
      </c>
      <c r="L132" s="1" t="s">
        <v>451</v>
      </c>
      <c r="M132" s="1" t="s">
        <v>6350</v>
      </c>
    </row>
    <row r="133" spans="1:13" x14ac:dyDescent="0.4">
      <c r="A133" s="1">
        <v>226730</v>
      </c>
      <c r="B133" s="2"/>
      <c r="C133" s="1" t="s">
        <v>134</v>
      </c>
      <c r="D133" s="1" t="s">
        <v>134</v>
      </c>
      <c r="G133" s="2" t="s">
        <v>6155</v>
      </c>
      <c r="H133" s="1" t="s">
        <v>2269</v>
      </c>
      <c r="I133" s="1" t="s">
        <v>2269</v>
      </c>
      <c r="J133" s="1" t="s">
        <v>764</v>
      </c>
      <c r="K133" s="1" t="s">
        <v>788</v>
      </c>
      <c r="L133" s="1" t="s">
        <v>451</v>
      </c>
      <c r="M133" s="1" t="s">
        <v>6351</v>
      </c>
    </row>
    <row r="134" spans="1:13" x14ac:dyDescent="0.4">
      <c r="A134" s="1">
        <v>226512</v>
      </c>
      <c r="C134" s="1" t="s">
        <v>135</v>
      </c>
      <c r="D134" s="1" t="s">
        <v>135</v>
      </c>
      <c r="G134" s="2" t="s">
        <v>6156</v>
      </c>
      <c r="H134" s="1" t="s">
        <v>6417</v>
      </c>
      <c r="I134" s="1" t="s">
        <v>6417</v>
      </c>
      <c r="J134" s="1" t="s">
        <v>764</v>
      </c>
      <c r="K134" s="1" t="s">
        <v>1203</v>
      </c>
      <c r="L134" s="1" t="s">
        <v>451</v>
      </c>
      <c r="M134" s="1" t="s">
        <v>6352</v>
      </c>
    </row>
    <row r="135" spans="1:13" x14ac:dyDescent="0.4">
      <c r="A135" s="1">
        <v>221653</v>
      </c>
      <c r="B135" s="2"/>
      <c r="C135" s="1" t="s">
        <v>6100</v>
      </c>
      <c r="D135" s="1" t="s">
        <v>307</v>
      </c>
      <c r="E135" s="1" t="s">
        <v>6148</v>
      </c>
      <c r="G135" s="2" t="s">
        <v>6130</v>
      </c>
      <c r="H135" s="1" t="s">
        <v>714</v>
      </c>
      <c r="I135" s="1" t="s">
        <v>714</v>
      </c>
      <c r="J135" s="1" t="s">
        <v>625</v>
      </c>
      <c r="K135" s="1" t="s">
        <v>700</v>
      </c>
      <c r="L135" s="1" t="s">
        <v>574</v>
      </c>
      <c r="M135" s="1" t="s">
        <v>6353</v>
      </c>
    </row>
    <row r="136" spans="1:13" x14ac:dyDescent="0.4">
      <c r="A136" s="1">
        <v>221662</v>
      </c>
      <c r="B136" s="2"/>
      <c r="C136" s="1" t="s">
        <v>136</v>
      </c>
      <c r="D136" s="1" t="s">
        <v>308</v>
      </c>
      <c r="E136" s="1" t="s">
        <v>6148</v>
      </c>
      <c r="G136" s="2" t="s">
        <v>6131</v>
      </c>
      <c r="H136" s="1" t="s">
        <v>715</v>
      </c>
      <c r="I136" s="1" t="s">
        <v>715</v>
      </c>
      <c r="J136" s="1" t="s">
        <v>625</v>
      </c>
      <c r="K136" s="1" t="s">
        <v>700</v>
      </c>
      <c r="L136" s="1" t="s">
        <v>574</v>
      </c>
      <c r="M136" s="1" t="s">
        <v>6354</v>
      </c>
    </row>
    <row r="137" spans="1:13" x14ac:dyDescent="0.4">
      <c r="A137" s="1">
        <v>222062</v>
      </c>
      <c r="C137" s="1" t="s">
        <v>137</v>
      </c>
      <c r="D137" s="1" t="s">
        <v>309</v>
      </c>
      <c r="E137" s="1" t="s">
        <v>6148</v>
      </c>
      <c r="G137" s="1" t="s">
        <v>6177</v>
      </c>
      <c r="H137" s="1" t="s">
        <v>737</v>
      </c>
      <c r="I137" s="1" t="s">
        <v>737</v>
      </c>
      <c r="J137" s="1" t="s">
        <v>625</v>
      </c>
      <c r="K137" s="1" t="s">
        <v>700</v>
      </c>
      <c r="L137" s="1" t="s">
        <v>574</v>
      </c>
      <c r="M137" s="1" t="s">
        <v>6355</v>
      </c>
    </row>
    <row r="138" spans="1:13" x14ac:dyDescent="0.4">
      <c r="A138" s="1">
        <v>221555</v>
      </c>
      <c r="C138" s="1" t="s">
        <v>137</v>
      </c>
      <c r="D138" s="1" t="s">
        <v>309</v>
      </c>
      <c r="E138" s="1" t="s">
        <v>6148</v>
      </c>
      <c r="G138" s="1" t="s">
        <v>6177</v>
      </c>
      <c r="H138" s="1" t="s">
        <v>712</v>
      </c>
      <c r="I138" s="1" t="s">
        <v>712</v>
      </c>
      <c r="J138" s="1" t="s">
        <v>625</v>
      </c>
      <c r="K138" s="1" t="s">
        <v>700</v>
      </c>
      <c r="L138" s="1" t="s">
        <v>574</v>
      </c>
      <c r="M138" s="1" t="s">
        <v>6355</v>
      </c>
    </row>
    <row r="139" spans="1:13" x14ac:dyDescent="0.4">
      <c r="A139" s="1">
        <v>221289</v>
      </c>
      <c r="C139" s="1" t="s">
        <v>138</v>
      </c>
      <c r="D139" s="1" t="s">
        <v>310</v>
      </c>
      <c r="E139" s="1" t="s">
        <v>6148</v>
      </c>
      <c r="G139" s="2" t="s">
        <v>402</v>
      </c>
      <c r="H139" s="1" t="s">
        <v>702</v>
      </c>
      <c r="I139" s="1" t="s">
        <v>702</v>
      </c>
      <c r="J139" s="1" t="s">
        <v>625</v>
      </c>
      <c r="K139" s="1" t="s">
        <v>700</v>
      </c>
      <c r="L139" s="1" t="s">
        <v>574</v>
      </c>
      <c r="M139" s="1" t="s">
        <v>6356</v>
      </c>
    </row>
    <row r="140" spans="1:13" x14ac:dyDescent="0.4">
      <c r="A140" s="1">
        <v>221906</v>
      </c>
      <c r="B140" s="2"/>
      <c r="C140" s="1" t="s">
        <v>139</v>
      </c>
      <c r="D140" s="1" t="s">
        <v>311</v>
      </c>
      <c r="E140" s="1" t="s">
        <v>6148</v>
      </c>
      <c r="G140" s="2" t="s">
        <v>403</v>
      </c>
      <c r="H140" s="1" t="s">
        <v>729</v>
      </c>
      <c r="I140" s="1" t="s">
        <v>729</v>
      </c>
      <c r="J140" s="1" t="s">
        <v>625</v>
      </c>
      <c r="K140" s="1" t="s">
        <v>700</v>
      </c>
      <c r="L140" s="1" t="s">
        <v>574</v>
      </c>
      <c r="M140" s="1" t="s">
        <v>6357</v>
      </c>
    </row>
    <row r="141" spans="1:13" x14ac:dyDescent="0.4">
      <c r="A141" s="1">
        <v>221749</v>
      </c>
      <c r="B141" s="2"/>
      <c r="C141" s="1" t="s">
        <v>140</v>
      </c>
      <c r="D141" s="1" t="s">
        <v>312</v>
      </c>
      <c r="E141" s="1" t="s">
        <v>6148</v>
      </c>
      <c r="G141" s="2" t="s">
        <v>404</v>
      </c>
      <c r="H141" s="1" t="s">
        <v>721</v>
      </c>
      <c r="I141" s="1" t="s">
        <v>721</v>
      </c>
      <c r="J141" s="1" t="s">
        <v>625</v>
      </c>
      <c r="K141" s="1" t="s">
        <v>700</v>
      </c>
      <c r="L141" s="1" t="s">
        <v>574</v>
      </c>
      <c r="M141" s="1" t="s">
        <v>6358</v>
      </c>
    </row>
    <row r="142" spans="1:13" x14ac:dyDescent="0.4">
      <c r="A142" s="1">
        <v>222315</v>
      </c>
      <c r="B142" s="2"/>
      <c r="C142" s="1" t="s">
        <v>141</v>
      </c>
      <c r="D142" s="1" t="s">
        <v>313</v>
      </c>
      <c r="E142" s="1" t="s">
        <v>6148</v>
      </c>
      <c r="G142" s="2" t="s">
        <v>405</v>
      </c>
      <c r="H142" s="1" t="s">
        <v>744</v>
      </c>
      <c r="I142" s="1" t="s">
        <v>744</v>
      </c>
      <c r="J142" s="1" t="s">
        <v>625</v>
      </c>
      <c r="K142" s="1" t="s">
        <v>745</v>
      </c>
      <c r="L142" s="1" t="s">
        <v>574</v>
      </c>
      <c r="M142" s="1" t="s">
        <v>6359</v>
      </c>
    </row>
    <row r="143" spans="1:13" x14ac:dyDescent="0.4">
      <c r="B143" s="2"/>
      <c r="C143" s="1" t="s">
        <v>142</v>
      </c>
      <c r="D143" s="1" t="s">
        <v>6116</v>
      </c>
      <c r="E143" s="1" t="s">
        <v>6117</v>
      </c>
      <c r="G143" s="1" t="s">
        <v>6144</v>
      </c>
      <c r="H143" s="1" t="s">
        <v>6423</v>
      </c>
      <c r="M143" s="1" t="s">
        <v>6360</v>
      </c>
    </row>
    <row r="144" spans="1:13" x14ac:dyDescent="0.4">
      <c r="A144" s="1">
        <v>223901</v>
      </c>
      <c r="B144" s="2"/>
      <c r="C144" s="1" t="s">
        <v>143</v>
      </c>
      <c r="D144" s="1" t="s">
        <v>213</v>
      </c>
      <c r="E144" s="1" t="s">
        <v>6145</v>
      </c>
      <c r="G144" s="1" t="s">
        <v>6144</v>
      </c>
      <c r="H144" s="1" t="s">
        <v>849</v>
      </c>
      <c r="I144" s="1" t="s">
        <v>850</v>
      </c>
      <c r="J144" s="1" t="s">
        <v>564</v>
      </c>
      <c r="K144" s="1">
        <v>0</v>
      </c>
      <c r="L144" s="1" t="s">
        <v>458</v>
      </c>
      <c r="M144" s="1" t="s">
        <v>6361</v>
      </c>
    </row>
    <row r="145" spans="1:13" x14ac:dyDescent="0.4">
      <c r="A145" s="1">
        <v>223900</v>
      </c>
      <c r="B145" s="2"/>
      <c r="C145" s="1" t="s">
        <v>144</v>
      </c>
      <c r="D145" s="1" t="s">
        <v>214</v>
      </c>
      <c r="E145" s="1" t="s">
        <v>6146</v>
      </c>
      <c r="G145" s="1" t="s">
        <v>6144</v>
      </c>
      <c r="H145" s="1" t="s">
        <v>847</v>
      </c>
      <c r="I145" s="1" t="s">
        <v>848</v>
      </c>
      <c r="J145" s="1" t="s">
        <v>564</v>
      </c>
      <c r="K145" s="1">
        <v>0</v>
      </c>
      <c r="L145" s="1" t="s">
        <v>458</v>
      </c>
      <c r="M145" s="1" t="s">
        <v>6362</v>
      </c>
    </row>
    <row r="146" spans="1:13" x14ac:dyDescent="0.4">
      <c r="A146" s="1">
        <v>220739</v>
      </c>
      <c r="B146" s="2"/>
      <c r="C146" s="1" t="s">
        <v>145</v>
      </c>
      <c r="D146" s="1" t="s">
        <v>215</v>
      </c>
      <c r="E146" s="1" t="s">
        <v>6147</v>
      </c>
      <c r="G146" s="1" t="s">
        <v>6144</v>
      </c>
      <c r="H146" s="1" t="s">
        <v>562</v>
      </c>
      <c r="I146" s="1" t="s">
        <v>563</v>
      </c>
      <c r="J146" s="1" t="s">
        <v>564</v>
      </c>
      <c r="K146" s="1">
        <v>0</v>
      </c>
      <c r="L146" s="1" t="s">
        <v>458</v>
      </c>
      <c r="M146" s="1" t="s">
        <v>6363</v>
      </c>
    </row>
    <row r="147" spans="1:13" x14ac:dyDescent="0.4">
      <c r="B147" s="2"/>
      <c r="C147" s="1" t="s">
        <v>146</v>
      </c>
      <c r="D147" s="1" t="s">
        <v>216</v>
      </c>
      <c r="E147" s="1" t="s">
        <v>6200</v>
      </c>
      <c r="G147" s="1" t="s">
        <v>6144</v>
      </c>
      <c r="M147" s="1" t="s">
        <v>6364</v>
      </c>
    </row>
    <row r="148" spans="1:13" x14ac:dyDescent="0.4">
      <c r="B148" s="2"/>
      <c r="C148" s="1" t="s">
        <v>147</v>
      </c>
      <c r="D148" s="1" t="s">
        <v>147</v>
      </c>
      <c r="G148" s="2" t="s">
        <v>6209</v>
      </c>
      <c r="M148" s="1" t="s">
        <v>6365</v>
      </c>
    </row>
    <row r="149" spans="1:13" x14ac:dyDescent="0.4">
      <c r="B149" s="2"/>
      <c r="C149" s="1" t="s">
        <v>148</v>
      </c>
      <c r="D149" s="1" t="s">
        <v>148</v>
      </c>
      <c r="G149" s="2" t="s">
        <v>6210</v>
      </c>
      <c r="M149" s="1" t="s">
        <v>6366</v>
      </c>
    </row>
    <row r="150" spans="1:13" x14ac:dyDescent="0.4">
      <c r="B150" s="2"/>
      <c r="C150" s="1" t="s">
        <v>149</v>
      </c>
      <c r="D150" s="1" t="s">
        <v>149</v>
      </c>
      <c r="G150" s="2" t="s">
        <v>6211</v>
      </c>
      <c r="M150" s="1" t="s">
        <v>6367</v>
      </c>
    </row>
    <row r="151" spans="1:13" x14ac:dyDescent="0.4">
      <c r="B151" s="2"/>
      <c r="C151" s="1" t="s">
        <v>150</v>
      </c>
      <c r="D151" s="1" t="s">
        <v>150</v>
      </c>
      <c r="G151" s="2" t="s">
        <v>6212</v>
      </c>
      <c r="M151" s="1" t="s">
        <v>6368</v>
      </c>
    </row>
    <row r="152" spans="1:13" x14ac:dyDescent="0.4">
      <c r="B152" s="2"/>
      <c r="C152" s="1" t="s">
        <v>151</v>
      </c>
      <c r="D152" s="1" t="s">
        <v>151</v>
      </c>
      <c r="G152" s="2" t="s">
        <v>6213</v>
      </c>
      <c r="M152" s="1" t="s">
        <v>6369</v>
      </c>
    </row>
    <row r="153" spans="1:13" x14ac:dyDescent="0.4">
      <c r="B153" s="2"/>
      <c r="C153" s="1" t="s">
        <v>152</v>
      </c>
      <c r="D153" s="1" t="s">
        <v>152</v>
      </c>
      <c r="G153" s="2" t="s">
        <v>6214</v>
      </c>
      <c r="M153" s="1" t="s">
        <v>6370</v>
      </c>
    </row>
    <row r="154" spans="1:13" x14ac:dyDescent="0.4">
      <c r="B154" s="2"/>
      <c r="C154" s="1" t="s">
        <v>153</v>
      </c>
      <c r="D154" s="1" t="s">
        <v>217</v>
      </c>
      <c r="G154" s="2" t="s">
        <v>6215</v>
      </c>
      <c r="M154" s="1" t="s">
        <v>6215</v>
      </c>
    </row>
    <row r="155" spans="1:13" x14ac:dyDescent="0.4">
      <c r="B155" s="2"/>
      <c r="C155" s="1" t="s">
        <v>154</v>
      </c>
      <c r="D155" s="1" t="s">
        <v>218</v>
      </c>
      <c r="G155" s="2" t="s">
        <v>6216</v>
      </c>
      <c r="M155" s="1" t="s">
        <v>6216</v>
      </c>
    </row>
    <row r="156" spans="1:13" x14ac:dyDescent="0.4">
      <c r="B156" s="2"/>
      <c r="C156" s="1" t="s">
        <v>155</v>
      </c>
      <c r="D156" s="1" t="s">
        <v>219</v>
      </c>
      <c r="G156" s="2" t="s">
        <v>6217</v>
      </c>
      <c r="M156" s="1" t="s">
        <v>6217</v>
      </c>
    </row>
    <row r="157" spans="1:13" x14ac:dyDescent="0.4">
      <c r="B157" s="2"/>
      <c r="C157" s="1" t="s">
        <v>156</v>
      </c>
      <c r="D157" s="1" t="s">
        <v>220</v>
      </c>
      <c r="G157" s="2" t="s">
        <v>6218</v>
      </c>
      <c r="M157" s="1" t="s">
        <v>6218</v>
      </c>
    </row>
    <row r="158" spans="1:13" x14ac:dyDescent="0.4">
      <c r="B158" s="2"/>
      <c r="C158" s="1" t="s">
        <v>157</v>
      </c>
      <c r="D158" s="1" t="s">
        <v>314</v>
      </c>
      <c r="E158" s="1" t="s">
        <v>6148</v>
      </c>
      <c r="G158" s="2" t="s">
        <v>6150</v>
      </c>
      <c r="M158" s="1" t="s">
        <v>6371</v>
      </c>
    </row>
    <row r="159" spans="1:13" x14ac:dyDescent="0.4">
      <c r="B159" s="2"/>
      <c r="C159" s="1" t="s">
        <v>158</v>
      </c>
      <c r="D159" s="1" t="s">
        <v>315</v>
      </c>
      <c r="E159" s="1" t="s">
        <v>6148</v>
      </c>
      <c r="G159" s="2" t="s">
        <v>6151</v>
      </c>
      <c r="M159" s="1" t="s">
        <v>6372</v>
      </c>
    </row>
    <row r="160" spans="1:13" x14ac:dyDescent="0.4">
      <c r="B160" s="2"/>
      <c r="C160" s="1" t="s">
        <v>159</v>
      </c>
      <c r="D160" s="1" t="s">
        <v>316</v>
      </c>
      <c r="E160" s="1" t="s">
        <v>6148</v>
      </c>
      <c r="G160" s="2" t="s">
        <v>6202</v>
      </c>
      <c r="M160" s="1" t="s">
        <v>6373</v>
      </c>
    </row>
    <row r="161" spans="2:13" x14ac:dyDescent="0.4">
      <c r="B161" s="2"/>
      <c r="C161" s="1" t="s">
        <v>160</v>
      </c>
      <c r="D161" s="1" t="s">
        <v>317</v>
      </c>
      <c r="E161" s="1" t="s">
        <v>6148</v>
      </c>
      <c r="G161" s="1" t="s">
        <v>6207</v>
      </c>
      <c r="M161" s="1" t="s">
        <v>6374</v>
      </c>
    </row>
    <row r="162" spans="2:13" x14ac:dyDescent="0.4">
      <c r="B162" s="2"/>
      <c r="C162" s="1" t="s">
        <v>161</v>
      </c>
      <c r="D162" s="1" t="s">
        <v>318</v>
      </c>
      <c r="E162" s="1" t="s">
        <v>6148</v>
      </c>
      <c r="G162" s="2" t="s">
        <v>6132</v>
      </c>
      <c r="M162" s="1" t="s">
        <v>6375</v>
      </c>
    </row>
    <row r="163" spans="2:13" x14ac:dyDescent="0.4">
      <c r="B163" s="2"/>
      <c r="C163" s="1" t="s">
        <v>162</v>
      </c>
      <c r="D163" s="1" t="s">
        <v>319</v>
      </c>
      <c r="E163" s="1" t="s">
        <v>6148</v>
      </c>
      <c r="G163" s="2" t="s">
        <v>6152</v>
      </c>
      <c r="M163" s="1" t="s">
        <v>6376</v>
      </c>
    </row>
    <row r="164" spans="2:13" x14ac:dyDescent="0.4">
      <c r="B164" s="2"/>
      <c r="C164" s="1" t="s">
        <v>163</v>
      </c>
      <c r="D164" s="1" t="s">
        <v>320</v>
      </c>
      <c r="E164" s="1" t="s">
        <v>6148</v>
      </c>
      <c r="G164" s="2" t="s">
        <v>6201</v>
      </c>
      <c r="M164" s="1" t="s">
        <v>6377</v>
      </c>
    </row>
    <row r="165" spans="2:13" x14ac:dyDescent="0.4">
      <c r="B165" s="2"/>
      <c r="C165" s="1" t="s">
        <v>164</v>
      </c>
      <c r="D165" s="1" t="s">
        <v>321</v>
      </c>
      <c r="E165" s="1" t="s">
        <v>6148</v>
      </c>
      <c r="G165" s="2" t="s">
        <v>6153</v>
      </c>
      <c r="M165" s="1" t="s">
        <v>6378</v>
      </c>
    </row>
    <row r="166" spans="2:13" x14ac:dyDescent="0.4">
      <c r="B166" s="2"/>
      <c r="C166" s="1" t="s">
        <v>165</v>
      </c>
      <c r="D166" s="1" t="s">
        <v>322</v>
      </c>
      <c r="E166" s="1" t="s">
        <v>6148</v>
      </c>
      <c r="G166" s="2" t="s">
        <v>6154</v>
      </c>
      <c r="M166" s="1" t="s">
        <v>6379</v>
      </c>
    </row>
    <row r="167" spans="2:13" x14ac:dyDescent="0.4">
      <c r="B167" s="2"/>
      <c r="C167" s="1" t="s">
        <v>166</v>
      </c>
      <c r="D167" s="1" t="s">
        <v>221</v>
      </c>
      <c r="G167" s="2" t="s">
        <v>6089</v>
      </c>
      <c r="M167" s="1" t="s">
        <v>6380</v>
      </c>
    </row>
    <row r="168" spans="2:13" x14ac:dyDescent="0.4">
      <c r="B168" s="2"/>
      <c r="C168" s="1" t="s">
        <v>167</v>
      </c>
      <c r="D168" s="1" t="s">
        <v>222</v>
      </c>
      <c r="E168" s="1" t="s">
        <v>6148</v>
      </c>
      <c r="G168" s="2" t="s">
        <v>406</v>
      </c>
      <c r="M168" s="1" t="s">
        <v>6381</v>
      </c>
    </row>
    <row r="169" spans="2:13" x14ac:dyDescent="0.4">
      <c r="B169" s="2"/>
      <c r="C169" s="1" t="s">
        <v>168</v>
      </c>
      <c r="D169" s="1" t="s">
        <v>223</v>
      </c>
      <c r="E169" s="1" t="s">
        <v>6148</v>
      </c>
      <c r="G169" s="2" t="s">
        <v>407</v>
      </c>
      <c r="M169" s="1" t="s">
        <v>6382</v>
      </c>
    </row>
    <row r="170" spans="2:13" x14ac:dyDescent="0.4">
      <c r="B170" s="2"/>
      <c r="C170" s="1" t="s">
        <v>169</v>
      </c>
      <c r="D170" s="1" t="s">
        <v>224</v>
      </c>
      <c r="E170" s="1" t="s">
        <v>6148</v>
      </c>
      <c r="G170" s="2" t="s">
        <v>408</v>
      </c>
      <c r="M170" s="1" t="s">
        <v>6383</v>
      </c>
    </row>
    <row r="171" spans="2:13" x14ac:dyDescent="0.4">
      <c r="B171" s="2"/>
      <c r="C171" s="1" t="s">
        <v>170</v>
      </c>
      <c r="D171" s="1" t="s">
        <v>225</v>
      </c>
      <c r="E171" s="1" t="s">
        <v>6148</v>
      </c>
      <c r="G171" s="2" t="s">
        <v>409</v>
      </c>
      <c r="M171" s="1" t="s">
        <v>6384</v>
      </c>
    </row>
    <row r="172" spans="2:13" x14ac:dyDescent="0.4">
      <c r="B172" s="2"/>
      <c r="C172" s="1" t="s">
        <v>171</v>
      </c>
      <c r="D172" s="1" t="s">
        <v>171</v>
      </c>
      <c r="E172" s="1" t="s">
        <v>6148</v>
      </c>
      <c r="G172" s="2" t="s">
        <v>410</v>
      </c>
      <c r="M172" s="1" t="s">
        <v>6385</v>
      </c>
    </row>
    <row r="173" spans="2:13" x14ac:dyDescent="0.4">
      <c r="B173" s="2"/>
      <c r="C173" s="1" t="s">
        <v>172</v>
      </c>
      <c r="D173" s="1" t="s">
        <v>226</v>
      </c>
      <c r="E173" s="1" t="s">
        <v>6148</v>
      </c>
      <c r="G173" s="2" t="s">
        <v>411</v>
      </c>
      <c r="M173" s="1" t="s">
        <v>6386</v>
      </c>
    </row>
    <row r="174" spans="2:13" x14ac:dyDescent="0.4">
      <c r="B174" s="2"/>
      <c r="C174" s="1" t="s">
        <v>173</v>
      </c>
      <c r="D174" s="1" t="s">
        <v>227</v>
      </c>
      <c r="E174" s="1" t="s">
        <v>6148</v>
      </c>
      <c r="G174" s="2" t="s">
        <v>412</v>
      </c>
      <c r="M174" s="1" t="s">
        <v>6387</v>
      </c>
    </row>
    <row r="175" spans="2:13" x14ac:dyDescent="0.4">
      <c r="B175" s="2"/>
      <c r="C175" s="1" t="s">
        <v>174</v>
      </c>
      <c r="D175" s="1" t="s">
        <v>228</v>
      </c>
      <c r="E175" s="1" t="s">
        <v>6148</v>
      </c>
      <c r="G175" s="2" t="s">
        <v>413</v>
      </c>
      <c r="M175" s="1" t="s">
        <v>6388</v>
      </c>
    </row>
    <row r="176" spans="2:13" x14ac:dyDescent="0.4">
      <c r="B176" s="2"/>
      <c r="C176" s="1" t="s">
        <v>175</v>
      </c>
      <c r="D176" s="1" t="s">
        <v>229</v>
      </c>
      <c r="E176" s="1" t="s">
        <v>6148</v>
      </c>
      <c r="G176" s="2" t="s">
        <v>414</v>
      </c>
      <c r="M176" s="1" t="s">
        <v>6389</v>
      </c>
    </row>
    <row r="177" spans="2:13" x14ac:dyDescent="0.4">
      <c r="B177" s="2"/>
      <c r="C177" s="1" t="s">
        <v>176</v>
      </c>
      <c r="D177" s="1" t="s">
        <v>230</v>
      </c>
      <c r="E177" s="1" t="s">
        <v>6148</v>
      </c>
      <c r="G177" s="1" t="s">
        <v>6143</v>
      </c>
      <c r="M177" s="1" t="s">
        <v>6390</v>
      </c>
    </row>
    <row r="178" spans="2:13" x14ac:dyDescent="0.4">
      <c r="B178" s="2"/>
      <c r="C178" s="1" t="s">
        <v>177</v>
      </c>
      <c r="D178" s="1" t="s">
        <v>231</v>
      </c>
      <c r="E178" s="1" t="s">
        <v>6148</v>
      </c>
      <c r="G178" s="1" t="s">
        <v>6142</v>
      </c>
      <c r="M178" s="1" t="s">
        <v>6391</v>
      </c>
    </row>
    <row r="179" spans="2:13" x14ac:dyDescent="0.4">
      <c r="B179" s="2"/>
      <c r="C179" s="1" t="s">
        <v>178</v>
      </c>
      <c r="D179" s="1" t="s">
        <v>178</v>
      </c>
      <c r="E179" s="1" t="s">
        <v>6148</v>
      </c>
      <c r="G179" s="2" t="s">
        <v>417</v>
      </c>
      <c r="M179" s="1" t="s">
        <v>6392</v>
      </c>
    </row>
    <row r="180" spans="2:13" x14ac:dyDescent="0.4">
      <c r="B180" s="2"/>
      <c r="C180" s="1" t="s">
        <v>179</v>
      </c>
      <c r="D180" s="1" t="s">
        <v>232</v>
      </c>
      <c r="E180" s="1" t="s">
        <v>6148</v>
      </c>
      <c r="G180" s="2" t="s">
        <v>418</v>
      </c>
      <c r="M180" s="1" t="s">
        <v>6393</v>
      </c>
    </row>
    <row r="181" spans="2:13" x14ac:dyDescent="0.4">
      <c r="B181" s="2"/>
      <c r="C181" s="1" t="s">
        <v>180</v>
      </c>
      <c r="D181" s="1" t="s">
        <v>233</v>
      </c>
      <c r="E181" s="1" t="s">
        <v>6148</v>
      </c>
      <c r="G181" s="2" t="s">
        <v>419</v>
      </c>
      <c r="M181" s="1" t="s">
        <v>6394</v>
      </c>
    </row>
    <row r="182" spans="2:13" x14ac:dyDescent="0.4">
      <c r="B182" s="2"/>
      <c r="C182" s="1" t="s">
        <v>181</v>
      </c>
      <c r="D182" s="1" t="s">
        <v>234</v>
      </c>
      <c r="E182" s="1" t="s">
        <v>6148</v>
      </c>
      <c r="G182" s="2" t="s">
        <v>420</v>
      </c>
      <c r="M182" s="1" t="s">
        <v>6395</v>
      </c>
    </row>
    <row r="183" spans="2:13" x14ac:dyDescent="0.4">
      <c r="B183" s="2"/>
      <c r="C183" s="1" t="s">
        <v>182</v>
      </c>
      <c r="D183" s="1" t="s">
        <v>235</v>
      </c>
      <c r="E183" s="1" t="s">
        <v>6148</v>
      </c>
      <c r="G183" s="2" t="s">
        <v>421</v>
      </c>
      <c r="M183" s="1" t="s">
        <v>6396</v>
      </c>
    </row>
    <row r="184" spans="2:13" x14ac:dyDescent="0.4">
      <c r="B184" s="2"/>
      <c r="C184" s="1" t="s">
        <v>183</v>
      </c>
      <c r="D184" s="1" t="s">
        <v>183</v>
      </c>
      <c r="E184" s="1" t="s">
        <v>6148</v>
      </c>
      <c r="G184" s="2" t="s">
        <v>6206</v>
      </c>
      <c r="M184" s="1" t="s">
        <v>6397</v>
      </c>
    </row>
    <row r="185" spans="2:13" x14ac:dyDescent="0.4">
      <c r="B185" s="2"/>
      <c r="C185" s="1" t="s">
        <v>184</v>
      </c>
      <c r="D185" s="1" t="s">
        <v>236</v>
      </c>
      <c r="G185" s="2" t="s">
        <v>6220</v>
      </c>
      <c r="M185" s="1" t="s">
        <v>6398</v>
      </c>
    </row>
    <row r="186" spans="2:13" x14ac:dyDescent="0.4">
      <c r="B186" s="2"/>
      <c r="C186" s="1" t="s">
        <v>185</v>
      </c>
      <c r="D186" s="1" t="s">
        <v>323</v>
      </c>
      <c r="E186" s="1" t="s">
        <v>6148</v>
      </c>
      <c r="G186" s="2" t="s">
        <v>6203</v>
      </c>
      <c r="M186" s="1" t="s">
        <v>6399</v>
      </c>
    </row>
    <row r="187" spans="2:13" x14ac:dyDescent="0.4">
      <c r="B187" s="2"/>
      <c r="C187" s="1" t="s">
        <v>186</v>
      </c>
      <c r="D187" s="1" t="s">
        <v>237</v>
      </c>
      <c r="G187" s="2" t="s">
        <v>6141</v>
      </c>
      <c r="M187" s="1" t="s">
        <v>6400</v>
      </c>
    </row>
    <row r="188" spans="2:13" x14ac:dyDescent="0.4">
      <c r="B188" s="2"/>
      <c r="C188" s="1" t="s">
        <v>187</v>
      </c>
      <c r="D188" s="1" t="s">
        <v>238</v>
      </c>
      <c r="G188" s="2" t="s">
        <v>6208</v>
      </c>
      <c r="M188" s="1" t="s">
        <v>6401</v>
      </c>
    </row>
    <row r="189" spans="2:13" x14ac:dyDescent="0.4">
      <c r="B189" s="2"/>
      <c r="C189" s="1" t="s">
        <v>188</v>
      </c>
      <c r="D189" s="1" t="s">
        <v>239</v>
      </c>
      <c r="G189" s="2" t="s">
        <v>426</v>
      </c>
      <c r="M189" s="1" t="s">
        <v>426</v>
      </c>
    </row>
    <row r="190" spans="2:13" x14ac:dyDescent="0.4">
      <c r="B190" s="2"/>
      <c r="C190" s="1" t="s">
        <v>189</v>
      </c>
      <c r="D190" s="1" t="s">
        <v>240</v>
      </c>
      <c r="G190" s="2" t="s">
        <v>427</v>
      </c>
      <c r="M190" s="1" t="s">
        <v>427</v>
      </c>
    </row>
    <row r="191" spans="2:13" x14ac:dyDescent="0.4">
      <c r="B191" s="2"/>
      <c r="C191" s="1" t="s">
        <v>190</v>
      </c>
      <c r="D191" s="1" t="s">
        <v>241</v>
      </c>
      <c r="G191" s="2" t="s">
        <v>6140</v>
      </c>
      <c r="M191" s="1" t="s">
        <v>6402</v>
      </c>
    </row>
    <row r="192" spans="2:13" x14ac:dyDescent="0.4">
      <c r="B192" s="2"/>
      <c r="C192" s="1" t="s">
        <v>191</v>
      </c>
      <c r="D192" s="1" t="s">
        <v>191</v>
      </c>
      <c r="G192" s="2" t="s">
        <v>429</v>
      </c>
      <c r="M192" s="1" t="s">
        <v>429</v>
      </c>
    </row>
    <row r="193" spans="2:13" x14ac:dyDescent="0.4">
      <c r="B193" s="2"/>
      <c r="C193" s="1" t="s">
        <v>192</v>
      </c>
      <c r="D193" s="1" t="s">
        <v>192</v>
      </c>
      <c r="G193" s="2" t="s">
        <v>430</v>
      </c>
      <c r="M193" s="1" t="s">
        <v>430</v>
      </c>
    </row>
    <row r="194" spans="2:13" x14ac:dyDescent="0.4">
      <c r="B194" s="2"/>
      <c r="C194" s="1" t="s">
        <v>193</v>
      </c>
      <c r="D194" s="1" t="s">
        <v>242</v>
      </c>
      <c r="G194" s="2" t="s">
        <v>431</v>
      </c>
      <c r="M194" s="1" t="s">
        <v>431</v>
      </c>
    </row>
    <row r="195" spans="2:13" x14ac:dyDescent="0.4">
      <c r="B195" s="2"/>
      <c r="C195" s="1" t="s">
        <v>194</v>
      </c>
      <c r="D195" s="1" t="s">
        <v>194</v>
      </c>
      <c r="G195" s="2" t="s">
        <v>432</v>
      </c>
      <c r="M195" s="1" t="s">
        <v>432</v>
      </c>
    </row>
    <row r="196" spans="2:13" x14ac:dyDescent="0.4">
      <c r="B196" s="2"/>
      <c r="C196" s="1" t="s">
        <v>195</v>
      </c>
      <c r="D196" s="1" t="s">
        <v>195</v>
      </c>
      <c r="G196" s="2" t="s">
        <v>6079</v>
      </c>
      <c r="M196" s="1" t="s">
        <v>6403</v>
      </c>
    </row>
    <row r="197" spans="2:13" x14ac:dyDescent="0.4">
      <c r="B197" s="2"/>
      <c r="C197" s="1" t="s">
        <v>196</v>
      </c>
      <c r="D197" s="1" t="s">
        <v>196</v>
      </c>
      <c r="G197" s="2" t="s">
        <v>6080</v>
      </c>
      <c r="M197" s="1" t="s">
        <v>6404</v>
      </c>
    </row>
    <row r="198" spans="2:13" x14ac:dyDescent="0.4">
      <c r="B198" s="2"/>
      <c r="C198" s="1" t="s">
        <v>197</v>
      </c>
      <c r="D198" s="1" t="s">
        <v>197</v>
      </c>
      <c r="G198" s="2" t="s">
        <v>6081</v>
      </c>
      <c r="M198" s="1" t="s">
        <v>6405</v>
      </c>
    </row>
    <row r="199" spans="2:13" x14ac:dyDescent="0.4">
      <c r="B199" s="2"/>
      <c r="C199" s="1" t="s">
        <v>198</v>
      </c>
      <c r="D199" s="1" t="s">
        <v>198</v>
      </c>
      <c r="G199" s="2" t="s">
        <v>6082</v>
      </c>
      <c r="M199" s="1" t="s">
        <v>6406</v>
      </c>
    </row>
    <row r="200" spans="2:13" x14ac:dyDescent="0.4">
      <c r="B200" s="2"/>
      <c r="C200" s="1" t="s">
        <v>199</v>
      </c>
      <c r="D200" s="1" t="s">
        <v>199</v>
      </c>
      <c r="G200" s="2" t="s">
        <v>6083</v>
      </c>
      <c r="M200" s="1" t="s">
        <v>6407</v>
      </c>
    </row>
    <row r="201" spans="2:13" x14ac:dyDescent="0.4">
      <c r="B201" s="2"/>
      <c r="C201" s="1" t="s">
        <v>200</v>
      </c>
      <c r="D201" s="1" t="s">
        <v>200</v>
      </c>
      <c r="G201" s="2" t="s">
        <v>6084</v>
      </c>
      <c r="M201" s="1" t="s">
        <v>6408</v>
      </c>
    </row>
    <row r="202" spans="2:13" x14ac:dyDescent="0.4">
      <c r="B202" s="2"/>
      <c r="C202" s="1" t="s">
        <v>201</v>
      </c>
      <c r="D202" s="1" t="s">
        <v>201</v>
      </c>
      <c r="G202" s="2" t="s">
        <v>6085</v>
      </c>
      <c r="M202" s="1" t="s">
        <v>6409</v>
      </c>
    </row>
    <row r="203" spans="2:13" x14ac:dyDescent="0.4">
      <c r="B203" s="2"/>
      <c r="C203" s="1" t="s">
        <v>202</v>
      </c>
      <c r="D203" s="1" t="s">
        <v>324</v>
      </c>
      <c r="E203" s="1" t="s">
        <v>6148</v>
      </c>
      <c r="G203" s="2" t="s">
        <v>6149</v>
      </c>
      <c r="M203" s="1" t="s">
        <v>6410</v>
      </c>
    </row>
    <row r="204" spans="2:13" x14ac:dyDescent="0.4">
      <c r="B204" s="2"/>
      <c r="C204" s="1" t="s">
        <v>203</v>
      </c>
      <c r="D204" s="1" t="s">
        <v>325</v>
      </c>
      <c r="E204" s="1" t="s">
        <v>6148</v>
      </c>
      <c r="G204" s="2" t="s">
        <v>6204</v>
      </c>
      <c r="M204" s="1" t="s">
        <v>6411</v>
      </c>
    </row>
    <row r="205" spans="2:13" x14ac:dyDescent="0.4">
      <c r="B205" s="2"/>
      <c r="C205" s="1" t="s">
        <v>204</v>
      </c>
      <c r="D205" s="1" t="s">
        <v>326</v>
      </c>
      <c r="E205" s="1" t="s">
        <v>6148</v>
      </c>
      <c r="G205" s="2" t="s">
        <v>6205</v>
      </c>
      <c r="M205" s="1" t="s">
        <v>6412</v>
      </c>
    </row>
    <row r="206" spans="2:13" x14ac:dyDescent="0.4">
      <c r="C206" s="1" t="s">
        <v>0</v>
      </c>
      <c r="D206" s="1" t="s">
        <v>208</v>
      </c>
      <c r="G206" s="2" t="s">
        <v>433</v>
      </c>
      <c r="M206" s="1" t="s">
        <v>6413</v>
      </c>
    </row>
    <row r="207" spans="2:13" x14ac:dyDescent="0.4">
      <c r="C207" s="1" t="s">
        <v>1</v>
      </c>
      <c r="D207" s="1" t="s">
        <v>209</v>
      </c>
      <c r="G207" s="2" t="s">
        <v>434</v>
      </c>
      <c r="M207" s="1" t="s">
        <v>6414</v>
      </c>
    </row>
    <row r="208" spans="2:13" x14ac:dyDescent="0.4">
      <c r="C208" s="1" t="s">
        <v>2</v>
      </c>
      <c r="D208" s="1" t="s">
        <v>210</v>
      </c>
      <c r="G208" s="2" t="s">
        <v>6219</v>
      </c>
      <c r="M208" s="1" t="s">
        <v>6219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3045-4257-4793-BFB5-7B5F9893A0BF}">
  <sheetPr codeName="Sheet4"/>
  <dimension ref="A1:M208"/>
  <sheetViews>
    <sheetView topLeftCell="A16" workbookViewId="0">
      <selection activeCell="D166" sqref="D166"/>
    </sheetView>
  </sheetViews>
  <sheetFormatPr defaultColWidth="9.1328125" defaultRowHeight="15.75" x14ac:dyDescent="0.4"/>
  <cols>
    <col min="1" max="1" width="6.6640625" style="1" bestFit="1" customWidth="1"/>
    <col min="2" max="2" width="8.1328125" style="1" bestFit="1" customWidth="1"/>
    <col min="3" max="3" width="23.6640625" style="1" bestFit="1" customWidth="1"/>
    <col min="4" max="4" width="22.53125" style="1" bestFit="1" customWidth="1"/>
    <col min="5" max="5" width="42.6640625" style="1" bestFit="1" customWidth="1"/>
    <col min="6" max="6" width="5.1328125" style="1" bestFit="1" customWidth="1"/>
    <col min="7" max="7" width="24" style="1" bestFit="1" customWidth="1"/>
    <col min="8" max="9" width="30.19921875" style="1" bestFit="1" customWidth="1"/>
    <col min="10" max="10" width="10.86328125" style="1" bestFit="1" customWidth="1"/>
    <col min="11" max="11" width="22.53125" style="1" bestFit="1" customWidth="1"/>
    <col min="12" max="12" width="8.19921875" style="1" bestFit="1" customWidth="1"/>
    <col min="13" max="13" width="14.33203125" style="1" bestFit="1" customWidth="1"/>
    <col min="14" max="16384" width="9.1328125" style="1"/>
  </cols>
  <sheetData>
    <row r="1" spans="1:13" x14ac:dyDescent="0.4">
      <c r="A1" s="1" t="s">
        <v>6111</v>
      </c>
      <c r="B1" s="1" t="s">
        <v>6112</v>
      </c>
      <c r="C1" s="1" t="s">
        <v>6109</v>
      </c>
      <c r="D1" s="1" t="s">
        <v>6108</v>
      </c>
      <c r="E1" s="1" t="s">
        <v>6110</v>
      </c>
      <c r="F1" s="1" t="s">
        <v>6113</v>
      </c>
      <c r="G1" s="1" t="s">
        <v>6114</v>
      </c>
      <c r="H1" s="1" t="s">
        <v>6115</v>
      </c>
      <c r="I1" s="1" t="s">
        <v>206</v>
      </c>
      <c r="J1" s="1" t="s">
        <v>437</v>
      </c>
      <c r="K1" s="1" t="s">
        <v>207</v>
      </c>
      <c r="L1" s="1" t="s">
        <v>438</v>
      </c>
      <c r="M1" s="1" t="s">
        <v>439</v>
      </c>
    </row>
    <row r="2" spans="1:13" x14ac:dyDescent="0.4">
      <c r="A2" s="1">
        <v>220545</v>
      </c>
      <c r="B2" s="2"/>
      <c r="C2" s="1" t="s">
        <v>3</v>
      </c>
      <c r="D2" s="1" t="s">
        <v>247</v>
      </c>
      <c r="E2" s="2" t="s">
        <v>336</v>
      </c>
      <c r="F2" s="1" t="s">
        <v>244</v>
      </c>
      <c r="G2" s="1" t="s">
        <v>6107</v>
      </c>
      <c r="H2" s="1" t="str">
        <f>VLOOKUP($A2,d_items!$A:$G,2,0)</f>
        <v>Hematocrit (serum)</v>
      </c>
      <c r="I2" s="1" t="str">
        <f>VLOOKUP($A2,d_items!$A:$G,3,0)</f>
        <v>Hematocrit (serum)</v>
      </c>
      <c r="J2" s="1" t="str">
        <f>VLOOKUP($A2,d_items!$A:$G,4,0)</f>
        <v>chartevents</v>
      </c>
      <c r="K2" s="1" t="str">
        <f>VLOOKUP($A2,d_items!$A:$G,5,0)</f>
        <v>Labs</v>
      </c>
      <c r="L2" s="1" t="str">
        <f>VLOOKUP($A2,d_items!$A:$G,6,0)</f>
        <v>None</v>
      </c>
      <c r="M2" s="1" t="str">
        <f>VLOOKUP($A2,d_items!$A:$G,7,0)</f>
        <v>Numeric</v>
      </c>
    </row>
    <row r="3" spans="1:13" x14ac:dyDescent="0.4">
      <c r="A3" s="1">
        <v>220545</v>
      </c>
      <c r="B3" s="2"/>
      <c r="C3" s="1" t="s">
        <v>4</v>
      </c>
      <c r="D3" s="1" t="s">
        <v>247</v>
      </c>
      <c r="E3" s="2" t="s">
        <v>336</v>
      </c>
      <c r="F3" s="1" t="s">
        <v>245</v>
      </c>
      <c r="G3" s="1" t="s">
        <v>6107</v>
      </c>
      <c r="H3" s="1" t="str">
        <f>VLOOKUP($A3,d_items!$A:$G,2,0)</f>
        <v>Hematocrit (serum)</v>
      </c>
      <c r="I3" s="1" t="str">
        <f>VLOOKUP($A3,d_items!$A:$G,3,0)</f>
        <v>Hematocrit (serum)</v>
      </c>
      <c r="J3" s="1" t="str">
        <f>VLOOKUP($A3,d_items!$A:$G,4,0)</f>
        <v>chartevents</v>
      </c>
      <c r="K3" s="1" t="str">
        <f>VLOOKUP($A3,d_items!$A:$G,5,0)</f>
        <v>Labs</v>
      </c>
      <c r="L3" s="1" t="str">
        <f>VLOOKUP($A3,d_items!$A:$G,6,0)</f>
        <v>None</v>
      </c>
      <c r="M3" s="1" t="str">
        <f>VLOOKUP($A3,d_items!$A:$G,7,0)</f>
        <v>Numeric</v>
      </c>
    </row>
    <row r="4" spans="1:13" x14ac:dyDescent="0.4">
      <c r="A4" s="1">
        <v>220228</v>
      </c>
      <c r="B4" s="2"/>
      <c r="C4" s="1" t="s">
        <v>5</v>
      </c>
      <c r="D4" s="1" t="s">
        <v>248</v>
      </c>
      <c r="E4" s="2" t="s">
        <v>337</v>
      </c>
      <c r="F4" s="1" t="s">
        <v>244</v>
      </c>
      <c r="G4" s="1" t="s">
        <v>6107</v>
      </c>
      <c r="H4" s="1" t="str">
        <f>VLOOKUP($A4,d_items!$A:$G,2,0)</f>
        <v>Hemoglobin</v>
      </c>
      <c r="I4" s="1" t="str">
        <f>VLOOKUP($A4,d_items!$A:$G,3,0)</f>
        <v>Hemoglobin</v>
      </c>
      <c r="J4" s="1" t="str">
        <f>VLOOKUP($A4,d_items!$A:$G,4,0)</f>
        <v>chartevents</v>
      </c>
      <c r="K4" s="1" t="str">
        <f>VLOOKUP($A4,d_items!$A:$G,5,0)</f>
        <v>Labs</v>
      </c>
      <c r="L4" s="1" t="str">
        <f>VLOOKUP($A4,d_items!$A:$G,6,0)</f>
        <v>g/dl</v>
      </c>
      <c r="M4" s="1" t="str">
        <f>VLOOKUP($A4,d_items!$A:$G,7,0)</f>
        <v>Numeric</v>
      </c>
    </row>
    <row r="5" spans="1:13" x14ac:dyDescent="0.4">
      <c r="A5" s="1">
        <v>220228</v>
      </c>
      <c r="B5" s="2"/>
      <c r="C5" s="1" t="s">
        <v>6</v>
      </c>
      <c r="D5" s="1" t="s">
        <v>248</v>
      </c>
      <c r="E5" s="2" t="s">
        <v>337</v>
      </c>
      <c r="F5" s="1" t="s">
        <v>245</v>
      </c>
      <c r="G5" s="1" t="s">
        <v>6107</v>
      </c>
      <c r="H5" s="1" t="str">
        <f>VLOOKUP($A5,d_items!$A:$G,2,0)</f>
        <v>Hemoglobin</v>
      </c>
      <c r="I5" s="1" t="str">
        <f>VLOOKUP($A5,d_items!$A:$G,3,0)</f>
        <v>Hemoglobin</v>
      </c>
      <c r="J5" s="1" t="str">
        <f>VLOOKUP($A5,d_items!$A:$G,4,0)</f>
        <v>chartevents</v>
      </c>
      <c r="K5" s="1" t="str">
        <f>VLOOKUP($A5,d_items!$A:$G,5,0)</f>
        <v>Labs</v>
      </c>
      <c r="L5" s="1" t="str">
        <f>VLOOKUP($A5,d_items!$A:$G,6,0)</f>
        <v>g/dl</v>
      </c>
      <c r="M5" s="1" t="str">
        <f>VLOOKUP($A5,d_items!$A:$G,7,0)</f>
        <v>Numeric</v>
      </c>
    </row>
    <row r="6" spans="1:13" x14ac:dyDescent="0.4">
      <c r="A6" s="1">
        <v>225170</v>
      </c>
      <c r="B6" s="2"/>
      <c r="C6" s="1" t="s">
        <v>7</v>
      </c>
      <c r="D6" s="1" t="s">
        <v>249</v>
      </c>
      <c r="E6" s="2" t="s">
        <v>338</v>
      </c>
      <c r="F6" s="1" t="s">
        <v>244</v>
      </c>
      <c r="G6" s="1" t="s">
        <v>6107</v>
      </c>
      <c r="H6" s="1" t="str">
        <f>VLOOKUP($A6,d_items!$A:$G,2,0)</f>
        <v>Platelets</v>
      </c>
      <c r="I6" s="1" t="str">
        <f>VLOOKUP($A6,d_items!$A:$G,3,0)</f>
        <v>Platelets</v>
      </c>
      <c r="J6" s="1" t="str">
        <f>VLOOKUP($A6,d_items!$A:$G,4,0)</f>
        <v>inputevents</v>
      </c>
      <c r="K6" s="1" t="str">
        <f>VLOOKUP($A6,d_items!$A:$G,5,0)</f>
        <v>Blood Products/Colloids</v>
      </c>
      <c r="L6" s="1" t="str">
        <f>VLOOKUP($A6,d_items!$A:$G,6,0)</f>
        <v>mL</v>
      </c>
      <c r="M6" s="1" t="str">
        <f>VLOOKUP($A6,d_items!$A:$G,7,0)</f>
        <v>Solution</v>
      </c>
    </row>
    <row r="7" spans="1:13" x14ac:dyDescent="0.4">
      <c r="A7" s="1">
        <v>225170</v>
      </c>
      <c r="B7" s="2"/>
      <c r="C7" s="1" t="s">
        <v>8</v>
      </c>
      <c r="D7" s="1" t="s">
        <v>249</v>
      </c>
      <c r="E7" s="2" t="s">
        <v>338</v>
      </c>
      <c r="F7" s="1" t="s">
        <v>245</v>
      </c>
      <c r="G7" s="1" t="s">
        <v>6107</v>
      </c>
      <c r="H7" s="1" t="str">
        <f>VLOOKUP($A7,d_items!$A:$G,2,0)</f>
        <v>Platelets</v>
      </c>
      <c r="I7" s="1" t="str">
        <f>VLOOKUP($A7,d_items!$A:$G,3,0)</f>
        <v>Platelets</v>
      </c>
      <c r="J7" s="1" t="str">
        <f>VLOOKUP($A7,d_items!$A:$G,4,0)</f>
        <v>inputevents</v>
      </c>
      <c r="K7" s="1" t="str">
        <f>VLOOKUP($A7,d_items!$A:$G,5,0)</f>
        <v>Blood Products/Colloids</v>
      </c>
      <c r="L7" s="1" t="str">
        <f>VLOOKUP($A7,d_items!$A:$G,6,0)</f>
        <v>mL</v>
      </c>
      <c r="M7" s="1" t="str">
        <f>VLOOKUP($A7,d_items!$A:$G,7,0)</f>
        <v>Solution</v>
      </c>
    </row>
    <row r="8" spans="1:13" x14ac:dyDescent="0.4">
      <c r="A8" s="1">
        <v>220546</v>
      </c>
      <c r="B8" s="2"/>
      <c r="C8" s="1" t="s">
        <v>9</v>
      </c>
      <c r="D8" s="1" t="s">
        <v>250</v>
      </c>
      <c r="E8" s="2" t="s">
        <v>339</v>
      </c>
      <c r="F8" s="1" t="s">
        <v>244</v>
      </c>
      <c r="G8" s="1" t="s">
        <v>6107</v>
      </c>
      <c r="H8" s="1" t="str">
        <f>VLOOKUP($A8,d_items!$A:$G,2,0)</f>
        <v>WBC</v>
      </c>
      <c r="I8" s="1" t="str">
        <f>VLOOKUP($A8,d_items!$A:$G,3,0)</f>
        <v>WBC</v>
      </c>
      <c r="J8" s="1" t="str">
        <f>VLOOKUP($A8,d_items!$A:$G,4,0)</f>
        <v>chartevents</v>
      </c>
      <c r="K8" s="1" t="str">
        <f>VLOOKUP($A8,d_items!$A:$G,5,0)</f>
        <v>Labs</v>
      </c>
      <c r="L8" s="1" t="str">
        <f>VLOOKUP($A8,d_items!$A:$G,6,0)</f>
        <v>None</v>
      </c>
      <c r="M8" s="1" t="str">
        <f>VLOOKUP($A8,d_items!$A:$G,7,0)</f>
        <v>Numeric</v>
      </c>
    </row>
    <row r="9" spans="1:13" x14ac:dyDescent="0.4">
      <c r="A9" s="1">
        <v>220546</v>
      </c>
      <c r="B9" s="2"/>
      <c r="C9" s="1" t="s">
        <v>10</v>
      </c>
      <c r="D9" s="1" t="s">
        <v>250</v>
      </c>
      <c r="E9" s="2" t="s">
        <v>339</v>
      </c>
      <c r="F9" s="1" t="s">
        <v>245</v>
      </c>
      <c r="G9" s="1" t="s">
        <v>6107</v>
      </c>
      <c r="H9" s="1" t="str">
        <f>VLOOKUP($A9,d_items!$A:$G,2,0)</f>
        <v>WBC</v>
      </c>
      <c r="I9" s="1" t="str">
        <f>VLOOKUP($A9,d_items!$A:$G,3,0)</f>
        <v>WBC</v>
      </c>
      <c r="J9" s="1" t="str">
        <f>VLOOKUP($A9,d_items!$A:$G,4,0)</f>
        <v>chartevents</v>
      </c>
      <c r="K9" s="1" t="str">
        <f>VLOOKUP($A9,d_items!$A:$G,5,0)</f>
        <v>Labs</v>
      </c>
      <c r="L9" s="1" t="str">
        <f>VLOOKUP($A9,d_items!$A:$G,6,0)</f>
        <v>None</v>
      </c>
      <c r="M9" s="1" t="str">
        <f>VLOOKUP($A9,d_items!$A:$G,7,0)</f>
        <v>Numeric</v>
      </c>
    </row>
    <row r="10" spans="1:13" x14ac:dyDescent="0.4">
      <c r="A10" s="1">
        <v>220574</v>
      </c>
      <c r="B10" s="2"/>
      <c r="C10" s="1" t="s">
        <v>11</v>
      </c>
      <c r="D10" s="1" t="s">
        <v>251</v>
      </c>
      <c r="E10" s="2" t="s">
        <v>340</v>
      </c>
      <c r="F10" s="1" t="s">
        <v>244</v>
      </c>
      <c r="G10" s="1" t="s">
        <v>6107</v>
      </c>
      <c r="H10" s="1" t="str">
        <f>VLOOKUP($A10,d_items!$A:$G,2,0)</f>
        <v>ZAlbumin</v>
      </c>
      <c r="I10" s="1" t="str">
        <f>VLOOKUP($A10,d_items!$A:$G,3,0)</f>
        <v>ZAlbumin</v>
      </c>
      <c r="J10" s="1" t="str">
        <f>VLOOKUP($A10,d_items!$A:$G,4,0)</f>
        <v>chartevents</v>
      </c>
      <c r="K10" s="1" t="str">
        <f>VLOOKUP($A10,d_items!$A:$G,5,0)</f>
        <v>Labs</v>
      </c>
      <c r="L10" s="1" t="str">
        <f>VLOOKUP($A10,d_items!$A:$G,6,0)</f>
        <v>None</v>
      </c>
      <c r="M10" s="1" t="str">
        <f>VLOOKUP($A10,d_items!$A:$G,7,0)</f>
        <v>Numeric</v>
      </c>
    </row>
    <row r="11" spans="1:13" x14ac:dyDescent="0.4">
      <c r="A11" s="1">
        <v>220574</v>
      </c>
      <c r="B11" s="2"/>
      <c r="C11" s="1" t="s">
        <v>12</v>
      </c>
      <c r="D11" s="1" t="s">
        <v>251</v>
      </c>
      <c r="E11" s="2" t="s">
        <v>340</v>
      </c>
      <c r="F11" s="1" t="s">
        <v>245</v>
      </c>
      <c r="G11" s="1" t="s">
        <v>6107</v>
      </c>
      <c r="H11" s="1" t="str">
        <f>VLOOKUP($A11,d_items!$A:$G,2,0)</f>
        <v>ZAlbumin</v>
      </c>
      <c r="I11" s="1" t="str">
        <f>VLOOKUP($A11,d_items!$A:$G,3,0)</f>
        <v>ZAlbumin</v>
      </c>
      <c r="J11" s="1" t="str">
        <f>VLOOKUP($A11,d_items!$A:$G,4,0)</f>
        <v>chartevents</v>
      </c>
      <c r="K11" s="1" t="str">
        <f>VLOOKUP($A11,d_items!$A:$G,5,0)</f>
        <v>Labs</v>
      </c>
      <c r="L11" s="1" t="str">
        <f>VLOOKUP($A11,d_items!$A:$G,6,0)</f>
        <v>None</v>
      </c>
      <c r="M11" s="1" t="str">
        <f>VLOOKUP($A11,d_items!$A:$G,7,0)</f>
        <v>Numeric</v>
      </c>
    </row>
    <row r="12" spans="1:13" x14ac:dyDescent="0.4">
      <c r="A12" s="1">
        <v>227530</v>
      </c>
      <c r="B12" s="2"/>
      <c r="C12" s="1" t="s">
        <v>13</v>
      </c>
      <c r="D12" s="1" t="s">
        <v>252</v>
      </c>
      <c r="E12" s="2" t="s">
        <v>341</v>
      </c>
      <c r="F12" s="1" t="s">
        <v>244</v>
      </c>
      <c r="G12" s="1" t="s">
        <v>6107</v>
      </c>
      <c r="H12" s="1" t="str">
        <f>VLOOKUP($A12,d_items!$A:$G,2,0)</f>
        <v>IV Immune Globulin (IVIG)</v>
      </c>
      <c r="I12" s="1" t="str">
        <f>VLOOKUP($A12,d_items!$A:$G,3,0)</f>
        <v>IVIG</v>
      </c>
      <c r="J12" s="1" t="str">
        <f>VLOOKUP($A12,d_items!$A:$G,4,0)</f>
        <v>inputevents</v>
      </c>
      <c r="K12" s="1" t="str">
        <f>VLOOKUP($A12,d_items!$A:$G,5,0)</f>
        <v>Blood Products/Colloids</v>
      </c>
      <c r="L12" s="1" t="str">
        <f>VLOOKUP($A12,d_items!$A:$G,6,0)</f>
        <v>mL</v>
      </c>
      <c r="M12" s="1" t="str">
        <f>VLOOKUP($A12,d_items!$A:$G,7,0)</f>
        <v>Solution</v>
      </c>
    </row>
    <row r="13" spans="1:13" x14ac:dyDescent="0.4">
      <c r="A13" s="1">
        <v>227530</v>
      </c>
      <c r="B13" s="2"/>
      <c r="C13" s="1" t="s">
        <v>14</v>
      </c>
      <c r="D13" s="1" t="s">
        <v>252</v>
      </c>
      <c r="E13" s="2" t="s">
        <v>341</v>
      </c>
      <c r="F13" s="1" t="s">
        <v>245</v>
      </c>
      <c r="G13" s="1" t="s">
        <v>6107</v>
      </c>
      <c r="H13" s="1" t="str">
        <f>VLOOKUP($A13,d_items!$A:$G,2,0)</f>
        <v>IV Immune Globulin (IVIG)</v>
      </c>
      <c r="I13" s="1" t="str">
        <f>VLOOKUP($A13,d_items!$A:$G,3,0)</f>
        <v>IVIG</v>
      </c>
      <c r="J13" s="1" t="str">
        <f>VLOOKUP($A13,d_items!$A:$G,4,0)</f>
        <v>inputevents</v>
      </c>
      <c r="K13" s="1" t="str">
        <f>VLOOKUP($A13,d_items!$A:$G,5,0)</f>
        <v>Blood Products/Colloids</v>
      </c>
      <c r="L13" s="1" t="str">
        <f>VLOOKUP($A13,d_items!$A:$G,6,0)</f>
        <v>mL</v>
      </c>
      <c r="M13" s="1" t="str">
        <f>VLOOKUP($A13,d_items!$A:$G,7,0)</f>
        <v>Solution</v>
      </c>
    </row>
    <row r="14" spans="1:13" x14ac:dyDescent="0.4">
      <c r="A14" s="1">
        <v>220650</v>
      </c>
      <c r="B14" s="2"/>
      <c r="C14" s="1" t="s">
        <v>15</v>
      </c>
      <c r="D14" s="1" t="s">
        <v>253</v>
      </c>
      <c r="E14" s="2" t="s">
        <v>342</v>
      </c>
      <c r="F14" s="1" t="s">
        <v>244</v>
      </c>
      <c r="G14" s="1" t="s">
        <v>6107</v>
      </c>
      <c r="H14" s="1" t="str">
        <f>VLOOKUP($A14,d_items!$A:$G,2,0)</f>
        <v>Total Protein</v>
      </c>
      <c r="I14" s="1" t="str">
        <f>VLOOKUP($A14,d_items!$A:$G,3,0)</f>
        <v>Total Protein</v>
      </c>
      <c r="J14" s="1" t="str">
        <f>VLOOKUP($A14,d_items!$A:$G,4,0)</f>
        <v>chartevents</v>
      </c>
      <c r="K14" s="1" t="str">
        <f>VLOOKUP($A14,d_items!$A:$G,5,0)</f>
        <v>Labs</v>
      </c>
      <c r="L14" s="1" t="str">
        <f>VLOOKUP($A14,d_items!$A:$G,6,0)</f>
        <v>None</v>
      </c>
      <c r="M14" s="1" t="str">
        <f>VLOOKUP($A14,d_items!$A:$G,7,0)</f>
        <v>Numeric</v>
      </c>
    </row>
    <row r="15" spans="1:13" x14ac:dyDescent="0.4">
      <c r="A15" s="1">
        <v>220650</v>
      </c>
      <c r="B15" s="2"/>
      <c r="C15" s="1" t="s">
        <v>16</v>
      </c>
      <c r="D15" s="1" t="s">
        <v>253</v>
      </c>
      <c r="E15" s="2" t="s">
        <v>342</v>
      </c>
      <c r="F15" s="1" t="s">
        <v>245</v>
      </c>
      <c r="G15" s="1" t="s">
        <v>6107</v>
      </c>
      <c r="H15" s="1" t="str">
        <f>VLOOKUP($A15,d_items!$A:$G,2,0)</f>
        <v>Total Protein</v>
      </c>
      <c r="I15" s="1" t="str">
        <f>VLOOKUP($A15,d_items!$A:$G,3,0)</f>
        <v>Total Protein</v>
      </c>
      <c r="J15" s="1" t="str">
        <f>VLOOKUP($A15,d_items!$A:$G,4,0)</f>
        <v>chartevents</v>
      </c>
      <c r="K15" s="1" t="str">
        <f>VLOOKUP($A15,d_items!$A:$G,5,0)</f>
        <v>Labs</v>
      </c>
      <c r="L15" s="1" t="str">
        <f>VLOOKUP($A15,d_items!$A:$G,6,0)</f>
        <v>None</v>
      </c>
      <c r="M15" s="1" t="str">
        <f>VLOOKUP($A15,d_items!$A:$G,7,0)</f>
        <v>Numeric</v>
      </c>
    </row>
    <row r="16" spans="1:13" x14ac:dyDescent="0.4">
      <c r="A16" s="1">
        <v>227073</v>
      </c>
      <c r="B16" s="2"/>
      <c r="C16" s="1" t="s">
        <v>17</v>
      </c>
      <c r="D16" s="1" t="s">
        <v>254</v>
      </c>
      <c r="E16" s="2" t="s">
        <v>343</v>
      </c>
      <c r="F16" s="1" t="s">
        <v>244</v>
      </c>
      <c r="G16" s="1" t="s">
        <v>6107</v>
      </c>
      <c r="H16" s="1" t="str">
        <f>VLOOKUP($A16,d_items!$A:$G,2,0)</f>
        <v>Anion gap</v>
      </c>
      <c r="I16" s="1" t="str">
        <f>VLOOKUP($A16,d_items!$A:$G,3,0)</f>
        <v>Anion gap</v>
      </c>
      <c r="J16" s="1" t="str">
        <f>VLOOKUP($A16,d_items!$A:$G,4,0)</f>
        <v>chartevents</v>
      </c>
      <c r="K16" s="1" t="str">
        <f>VLOOKUP($A16,d_items!$A:$G,5,0)</f>
        <v>Labs</v>
      </c>
      <c r="L16" s="1" t="str">
        <f>VLOOKUP($A16,d_items!$A:$G,6,0)</f>
        <v>None</v>
      </c>
      <c r="M16" s="1" t="str">
        <f>VLOOKUP($A16,d_items!$A:$G,7,0)</f>
        <v>Numeric</v>
      </c>
    </row>
    <row r="17" spans="1:13" x14ac:dyDescent="0.4">
      <c r="A17" s="1">
        <v>227073</v>
      </c>
      <c r="B17" s="2"/>
      <c r="C17" s="1" t="s">
        <v>18</v>
      </c>
      <c r="D17" s="1" t="s">
        <v>254</v>
      </c>
      <c r="E17" s="2" t="s">
        <v>343</v>
      </c>
      <c r="F17" s="1" t="s">
        <v>245</v>
      </c>
      <c r="G17" s="1" t="s">
        <v>6107</v>
      </c>
      <c r="H17" s="1" t="str">
        <f>VLOOKUP($A17,d_items!$A:$G,2,0)</f>
        <v>Anion gap</v>
      </c>
      <c r="I17" s="1" t="str">
        <f>VLOOKUP($A17,d_items!$A:$G,3,0)</f>
        <v>Anion gap</v>
      </c>
      <c r="J17" s="1" t="str">
        <f>VLOOKUP($A17,d_items!$A:$G,4,0)</f>
        <v>chartevents</v>
      </c>
      <c r="K17" s="1" t="str">
        <f>VLOOKUP($A17,d_items!$A:$G,5,0)</f>
        <v>Labs</v>
      </c>
      <c r="L17" s="1" t="str">
        <f>VLOOKUP($A17,d_items!$A:$G,6,0)</f>
        <v>None</v>
      </c>
      <c r="M17" s="1" t="str">
        <f>VLOOKUP($A17,d_items!$A:$G,7,0)</f>
        <v>Numeric</v>
      </c>
    </row>
    <row r="18" spans="1:13" x14ac:dyDescent="0.4">
      <c r="A18" s="1">
        <v>225165</v>
      </c>
      <c r="B18" s="2"/>
      <c r="C18" s="1" t="s">
        <v>19</v>
      </c>
      <c r="D18" s="1" t="s">
        <v>255</v>
      </c>
      <c r="E18" s="2" t="s">
        <v>344</v>
      </c>
      <c r="F18" s="1" t="s">
        <v>244</v>
      </c>
      <c r="G18" s="1" t="s">
        <v>6107</v>
      </c>
      <c r="H18" s="1" t="str">
        <f>VLOOKUP($A18,d_items!$A:$G,2,0)</f>
        <v>Bicarbonate Base</v>
      </c>
      <c r="I18" s="1" t="str">
        <f>VLOOKUP($A18,d_items!$A:$G,3,0)</f>
        <v>Bicarbonate Base</v>
      </c>
      <c r="J18" s="1" t="str">
        <f>VLOOKUP($A18,d_items!$A:$G,4,0)</f>
        <v>inputevents</v>
      </c>
      <c r="K18" s="1" t="str">
        <f>VLOOKUP($A18,d_items!$A:$G,5,0)</f>
        <v>Fluids/Intake</v>
      </c>
      <c r="L18" s="1" t="str">
        <f>VLOOKUP($A18,d_items!$A:$G,6,0)</f>
        <v>mL</v>
      </c>
      <c r="M18" s="1" t="str">
        <f>VLOOKUP($A18,d_items!$A:$G,7,0)</f>
        <v>Solution</v>
      </c>
    </row>
    <row r="19" spans="1:13" x14ac:dyDescent="0.4">
      <c r="A19" s="1">
        <v>225165</v>
      </c>
      <c r="B19" s="2"/>
      <c r="C19" s="1" t="s">
        <v>20</v>
      </c>
      <c r="D19" s="1" t="s">
        <v>255</v>
      </c>
      <c r="E19" s="2" t="s">
        <v>344</v>
      </c>
      <c r="F19" s="1" t="s">
        <v>245</v>
      </c>
      <c r="G19" s="1" t="s">
        <v>6107</v>
      </c>
      <c r="H19" s="1" t="str">
        <f>VLOOKUP($A19,d_items!$A:$G,2,0)</f>
        <v>Bicarbonate Base</v>
      </c>
      <c r="I19" s="1" t="str">
        <f>VLOOKUP($A19,d_items!$A:$G,3,0)</f>
        <v>Bicarbonate Base</v>
      </c>
      <c r="J19" s="1" t="str">
        <f>VLOOKUP($A19,d_items!$A:$G,4,0)</f>
        <v>inputevents</v>
      </c>
      <c r="K19" s="1" t="str">
        <f>VLOOKUP($A19,d_items!$A:$G,5,0)</f>
        <v>Fluids/Intake</v>
      </c>
      <c r="L19" s="1" t="str">
        <f>VLOOKUP($A19,d_items!$A:$G,6,0)</f>
        <v>mL</v>
      </c>
      <c r="M19" s="1" t="str">
        <f>VLOOKUP($A19,d_items!$A:$G,7,0)</f>
        <v>Solution</v>
      </c>
    </row>
    <row r="20" spans="1:13" x14ac:dyDescent="0.4">
      <c r="A20" s="1">
        <v>225624</v>
      </c>
      <c r="B20" s="2"/>
      <c r="C20" s="1" t="s">
        <v>21</v>
      </c>
      <c r="D20" s="1" t="s">
        <v>256</v>
      </c>
      <c r="E20" s="2" t="s">
        <v>345</v>
      </c>
      <c r="F20" s="1" t="s">
        <v>244</v>
      </c>
      <c r="G20" s="1" t="s">
        <v>6107</v>
      </c>
      <c r="H20" s="1" t="str">
        <f>VLOOKUP($A20,d_items!$A:$G,2,0)</f>
        <v>BUN</v>
      </c>
      <c r="I20" s="1" t="str">
        <f>VLOOKUP($A20,d_items!$A:$G,3,0)</f>
        <v>BUN</v>
      </c>
      <c r="J20" s="1" t="str">
        <f>VLOOKUP($A20,d_items!$A:$G,4,0)</f>
        <v>chartevents</v>
      </c>
      <c r="K20" s="1" t="str">
        <f>VLOOKUP($A20,d_items!$A:$G,5,0)</f>
        <v>Labs</v>
      </c>
      <c r="L20" s="1" t="str">
        <f>VLOOKUP($A20,d_items!$A:$G,6,0)</f>
        <v>None</v>
      </c>
      <c r="M20" s="1" t="str">
        <f>VLOOKUP($A20,d_items!$A:$G,7,0)</f>
        <v>Numeric</v>
      </c>
    </row>
    <row r="21" spans="1:13" x14ac:dyDescent="0.4">
      <c r="A21" s="1">
        <v>225624</v>
      </c>
      <c r="B21" s="2"/>
      <c r="C21" s="1" t="s">
        <v>22</v>
      </c>
      <c r="D21" s="1" t="s">
        <v>256</v>
      </c>
      <c r="E21" s="2" t="s">
        <v>345</v>
      </c>
      <c r="F21" s="1" t="s">
        <v>245</v>
      </c>
      <c r="G21" s="1" t="s">
        <v>6107</v>
      </c>
      <c r="H21" s="1" t="str">
        <f>VLOOKUP($A21,d_items!$A:$G,2,0)</f>
        <v>BUN</v>
      </c>
      <c r="I21" s="1" t="str">
        <f>VLOOKUP($A21,d_items!$A:$G,3,0)</f>
        <v>BUN</v>
      </c>
      <c r="J21" s="1" t="str">
        <f>VLOOKUP($A21,d_items!$A:$G,4,0)</f>
        <v>chartevents</v>
      </c>
      <c r="K21" s="1" t="str">
        <f>VLOOKUP($A21,d_items!$A:$G,5,0)</f>
        <v>Labs</v>
      </c>
      <c r="L21" s="1" t="str">
        <f>VLOOKUP($A21,d_items!$A:$G,6,0)</f>
        <v>None</v>
      </c>
      <c r="M21" s="1" t="str">
        <f>VLOOKUP($A21,d_items!$A:$G,7,0)</f>
        <v>Numeric</v>
      </c>
    </row>
    <row r="22" spans="1:13" x14ac:dyDescent="0.4">
      <c r="A22" s="1">
        <v>225625</v>
      </c>
      <c r="B22" s="2"/>
      <c r="C22" s="1" t="s">
        <v>23</v>
      </c>
      <c r="D22" s="1" t="s">
        <v>257</v>
      </c>
      <c r="E22" s="2" t="s">
        <v>346</v>
      </c>
      <c r="F22" s="1" t="s">
        <v>244</v>
      </c>
      <c r="G22" s="1" t="s">
        <v>6107</v>
      </c>
      <c r="H22" s="1" t="str">
        <f>VLOOKUP($A22,d_items!$A:$G,2,0)</f>
        <v>Calcium non-ionized</v>
      </c>
      <c r="I22" s="1" t="str">
        <f>VLOOKUP($A22,d_items!$A:$G,3,0)</f>
        <v>Calcium non-ionized</v>
      </c>
      <c r="J22" s="1" t="str">
        <f>VLOOKUP($A22,d_items!$A:$G,4,0)</f>
        <v>chartevents</v>
      </c>
      <c r="K22" s="1" t="str">
        <f>VLOOKUP($A22,d_items!$A:$G,5,0)</f>
        <v>Labs</v>
      </c>
      <c r="L22" s="1" t="str">
        <f>VLOOKUP($A22,d_items!$A:$G,6,0)</f>
        <v>None</v>
      </c>
      <c r="M22" s="1" t="str">
        <f>VLOOKUP($A22,d_items!$A:$G,7,0)</f>
        <v>Numeric</v>
      </c>
    </row>
    <row r="23" spans="1:13" x14ac:dyDescent="0.4">
      <c r="A23" s="1">
        <v>225625</v>
      </c>
      <c r="B23" s="2"/>
      <c r="C23" s="1" t="s">
        <v>24</v>
      </c>
      <c r="D23" s="1" t="s">
        <v>257</v>
      </c>
      <c r="E23" s="2" t="s">
        <v>346</v>
      </c>
      <c r="F23" s="1" t="s">
        <v>245</v>
      </c>
      <c r="G23" s="1" t="s">
        <v>6107</v>
      </c>
      <c r="H23" s="1" t="str">
        <f>VLOOKUP($A23,d_items!$A:$G,2,0)</f>
        <v>Calcium non-ionized</v>
      </c>
      <c r="I23" s="1" t="str">
        <f>VLOOKUP($A23,d_items!$A:$G,3,0)</f>
        <v>Calcium non-ionized</v>
      </c>
      <c r="J23" s="1" t="str">
        <f>VLOOKUP($A23,d_items!$A:$G,4,0)</f>
        <v>chartevents</v>
      </c>
      <c r="K23" s="1" t="str">
        <f>VLOOKUP($A23,d_items!$A:$G,5,0)</f>
        <v>Labs</v>
      </c>
      <c r="L23" s="1" t="str">
        <f>VLOOKUP($A23,d_items!$A:$G,6,0)</f>
        <v>None</v>
      </c>
      <c r="M23" s="1" t="str">
        <f>VLOOKUP($A23,d_items!$A:$G,7,0)</f>
        <v>Numeric</v>
      </c>
    </row>
    <row r="24" spans="1:13" x14ac:dyDescent="0.4">
      <c r="A24" s="1">
        <v>226536</v>
      </c>
      <c r="B24" s="2"/>
      <c r="C24" s="1" t="s">
        <v>25</v>
      </c>
      <c r="D24" s="1" t="s">
        <v>258</v>
      </c>
      <c r="E24" s="2" t="s">
        <v>347</v>
      </c>
      <c r="F24" s="1" t="s">
        <v>244</v>
      </c>
      <c r="G24" s="1" t="s">
        <v>6107</v>
      </c>
      <c r="H24" s="1" t="str">
        <f>VLOOKUP($A24,d_items!$A:$G,2,0)</f>
        <v>Chloride (whole blood)</v>
      </c>
      <c r="I24" s="1" t="str">
        <f>VLOOKUP($A24,d_items!$A:$G,3,0)</f>
        <v>Chloride (whole blood)</v>
      </c>
      <c r="J24" s="1" t="str">
        <f>VLOOKUP($A24,d_items!$A:$G,4,0)</f>
        <v>chartevents</v>
      </c>
      <c r="K24" s="1" t="str">
        <f>VLOOKUP($A24,d_items!$A:$G,5,0)</f>
        <v>Labs</v>
      </c>
      <c r="L24" s="1" t="str">
        <f>VLOOKUP($A24,d_items!$A:$G,6,0)</f>
        <v>None</v>
      </c>
      <c r="M24" s="1" t="str">
        <f>VLOOKUP($A24,d_items!$A:$G,7,0)</f>
        <v>Numeric</v>
      </c>
    </row>
    <row r="25" spans="1:13" x14ac:dyDescent="0.4">
      <c r="A25" s="1">
        <v>226536</v>
      </c>
      <c r="B25" s="2"/>
      <c r="C25" s="1" t="s">
        <v>26</v>
      </c>
      <c r="D25" s="1" t="s">
        <v>258</v>
      </c>
      <c r="E25" s="2" t="s">
        <v>347</v>
      </c>
      <c r="F25" s="1" t="s">
        <v>245</v>
      </c>
      <c r="G25" s="1" t="s">
        <v>6107</v>
      </c>
      <c r="H25" s="1" t="str">
        <f>VLOOKUP($A25,d_items!$A:$G,2,0)</f>
        <v>Chloride (whole blood)</v>
      </c>
      <c r="I25" s="1" t="str">
        <f>VLOOKUP($A25,d_items!$A:$G,3,0)</f>
        <v>Chloride (whole blood)</v>
      </c>
      <c r="J25" s="1" t="str">
        <f>VLOOKUP($A25,d_items!$A:$G,4,0)</f>
        <v>chartevents</v>
      </c>
      <c r="K25" s="1" t="str">
        <f>VLOOKUP($A25,d_items!$A:$G,5,0)</f>
        <v>Labs</v>
      </c>
      <c r="L25" s="1" t="str">
        <f>VLOOKUP($A25,d_items!$A:$G,6,0)</f>
        <v>None</v>
      </c>
      <c r="M25" s="1" t="str">
        <f>VLOOKUP($A25,d_items!$A:$G,7,0)</f>
        <v>Numeric</v>
      </c>
    </row>
    <row r="26" spans="1:13" x14ac:dyDescent="0.4">
      <c r="A26" s="1">
        <v>229761</v>
      </c>
      <c r="B26" s="2"/>
      <c r="C26" s="1" t="s">
        <v>27</v>
      </c>
      <c r="D26" s="1" t="s">
        <v>259</v>
      </c>
      <c r="E26" s="2" t="s">
        <v>348</v>
      </c>
      <c r="F26" s="1" t="s">
        <v>244</v>
      </c>
      <c r="G26" s="1" t="s">
        <v>6107</v>
      </c>
      <c r="H26" s="1" t="str">
        <f>VLOOKUP($A26,d_items!$A:$G,2,0)</f>
        <v>Creatinine (whole blood)</v>
      </c>
      <c r="I26" s="1" t="str">
        <f>VLOOKUP($A26,d_items!$A:$G,3,0)</f>
        <v>Creatinine (whole blood)</v>
      </c>
      <c r="J26" s="1" t="str">
        <f>VLOOKUP($A26,d_items!$A:$G,4,0)</f>
        <v>chartevents</v>
      </c>
      <c r="K26" s="1" t="str">
        <f>VLOOKUP($A26,d_items!$A:$G,5,0)</f>
        <v>Labs</v>
      </c>
      <c r="L26" s="1" t="str">
        <f>VLOOKUP($A26,d_items!$A:$G,6,0)</f>
        <v>None</v>
      </c>
      <c r="M26" s="1" t="str">
        <f>VLOOKUP($A26,d_items!$A:$G,7,0)</f>
        <v>Numeric</v>
      </c>
    </row>
    <row r="27" spans="1:13" x14ac:dyDescent="0.4">
      <c r="A27" s="1">
        <v>229761</v>
      </c>
      <c r="B27" s="2"/>
      <c r="C27" s="1" t="s">
        <v>28</v>
      </c>
      <c r="D27" s="1" t="s">
        <v>259</v>
      </c>
      <c r="E27" s="2" t="s">
        <v>348</v>
      </c>
      <c r="F27" s="1" t="s">
        <v>245</v>
      </c>
      <c r="G27" s="1" t="s">
        <v>6107</v>
      </c>
      <c r="H27" s="1" t="str">
        <f>VLOOKUP($A27,d_items!$A:$G,2,0)</f>
        <v>Creatinine (whole blood)</v>
      </c>
      <c r="I27" s="1" t="str">
        <f>VLOOKUP($A27,d_items!$A:$G,3,0)</f>
        <v>Creatinine (whole blood)</v>
      </c>
      <c r="J27" s="1" t="str">
        <f>VLOOKUP($A27,d_items!$A:$G,4,0)</f>
        <v>chartevents</v>
      </c>
      <c r="K27" s="1" t="str">
        <f>VLOOKUP($A27,d_items!$A:$G,5,0)</f>
        <v>Labs</v>
      </c>
      <c r="L27" s="1" t="str">
        <f>VLOOKUP($A27,d_items!$A:$G,6,0)</f>
        <v>None</v>
      </c>
      <c r="M27" s="1" t="str">
        <f>VLOOKUP($A27,d_items!$A:$G,7,0)</f>
        <v>Numeric</v>
      </c>
    </row>
    <row r="28" spans="1:13" x14ac:dyDescent="0.4">
      <c r="A28" s="1">
        <v>226537</v>
      </c>
      <c r="B28" s="2"/>
      <c r="C28" s="1" t="s">
        <v>29</v>
      </c>
      <c r="D28" s="1" t="s">
        <v>260</v>
      </c>
      <c r="E28" s="2" t="s">
        <v>349</v>
      </c>
      <c r="F28" s="1" t="s">
        <v>244</v>
      </c>
      <c r="G28" s="1" t="s">
        <v>6107</v>
      </c>
      <c r="H28" s="1" t="str">
        <f>VLOOKUP($A28,d_items!$A:$G,2,0)</f>
        <v>Glucose (whole blood)</v>
      </c>
      <c r="I28" s="1" t="str">
        <f>VLOOKUP($A28,d_items!$A:$G,3,0)</f>
        <v>Glucose (whole blood)</v>
      </c>
      <c r="J28" s="1" t="str">
        <f>VLOOKUP($A28,d_items!$A:$G,4,0)</f>
        <v>chartevents</v>
      </c>
      <c r="K28" s="1" t="str">
        <f>VLOOKUP($A28,d_items!$A:$G,5,0)</f>
        <v>Labs</v>
      </c>
      <c r="L28" s="1" t="str">
        <f>VLOOKUP($A28,d_items!$A:$G,6,0)</f>
        <v>None</v>
      </c>
      <c r="M28" s="1" t="str">
        <f>VLOOKUP($A28,d_items!$A:$G,7,0)</f>
        <v>Numeric</v>
      </c>
    </row>
    <row r="29" spans="1:13" x14ac:dyDescent="0.4">
      <c r="A29" s="1">
        <v>226537</v>
      </c>
      <c r="B29" s="2"/>
      <c r="C29" s="1" t="s">
        <v>30</v>
      </c>
      <c r="D29" s="1" t="s">
        <v>260</v>
      </c>
      <c r="E29" s="2" t="s">
        <v>349</v>
      </c>
      <c r="F29" s="1" t="s">
        <v>245</v>
      </c>
      <c r="G29" s="1" t="s">
        <v>6107</v>
      </c>
      <c r="H29" s="1" t="str">
        <f>VLOOKUP($A29,d_items!$A:$G,2,0)</f>
        <v>Glucose (whole blood)</v>
      </c>
      <c r="I29" s="1" t="str">
        <f>VLOOKUP($A29,d_items!$A:$G,3,0)</f>
        <v>Glucose (whole blood)</v>
      </c>
      <c r="J29" s="1" t="str">
        <f>VLOOKUP($A29,d_items!$A:$G,4,0)</f>
        <v>chartevents</v>
      </c>
      <c r="K29" s="1" t="str">
        <f>VLOOKUP($A29,d_items!$A:$G,5,0)</f>
        <v>Labs</v>
      </c>
      <c r="L29" s="1" t="str">
        <f>VLOOKUP($A29,d_items!$A:$G,6,0)</f>
        <v>None</v>
      </c>
      <c r="M29" s="1" t="str">
        <f>VLOOKUP($A29,d_items!$A:$G,7,0)</f>
        <v>Numeric</v>
      </c>
    </row>
    <row r="30" spans="1:13" x14ac:dyDescent="0.4">
      <c r="A30" s="1">
        <v>226534</v>
      </c>
      <c r="B30" s="2"/>
      <c r="C30" s="1" t="s">
        <v>31</v>
      </c>
      <c r="D30" s="1" t="s">
        <v>261</v>
      </c>
      <c r="E30" s="2" t="s">
        <v>350</v>
      </c>
      <c r="F30" s="1" t="s">
        <v>244</v>
      </c>
      <c r="G30" s="1" t="s">
        <v>6107</v>
      </c>
      <c r="H30" s="1" t="str">
        <f>VLOOKUP($A30,d_items!$A:$G,2,0)</f>
        <v>Sodium (whole blood)</v>
      </c>
      <c r="I30" s="1" t="str">
        <f>VLOOKUP($A30,d_items!$A:$G,3,0)</f>
        <v>Sodium (whole blood)</v>
      </c>
      <c r="J30" s="1" t="str">
        <f>VLOOKUP($A30,d_items!$A:$G,4,0)</f>
        <v>chartevents</v>
      </c>
      <c r="K30" s="1" t="str">
        <f>VLOOKUP($A30,d_items!$A:$G,5,0)</f>
        <v>Labs</v>
      </c>
      <c r="L30" s="1" t="str">
        <f>VLOOKUP($A30,d_items!$A:$G,6,0)</f>
        <v>None</v>
      </c>
      <c r="M30" s="1" t="str">
        <f>VLOOKUP($A30,d_items!$A:$G,7,0)</f>
        <v>Numeric</v>
      </c>
    </row>
    <row r="31" spans="1:13" x14ac:dyDescent="0.4">
      <c r="A31" s="1">
        <v>226534</v>
      </c>
      <c r="B31" s="2"/>
      <c r="C31" s="1" t="s">
        <v>32</v>
      </c>
      <c r="D31" s="1" t="s">
        <v>261</v>
      </c>
      <c r="E31" s="2" t="s">
        <v>350</v>
      </c>
      <c r="F31" s="1" t="s">
        <v>245</v>
      </c>
      <c r="G31" s="1" t="s">
        <v>6107</v>
      </c>
      <c r="H31" s="1" t="str">
        <f>VLOOKUP($A31,d_items!$A:$G,2,0)</f>
        <v>Sodium (whole blood)</v>
      </c>
      <c r="I31" s="1" t="str">
        <f>VLOOKUP($A31,d_items!$A:$G,3,0)</f>
        <v>Sodium (whole blood)</v>
      </c>
      <c r="J31" s="1" t="str">
        <f>VLOOKUP($A31,d_items!$A:$G,4,0)</f>
        <v>chartevents</v>
      </c>
      <c r="K31" s="1" t="str">
        <f>VLOOKUP($A31,d_items!$A:$G,5,0)</f>
        <v>Labs</v>
      </c>
      <c r="L31" s="1" t="str">
        <f>VLOOKUP($A31,d_items!$A:$G,6,0)</f>
        <v>None</v>
      </c>
      <c r="M31" s="1" t="str">
        <f>VLOOKUP($A31,d_items!$A:$G,7,0)</f>
        <v>Numeric</v>
      </c>
    </row>
    <row r="32" spans="1:13" x14ac:dyDescent="0.4">
      <c r="A32" s="1">
        <v>227464</v>
      </c>
      <c r="B32" s="2"/>
      <c r="C32" s="1" t="s">
        <v>33</v>
      </c>
      <c r="D32" s="1" t="s">
        <v>262</v>
      </c>
      <c r="E32" s="2" t="s">
        <v>351</v>
      </c>
      <c r="F32" s="1" t="s">
        <v>244</v>
      </c>
      <c r="G32" s="1" t="s">
        <v>6107</v>
      </c>
      <c r="H32" s="1" t="str">
        <f>VLOOKUP($A32,d_items!$A:$G,2,0)</f>
        <v>Potassium (whole blood)</v>
      </c>
      <c r="I32" s="1" t="str">
        <f>VLOOKUP($A32,d_items!$A:$G,3,0)</f>
        <v>Potassium (whole blood)</v>
      </c>
      <c r="J32" s="1" t="str">
        <f>VLOOKUP($A32,d_items!$A:$G,4,0)</f>
        <v>chartevents</v>
      </c>
      <c r="K32" s="1" t="str">
        <f>VLOOKUP($A32,d_items!$A:$G,5,0)</f>
        <v>Labs</v>
      </c>
      <c r="L32" s="1" t="str">
        <f>VLOOKUP($A32,d_items!$A:$G,6,0)</f>
        <v>None</v>
      </c>
      <c r="M32" s="1" t="str">
        <f>VLOOKUP($A32,d_items!$A:$G,7,0)</f>
        <v>Numeric with tag</v>
      </c>
    </row>
    <row r="33" spans="1:13" x14ac:dyDescent="0.4">
      <c r="A33" s="1">
        <v>227464</v>
      </c>
      <c r="B33" s="2"/>
      <c r="C33" s="1" t="s">
        <v>34</v>
      </c>
      <c r="D33" s="1" t="s">
        <v>262</v>
      </c>
      <c r="E33" s="2" t="s">
        <v>351</v>
      </c>
      <c r="F33" s="1" t="s">
        <v>245</v>
      </c>
      <c r="G33" s="1" t="s">
        <v>6107</v>
      </c>
      <c r="H33" s="1" t="str">
        <f>VLOOKUP($A33,d_items!$A:$G,2,0)</f>
        <v>Potassium (whole blood)</v>
      </c>
      <c r="I33" s="1" t="str">
        <f>VLOOKUP($A33,d_items!$A:$G,3,0)</f>
        <v>Potassium (whole blood)</v>
      </c>
      <c r="J33" s="1" t="str">
        <f>VLOOKUP($A33,d_items!$A:$G,4,0)</f>
        <v>chartevents</v>
      </c>
      <c r="K33" s="1" t="str">
        <f>VLOOKUP($A33,d_items!$A:$G,5,0)</f>
        <v>Labs</v>
      </c>
      <c r="L33" s="1" t="str">
        <f>VLOOKUP($A33,d_items!$A:$G,6,0)</f>
        <v>None</v>
      </c>
      <c r="M33" s="1" t="str">
        <f>VLOOKUP($A33,d_items!$A:$G,7,0)</f>
        <v>Numeric with tag</v>
      </c>
    </row>
    <row r="34" spans="1:13" x14ac:dyDescent="0.4">
      <c r="B34" s="1">
        <v>51146</v>
      </c>
      <c r="C34" s="1" t="s">
        <v>35</v>
      </c>
      <c r="D34" s="1" t="s">
        <v>263</v>
      </c>
      <c r="E34" s="2" t="s">
        <v>352</v>
      </c>
      <c r="F34" s="1" t="s">
        <v>244</v>
      </c>
      <c r="G34" s="1" t="s">
        <v>6107</v>
      </c>
      <c r="H34" s="1" t="str">
        <f>VLOOKUP($B34,d_labitems!$A:$G,2,0)</f>
        <v>Basophils</v>
      </c>
      <c r="K34" s="1" t="str">
        <f>VLOOKUP($B34,d_labitems!$A:$G,4,0)</f>
        <v>Hematology</v>
      </c>
    </row>
    <row r="35" spans="1:13" x14ac:dyDescent="0.4">
      <c r="B35" s="1">
        <v>51146</v>
      </c>
      <c r="C35" s="1" t="s">
        <v>36</v>
      </c>
      <c r="D35" s="1" t="s">
        <v>6105</v>
      </c>
      <c r="E35" s="2" t="s">
        <v>352</v>
      </c>
      <c r="F35" s="1" t="s">
        <v>245</v>
      </c>
      <c r="G35" s="1" t="s">
        <v>6107</v>
      </c>
      <c r="H35" s="1" t="str">
        <f>VLOOKUP($B35,d_labitems!$A:$G,2,0)</f>
        <v>Basophils</v>
      </c>
      <c r="K35" s="1" t="str">
        <f>VLOOKUP($B35,d_labitems!$A:$G,4,0)</f>
        <v>Hematology</v>
      </c>
    </row>
    <row r="36" spans="1:13" x14ac:dyDescent="0.4">
      <c r="B36" s="1">
        <v>51200</v>
      </c>
      <c r="C36" s="1" t="s">
        <v>37</v>
      </c>
      <c r="D36" s="1" t="s">
        <v>264</v>
      </c>
      <c r="E36" s="2" t="s">
        <v>353</v>
      </c>
      <c r="F36" s="1" t="s">
        <v>244</v>
      </c>
      <c r="G36" s="1" t="s">
        <v>6107</v>
      </c>
      <c r="H36" s="1" t="str">
        <f>VLOOKUP($B36,d_labitems!$A:$G,2,0)</f>
        <v>Eosinophils</v>
      </c>
      <c r="K36" s="1" t="str">
        <f>VLOOKUP($B36,d_labitems!$A:$G,4,0)</f>
        <v>Hematology</v>
      </c>
    </row>
    <row r="37" spans="1:13" x14ac:dyDescent="0.4">
      <c r="B37" s="1">
        <v>51200</v>
      </c>
      <c r="C37" s="1" t="s">
        <v>38</v>
      </c>
      <c r="D37" s="1" t="s">
        <v>6104</v>
      </c>
      <c r="E37" s="2" t="s">
        <v>353</v>
      </c>
      <c r="F37" s="1" t="s">
        <v>245</v>
      </c>
      <c r="G37" s="1" t="s">
        <v>6107</v>
      </c>
      <c r="H37" s="1" t="str">
        <f>VLOOKUP($B37,d_labitems!$A:$G,2,0)</f>
        <v>Eosinophils</v>
      </c>
      <c r="K37" s="1" t="str">
        <f>VLOOKUP($B37,d_labitems!$A:$G,4,0)</f>
        <v>Hematology</v>
      </c>
    </row>
    <row r="38" spans="1:13" x14ac:dyDescent="0.4">
      <c r="B38" s="1">
        <v>51143</v>
      </c>
      <c r="C38" s="1" t="s">
        <v>39</v>
      </c>
      <c r="D38" s="1" t="s">
        <v>265</v>
      </c>
      <c r="E38" s="2" t="s">
        <v>354</v>
      </c>
      <c r="F38" s="1" t="s">
        <v>244</v>
      </c>
      <c r="G38" s="1" t="s">
        <v>6107</v>
      </c>
      <c r="H38" s="1" t="str">
        <f>VLOOKUP($B38,d_labitems!$A:$G,2,0)</f>
        <v>Atypical Lymphocytes</v>
      </c>
      <c r="K38" s="1" t="str">
        <f>VLOOKUP($B38,d_labitems!$A:$G,4,0)</f>
        <v>Hematology</v>
      </c>
    </row>
    <row r="39" spans="1:13" x14ac:dyDescent="0.4">
      <c r="B39" s="1">
        <v>51143</v>
      </c>
      <c r="C39" s="1" t="s">
        <v>40</v>
      </c>
      <c r="D39" s="1" t="s">
        <v>6103</v>
      </c>
      <c r="E39" s="2" t="s">
        <v>354</v>
      </c>
      <c r="F39" s="1" t="s">
        <v>245</v>
      </c>
      <c r="G39" s="1" t="s">
        <v>6107</v>
      </c>
      <c r="H39" s="1" t="str">
        <f>VLOOKUP($B39,d_labitems!$A:$G,2,0)</f>
        <v>Atypical Lymphocytes</v>
      </c>
      <c r="K39" s="1" t="str">
        <f>VLOOKUP($B39,d_labitems!$A:$G,4,0)</f>
        <v>Hematology</v>
      </c>
    </row>
    <row r="40" spans="1:13" x14ac:dyDescent="0.4">
      <c r="B40" s="1">
        <v>51254</v>
      </c>
      <c r="C40" s="1" t="s">
        <v>41</v>
      </c>
      <c r="D40" s="1" t="s">
        <v>266</v>
      </c>
      <c r="E40" s="2" t="s">
        <v>355</v>
      </c>
      <c r="F40" s="1" t="s">
        <v>244</v>
      </c>
      <c r="G40" s="1" t="s">
        <v>6107</v>
      </c>
      <c r="H40" s="1" t="str">
        <f>VLOOKUP($B40,d_labitems!$A:$G,2,0)</f>
        <v>Monocytes</v>
      </c>
      <c r="K40" s="1" t="str">
        <f>VLOOKUP($B40,d_labitems!$A:$G,4,0)</f>
        <v>Hematology</v>
      </c>
    </row>
    <row r="41" spans="1:13" x14ac:dyDescent="0.4">
      <c r="B41" s="1">
        <v>51254</v>
      </c>
      <c r="C41" s="1" t="s">
        <v>42</v>
      </c>
      <c r="D41" s="1" t="s">
        <v>6102</v>
      </c>
      <c r="E41" s="2" t="s">
        <v>355</v>
      </c>
      <c r="F41" s="1" t="s">
        <v>245</v>
      </c>
      <c r="G41" s="1" t="s">
        <v>6107</v>
      </c>
      <c r="H41" s="1" t="str">
        <f>VLOOKUP($B41,d_labitems!$A:$G,2,0)</f>
        <v>Monocytes</v>
      </c>
      <c r="K41" s="1" t="str">
        <f>VLOOKUP($B41,d_labitems!$A:$G,4,0)</f>
        <v>Hematology</v>
      </c>
    </row>
    <row r="42" spans="1:13" x14ac:dyDescent="0.4">
      <c r="B42" s="1">
        <v>51232</v>
      </c>
      <c r="C42" s="1" t="s">
        <v>43</v>
      </c>
      <c r="D42" s="1" t="s">
        <v>267</v>
      </c>
      <c r="E42" s="2" t="s">
        <v>356</v>
      </c>
      <c r="F42" s="1" t="s">
        <v>244</v>
      </c>
      <c r="G42" s="1" t="s">
        <v>6107</v>
      </c>
      <c r="H42" s="1" t="str">
        <f>VLOOKUP($B42,d_labitems!$A:$G,2,0)</f>
        <v>Hypersegmented Neutrophils</v>
      </c>
      <c r="K42" s="1" t="str">
        <f>VLOOKUP($B42,d_labitems!$A:$G,4,0)</f>
        <v>Hematology</v>
      </c>
    </row>
    <row r="43" spans="1:13" x14ac:dyDescent="0.4">
      <c r="B43" s="1">
        <v>51232</v>
      </c>
      <c r="C43" s="1" t="s">
        <v>44</v>
      </c>
      <c r="D43" s="1" t="s">
        <v>267</v>
      </c>
      <c r="E43" s="2" t="s">
        <v>356</v>
      </c>
      <c r="F43" s="1" t="s">
        <v>245</v>
      </c>
      <c r="G43" s="1" t="s">
        <v>6107</v>
      </c>
      <c r="H43" s="1" t="str">
        <f>VLOOKUP($B43,d_labitems!$A:$G,2,0)</f>
        <v>Hypersegmented Neutrophils</v>
      </c>
      <c r="K43" s="1" t="str">
        <f>VLOOKUP($B43,d_labitems!$A:$G,4,0)</f>
        <v>Hematology</v>
      </c>
    </row>
    <row r="44" spans="1:13" x14ac:dyDescent="0.4">
      <c r="A44" s="1">
        <v>225637</v>
      </c>
      <c r="B44" s="2"/>
      <c r="C44" s="1" t="s">
        <v>45</v>
      </c>
      <c r="D44" s="1" t="s">
        <v>268</v>
      </c>
      <c r="E44" s="2" t="s">
        <v>357</v>
      </c>
      <c r="F44" s="1" t="s">
        <v>244</v>
      </c>
      <c r="G44" s="1" t="s">
        <v>6107</v>
      </c>
      <c r="H44" s="1" t="str">
        <f>VLOOKUP($A44,d_items!$A:$G,2,0)</f>
        <v>Differential-Atyps</v>
      </c>
      <c r="I44" s="1" t="str">
        <f>VLOOKUP($A44,d_items!$A:$G,3,0)</f>
        <v>Differential-Atyps</v>
      </c>
      <c r="J44" s="1" t="str">
        <f>VLOOKUP($A44,d_items!$A:$G,4,0)</f>
        <v>chartevents</v>
      </c>
      <c r="K44" s="1" t="str">
        <f>VLOOKUP($A44,d_items!$A:$G,5,0)</f>
        <v>Labs</v>
      </c>
      <c r="L44" s="1" t="str">
        <f>VLOOKUP($A44,d_items!$A:$G,6,0)</f>
        <v>None</v>
      </c>
      <c r="M44" s="1" t="str">
        <f>VLOOKUP($A44,d_items!$A:$G,7,0)</f>
        <v>Numeric</v>
      </c>
    </row>
    <row r="45" spans="1:13" x14ac:dyDescent="0.4">
      <c r="A45" s="1">
        <v>225637</v>
      </c>
      <c r="B45" s="2"/>
      <c r="C45" s="1" t="s">
        <v>46</v>
      </c>
      <c r="D45" s="1" t="s">
        <v>268</v>
      </c>
      <c r="E45" s="2" t="s">
        <v>357</v>
      </c>
      <c r="F45" s="1" t="s">
        <v>245</v>
      </c>
      <c r="G45" s="1" t="s">
        <v>6107</v>
      </c>
      <c r="H45" s="1" t="str">
        <f>VLOOKUP($A45,d_items!$A:$G,2,0)</f>
        <v>Differential-Atyps</v>
      </c>
      <c r="I45" s="1" t="str">
        <f>VLOOKUP($A45,d_items!$A:$G,3,0)</f>
        <v>Differential-Atyps</v>
      </c>
      <c r="J45" s="1" t="str">
        <f>VLOOKUP($A45,d_items!$A:$G,4,0)</f>
        <v>chartevents</v>
      </c>
      <c r="K45" s="1" t="str">
        <f>VLOOKUP($A45,d_items!$A:$G,5,0)</f>
        <v>Labs</v>
      </c>
      <c r="L45" s="1" t="str">
        <f>VLOOKUP($A45,d_items!$A:$G,6,0)</f>
        <v>None</v>
      </c>
      <c r="M45" s="1" t="str">
        <f>VLOOKUP($A45,d_items!$A:$G,7,0)</f>
        <v>Numeric</v>
      </c>
    </row>
    <row r="46" spans="1:13" x14ac:dyDescent="0.4">
      <c r="A46" s="1">
        <v>225638</v>
      </c>
      <c r="B46" s="2"/>
      <c r="C46" s="1" t="s">
        <v>47</v>
      </c>
      <c r="D46" s="1" t="s">
        <v>269</v>
      </c>
      <c r="E46" s="2" t="s">
        <v>358</v>
      </c>
      <c r="F46" s="1" t="s">
        <v>244</v>
      </c>
      <c r="G46" s="1" t="s">
        <v>6107</v>
      </c>
      <c r="H46" s="1" t="str">
        <f>VLOOKUP($A46,d_items!$A:$G,2,0)</f>
        <v>Differential-Bands</v>
      </c>
      <c r="I46" s="1" t="str">
        <f>VLOOKUP($A46,d_items!$A:$G,3,0)</f>
        <v>Differential-Bands</v>
      </c>
      <c r="J46" s="1" t="str">
        <f>VLOOKUP($A46,d_items!$A:$G,4,0)</f>
        <v>chartevents</v>
      </c>
      <c r="K46" s="1" t="str">
        <f>VLOOKUP($A46,d_items!$A:$G,5,0)</f>
        <v>Labs</v>
      </c>
      <c r="L46" s="1" t="str">
        <f>VLOOKUP($A46,d_items!$A:$G,6,0)</f>
        <v>None</v>
      </c>
      <c r="M46" s="1" t="str">
        <f>VLOOKUP($A46,d_items!$A:$G,7,0)</f>
        <v>Numeric</v>
      </c>
    </row>
    <row r="47" spans="1:13" x14ac:dyDescent="0.4">
      <c r="A47" s="1">
        <v>225638</v>
      </c>
      <c r="B47" s="2"/>
      <c r="C47" s="1" t="s">
        <v>48</v>
      </c>
      <c r="D47" s="1" t="s">
        <v>269</v>
      </c>
      <c r="E47" s="2" t="s">
        <v>358</v>
      </c>
      <c r="F47" s="1" t="s">
        <v>245</v>
      </c>
      <c r="G47" s="1" t="s">
        <v>6107</v>
      </c>
      <c r="H47" s="1" t="str">
        <f>VLOOKUP($A47,d_items!$A:$G,2,0)</f>
        <v>Differential-Bands</v>
      </c>
      <c r="I47" s="1" t="str">
        <f>VLOOKUP($A47,d_items!$A:$G,3,0)</f>
        <v>Differential-Bands</v>
      </c>
      <c r="J47" s="1" t="str">
        <f>VLOOKUP($A47,d_items!$A:$G,4,0)</f>
        <v>chartevents</v>
      </c>
      <c r="K47" s="1" t="str">
        <f>VLOOKUP($A47,d_items!$A:$G,5,0)</f>
        <v>Labs</v>
      </c>
      <c r="L47" s="1" t="str">
        <f>VLOOKUP($A47,d_items!$A:$G,6,0)</f>
        <v>None</v>
      </c>
      <c r="M47" s="1" t="str">
        <f>VLOOKUP($A47,d_items!$A:$G,7,0)</f>
        <v>Numeric</v>
      </c>
    </row>
    <row r="48" spans="1:13" x14ac:dyDescent="0.4">
      <c r="A48" s="1">
        <v>229356</v>
      </c>
      <c r="B48" s="2"/>
      <c r="C48" s="1" t="s">
        <v>49</v>
      </c>
      <c r="D48" s="1" t="s">
        <v>270</v>
      </c>
      <c r="E48" s="2" t="s">
        <v>359</v>
      </c>
      <c r="F48" s="1" t="s">
        <v>244</v>
      </c>
      <c r="G48" s="1" t="s">
        <v>6107</v>
      </c>
      <c r="H48" s="1" t="str">
        <f>VLOOKUP($A48,d_items!$A:$G,2,0)</f>
        <v>Differential - Immature Granulocytes</v>
      </c>
      <c r="I48" s="1" t="str">
        <f>VLOOKUP($A48,d_items!$A:$G,3,0)</f>
        <v>Differential - Immature Granulocytes</v>
      </c>
      <c r="J48" s="1" t="str">
        <f>VLOOKUP($A48,d_items!$A:$G,4,0)</f>
        <v>chartevents</v>
      </c>
      <c r="K48" s="1" t="str">
        <f>VLOOKUP($A48,d_items!$A:$G,5,0)</f>
        <v>Labs</v>
      </c>
      <c r="L48" s="1" t="str">
        <f>VLOOKUP($A48,d_items!$A:$G,6,0)</f>
        <v>None</v>
      </c>
      <c r="M48" s="1" t="str">
        <f>VLOOKUP($A48,d_items!$A:$G,7,0)</f>
        <v>Numeric</v>
      </c>
    </row>
    <row r="49" spans="1:13" x14ac:dyDescent="0.4">
      <c r="A49" s="1">
        <v>229356</v>
      </c>
      <c r="B49" s="2"/>
      <c r="C49" s="1" t="s">
        <v>50</v>
      </c>
      <c r="D49" s="1" t="s">
        <v>270</v>
      </c>
      <c r="E49" s="2" t="s">
        <v>359</v>
      </c>
      <c r="F49" s="1" t="s">
        <v>245</v>
      </c>
      <c r="G49" s="1" t="s">
        <v>6107</v>
      </c>
      <c r="H49" s="1" t="str">
        <f>VLOOKUP($A49,d_items!$A:$G,2,0)</f>
        <v>Differential - Immature Granulocytes</v>
      </c>
      <c r="I49" s="1" t="str">
        <f>VLOOKUP($A49,d_items!$A:$G,3,0)</f>
        <v>Differential - Immature Granulocytes</v>
      </c>
      <c r="J49" s="1" t="str">
        <f>VLOOKUP($A49,d_items!$A:$G,4,0)</f>
        <v>chartevents</v>
      </c>
      <c r="K49" s="1" t="str">
        <f>VLOOKUP($A49,d_items!$A:$G,5,0)</f>
        <v>Labs</v>
      </c>
      <c r="L49" s="1" t="str">
        <f>VLOOKUP($A49,d_items!$A:$G,6,0)</f>
        <v>None</v>
      </c>
      <c r="M49" s="1" t="str">
        <f>VLOOKUP($A49,d_items!$A:$G,7,0)</f>
        <v>Numeric</v>
      </c>
    </row>
    <row r="50" spans="1:13" x14ac:dyDescent="0.4">
      <c r="B50" s="1">
        <v>52058</v>
      </c>
      <c r="C50" s="1" t="s">
        <v>51</v>
      </c>
      <c r="D50" s="1" t="s">
        <v>271</v>
      </c>
      <c r="E50" s="2" t="s">
        <v>360</v>
      </c>
      <c r="F50" s="1" t="s">
        <v>244</v>
      </c>
      <c r="G50" s="1" t="s">
        <v>6107</v>
      </c>
      <c r="H50" s="1" t="str">
        <f>VLOOKUP($B50,d_labitems!$A:$G,2,0)</f>
        <v>Metas#</v>
      </c>
      <c r="K50" s="1" t="str">
        <f>VLOOKUP($B50,d_labitems!$A:$G,4,0)</f>
        <v>Hematology</v>
      </c>
    </row>
    <row r="51" spans="1:13" x14ac:dyDescent="0.4">
      <c r="B51" s="1">
        <v>52058</v>
      </c>
      <c r="C51" s="1" t="s">
        <v>52</v>
      </c>
      <c r="D51" s="1" t="s">
        <v>271</v>
      </c>
      <c r="E51" s="2" t="s">
        <v>360</v>
      </c>
      <c r="F51" s="1" t="s">
        <v>245</v>
      </c>
      <c r="G51" s="1" t="s">
        <v>6107</v>
      </c>
      <c r="H51" s="1" t="str">
        <f>VLOOKUP($B51,d_labitems!$A:$G,2,0)</f>
        <v>Metas#</v>
      </c>
      <c r="K51" s="1" t="str">
        <f>VLOOKUP($B51,d_labitems!$A:$G,4,0)</f>
        <v>Hematology</v>
      </c>
    </row>
    <row r="52" spans="1:13" x14ac:dyDescent="0.4">
      <c r="B52" s="1">
        <v>52151</v>
      </c>
      <c r="C52" s="1" t="s">
        <v>53</v>
      </c>
      <c r="D52" s="1" t="s">
        <v>272</v>
      </c>
      <c r="E52" s="2" t="s">
        <v>361</v>
      </c>
      <c r="F52" s="1" t="s">
        <v>244</v>
      </c>
      <c r="G52" s="1" t="s">
        <v>6107</v>
      </c>
      <c r="H52" s="1" t="str">
        <f>VLOOKUP($B52,d_labitems!$A:$G,2,0)</f>
        <v>NRBC</v>
      </c>
      <c r="K52" s="1" t="str">
        <f>VLOOKUP($B52,d_labitems!$A:$G,4,0)</f>
        <v>Hematology</v>
      </c>
    </row>
    <row r="53" spans="1:13" x14ac:dyDescent="0.4">
      <c r="B53" s="1">
        <v>52151</v>
      </c>
      <c r="C53" s="1" t="s">
        <v>54</v>
      </c>
      <c r="D53" s="1" t="s">
        <v>272</v>
      </c>
      <c r="E53" s="2" t="s">
        <v>361</v>
      </c>
      <c r="F53" s="1" t="s">
        <v>245</v>
      </c>
      <c r="G53" s="1" t="s">
        <v>6107</v>
      </c>
      <c r="H53" s="1" t="str">
        <f>VLOOKUP($B53,d_labitems!$A:$G,2,0)</f>
        <v>NRBC</v>
      </c>
      <c r="K53" s="1" t="str">
        <f>VLOOKUP($B53,d_labitems!$A:$G,4,0)</f>
        <v>Hematology</v>
      </c>
    </row>
    <row r="54" spans="1:13" x14ac:dyDescent="0.4">
      <c r="A54" s="1">
        <v>225636</v>
      </c>
      <c r="B54" s="2"/>
      <c r="C54" s="1" t="s">
        <v>55</v>
      </c>
      <c r="D54" s="1" t="s">
        <v>273</v>
      </c>
      <c r="E54" s="2" t="s">
        <v>362</v>
      </c>
      <c r="F54" s="1" t="s">
        <v>244</v>
      </c>
      <c r="G54" s="1" t="s">
        <v>6107</v>
      </c>
      <c r="H54" s="1" t="str">
        <f>VLOOKUP($A54,d_items!$A:$G,2,0)</f>
        <v>D-Dimer</v>
      </c>
      <c r="I54" s="1" t="str">
        <f>VLOOKUP($A54,d_items!$A:$G,3,0)</f>
        <v>D-Dimer</v>
      </c>
      <c r="J54" s="1" t="str">
        <f>VLOOKUP($A54,d_items!$A:$G,4,0)</f>
        <v>chartevents</v>
      </c>
      <c r="K54" s="1" t="str">
        <f>VLOOKUP($A54,d_items!$A:$G,5,0)</f>
        <v>Labs</v>
      </c>
      <c r="L54" s="1" t="str">
        <f>VLOOKUP($A54,d_items!$A:$G,6,0)</f>
        <v>None</v>
      </c>
      <c r="M54" s="1" t="str">
        <f>VLOOKUP($A54,d_items!$A:$G,7,0)</f>
        <v>Numeric</v>
      </c>
    </row>
    <row r="55" spans="1:13" x14ac:dyDescent="0.4">
      <c r="A55" s="1">
        <v>225636</v>
      </c>
      <c r="B55" s="2"/>
      <c r="C55" s="1" t="s">
        <v>56</v>
      </c>
      <c r="D55" s="1" t="s">
        <v>273</v>
      </c>
      <c r="E55" s="2" t="s">
        <v>362</v>
      </c>
      <c r="F55" s="1" t="s">
        <v>245</v>
      </c>
      <c r="G55" s="1" t="s">
        <v>6107</v>
      </c>
      <c r="H55" s="1" t="str">
        <f>VLOOKUP($A55,d_items!$A:$G,2,0)</f>
        <v>D-Dimer</v>
      </c>
      <c r="I55" s="1" t="str">
        <f>VLOOKUP($A55,d_items!$A:$G,3,0)</f>
        <v>D-Dimer</v>
      </c>
      <c r="J55" s="1" t="str">
        <f>VLOOKUP($A55,d_items!$A:$G,4,0)</f>
        <v>chartevents</v>
      </c>
      <c r="K55" s="1" t="str">
        <f>VLOOKUP($A55,d_items!$A:$G,5,0)</f>
        <v>Labs</v>
      </c>
      <c r="L55" s="1" t="str">
        <f>VLOOKUP($A55,d_items!$A:$G,6,0)</f>
        <v>None</v>
      </c>
      <c r="M55" s="1" t="str">
        <f>VLOOKUP($A55,d_items!$A:$G,7,0)</f>
        <v>Numeric</v>
      </c>
    </row>
    <row r="56" spans="1:13" x14ac:dyDescent="0.4">
      <c r="A56" s="1">
        <v>227468</v>
      </c>
      <c r="B56" s="2"/>
      <c r="C56" s="1" t="s">
        <v>57</v>
      </c>
      <c r="D56" s="1" t="s">
        <v>274</v>
      </c>
      <c r="E56" s="2" t="s">
        <v>363</v>
      </c>
      <c r="F56" s="1" t="s">
        <v>244</v>
      </c>
      <c r="G56" s="1" t="s">
        <v>6107</v>
      </c>
      <c r="H56" s="1" t="str">
        <f>VLOOKUP($A56,d_items!$A:$G,2,0)</f>
        <v>Fibrinogen</v>
      </c>
      <c r="I56" s="1" t="str">
        <f>VLOOKUP($A56,d_items!$A:$G,3,0)</f>
        <v>Fibrinogen</v>
      </c>
      <c r="J56" s="1" t="str">
        <f>VLOOKUP($A56,d_items!$A:$G,4,0)</f>
        <v>chartevents</v>
      </c>
      <c r="K56" s="1" t="str">
        <f>VLOOKUP($A56,d_items!$A:$G,5,0)</f>
        <v>Labs</v>
      </c>
      <c r="L56" s="1" t="str">
        <f>VLOOKUP($A56,d_items!$A:$G,6,0)</f>
        <v>None</v>
      </c>
      <c r="M56" s="1" t="str">
        <f>VLOOKUP($A56,d_items!$A:$G,7,0)</f>
        <v>Numeric with tag</v>
      </c>
    </row>
    <row r="57" spans="1:13" x14ac:dyDescent="0.4">
      <c r="A57" s="1">
        <v>227468</v>
      </c>
      <c r="B57" s="2"/>
      <c r="C57" s="1" t="s">
        <v>58</v>
      </c>
      <c r="D57" s="1" t="s">
        <v>274</v>
      </c>
      <c r="E57" s="2" t="s">
        <v>363</v>
      </c>
      <c r="F57" s="1" t="s">
        <v>245</v>
      </c>
      <c r="G57" s="1" t="s">
        <v>6107</v>
      </c>
      <c r="H57" s="1" t="str">
        <f>VLOOKUP($A57,d_items!$A:$G,2,0)</f>
        <v>Fibrinogen</v>
      </c>
      <c r="I57" s="1" t="str">
        <f>VLOOKUP($A57,d_items!$A:$G,3,0)</f>
        <v>Fibrinogen</v>
      </c>
      <c r="J57" s="1" t="str">
        <f>VLOOKUP($A57,d_items!$A:$G,4,0)</f>
        <v>chartevents</v>
      </c>
      <c r="K57" s="1" t="str">
        <f>VLOOKUP($A57,d_items!$A:$G,5,0)</f>
        <v>Labs</v>
      </c>
      <c r="L57" s="1" t="str">
        <f>VLOOKUP($A57,d_items!$A:$G,6,0)</f>
        <v>None</v>
      </c>
      <c r="M57" s="1" t="str">
        <f>VLOOKUP($A57,d_items!$A:$G,7,0)</f>
        <v>Numeric with tag</v>
      </c>
    </row>
    <row r="58" spans="1:13" x14ac:dyDescent="0.4">
      <c r="A58" s="1">
        <v>227469</v>
      </c>
      <c r="B58" s="2"/>
      <c r="C58" s="1" t="s">
        <v>59</v>
      </c>
      <c r="D58" s="1" t="s">
        <v>275</v>
      </c>
      <c r="E58" s="2" t="s">
        <v>364</v>
      </c>
      <c r="F58" s="1" t="s">
        <v>244</v>
      </c>
      <c r="G58" s="1" t="s">
        <v>6107</v>
      </c>
      <c r="H58" s="1" t="str">
        <f>VLOOKUP($A58,d_items!$A:$G,2,0)</f>
        <v>Thrombin</v>
      </c>
      <c r="I58" s="1" t="str">
        <f>VLOOKUP($A58,d_items!$A:$G,3,0)</f>
        <v>Thrombin</v>
      </c>
      <c r="J58" s="1" t="str">
        <f>VLOOKUP($A58,d_items!$A:$G,4,0)</f>
        <v>chartevents</v>
      </c>
      <c r="K58" s="1" t="str">
        <f>VLOOKUP($A58,d_items!$A:$G,5,0)</f>
        <v>Labs</v>
      </c>
      <c r="L58" s="1" t="str">
        <f>VLOOKUP($A58,d_items!$A:$G,6,0)</f>
        <v>None</v>
      </c>
      <c r="M58" s="1" t="str">
        <f>VLOOKUP($A58,d_items!$A:$G,7,0)</f>
        <v>Numeric with tag</v>
      </c>
    </row>
    <row r="59" spans="1:13" x14ac:dyDescent="0.4">
      <c r="A59" s="1">
        <v>227469</v>
      </c>
      <c r="B59" s="2"/>
      <c r="C59" s="1" t="s">
        <v>60</v>
      </c>
      <c r="D59" s="1" t="s">
        <v>275</v>
      </c>
      <c r="E59" s="2" t="s">
        <v>364</v>
      </c>
      <c r="F59" s="1" t="s">
        <v>245</v>
      </c>
      <c r="G59" s="1" t="s">
        <v>6107</v>
      </c>
      <c r="H59" s="1" t="str">
        <f>VLOOKUP($A59,d_items!$A:$G,2,0)</f>
        <v>Thrombin</v>
      </c>
      <c r="I59" s="1" t="str">
        <f>VLOOKUP($A59,d_items!$A:$G,3,0)</f>
        <v>Thrombin</v>
      </c>
      <c r="J59" s="1" t="str">
        <f>VLOOKUP($A59,d_items!$A:$G,4,0)</f>
        <v>chartevents</v>
      </c>
      <c r="K59" s="1" t="str">
        <f>VLOOKUP($A59,d_items!$A:$G,5,0)</f>
        <v>Labs</v>
      </c>
      <c r="L59" s="1" t="str">
        <f>VLOOKUP($A59,d_items!$A:$G,6,0)</f>
        <v>None</v>
      </c>
      <c r="M59" s="1" t="str">
        <f>VLOOKUP($A59,d_items!$A:$G,7,0)</f>
        <v>Numeric with tag</v>
      </c>
    </row>
    <row r="60" spans="1:13" x14ac:dyDescent="0.4">
      <c r="A60" s="1">
        <v>227467</v>
      </c>
      <c r="B60" s="2"/>
      <c r="C60" s="1" t="s">
        <v>61</v>
      </c>
      <c r="D60" s="1" t="s">
        <v>276</v>
      </c>
      <c r="E60" s="2"/>
      <c r="F60" s="1" t="s">
        <v>244</v>
      </c>
      <c r="G60" s="1" t="s">
        <v>6107</v>
      </c>
      <c r="H60" s="1" t="str">
        <f>VLOOKUP($A60,d_items!$A:$G,2,0)</f>
        <v>INR</v>
      </c>
      <c r="I60" s="1" t="str">
        <f>VLOOKUP($A60,d_items!$A:$G,3,0)</f>
        <v>INR</v>
      </c>
      <c r="J60" s="1" t="str">
        <f>VLOOKUP($A60,d_items!$A:$G,4,0)</f>
        <v>chartevents</v>
      </c>
      <c r="K60" s="1" t="str">
        <f>VLOOKUP($A60,d_items!$A:$G,5,0)</f>
        <v>Labs</v>
      </c>
      <c r="L60" s="1" t="str">
        <f>VLOOKUP($A60,d_items!$A:$G,6,0)</f>
        <v>None</v>
      </c>
      <c r="M60" s="1" t="str">
        <f>VLOOKUP($A60,d_items!$A:$G,7,0)</f>
        <v>Numeric with tag</v>
      </c>
    </row>
    <row r="61" spans="1:13" x14ac:dyDescent="0.4">
      <c r="A61" s="1">
        <v>227467</v>
      </c>
      <c r="B61" s="2"/>
      <c r="C61" s="1" t="s">
        <v>62</v>
      </c>
      <c r="D61" s="1" t="s">
        <v>276</v>
      </c>
      <c r="E61" s="2"/>
      <c r="F61" s="1" t="s">
        <v>245</v>
      </c>
      <c r="G61" s="1" t="s">
        <v>6107</v>
      </c>
      <c r="H61" s="1" t="str">
        <f>VLOOKUP($A61,d_items!$A:$G,2,0)</f>
        <v>INR</v>
      </c>
      <c r="I61" s="1" t="str">
        <f>VLOOKUP($A61,d_items!$A:$G,3,0)</f>
        <v>INR</v>
      </c>
      <c r="J61" s="1" t="str">
        <f>VLOOKUP($A61,d_items!$A:$G,4,0)</f>
        <v>chartevents</v>
      </c>
      <c r="K61" s="1" t="str">
        <f>VLOOKUP($A61,d_items!$A:$G,5,0)</f>
        <v>Labs</v>
      </c>
      <c r="L61" s="1" t="str">
        <f>VLOOKUP($A61,d_items!$A:$G,6,0)</f>
        <v>None</v>
      </c>
      <c r="M61" s="1" t="str">
        <f>VLOOKUP($A61,d_items!$A:$G,7,0)</f>
        <v>Numeric with tag</v>
      </c>
    </row>
    <row r="62" spans="1:13" x14ac:dyDescent="0.4">
      <c r="A62" s="1">
        <v>227465</v>
      </c>
      <c r="B62" s="2"/>
      <c r="C62" s="1" t="s">
        <v>63</v>
      </c>
      <c r="D62" s="1" t="s">
        <v>277</v>
      </c>
      <c r="E62" s="2" t="s">
        <v>365</v>
      </c>
      <c r="F62" s="1" t="s">
        <v>244</v>
      </c>
      <c r="G62" s="1" t="s">
        <v>6107</v>
      </c>
      <c r="H62" s="1" t="str">
        <f>VLOOKUP($A62,d_items!$A:$G,2,0)</f>
        <v>Prothrombin time</v>
      </c>
      <c r="I62" s="1" t="str">
        <f>VLOOKUP($A62,d_items!$A:$G,3,0)</f>
        <v>PT</v>
      </c>
      <c r="J62" s="1" t="str">
        <f>VLOOKUP($A62,d_items!$A:$G,4,0)</f>
        <v>chartevents</v>
      </c>
      <c r="K62" s="1" t="str">
        <f>VLOOKUP($A62,d_items!$A:$G,5,0)</f>
        <v>Labs</v>
      </c>
      <c r="L62" s="1" t="str">
        <f>VLOOKUP($A62,d_items!$A:$G,6,0)</f>
        <v>None</v>
      </c>
      <c r="M62" s="1" t="str">
        <f>VLOOKUP($A62,d_items!$A:$G,7,0)</f>
        <v>Numeric with tag</v>
      </c>
    </row>
    <row r="63" spans="1:13" x14ac:dyDescent="0.4">
      <c r="A63" s="1">
        <v>227465</v>
      </c>
      <c r="B63" s="2"/>
      <c r="C63" s="1" t="s">
        <v>64</v>
      </c>
      <c r="D63" s="1" t="s">
        <v>277</v>
      </c>
      <c r="E63" s="2" t="s">
        <v>365</v>
      </c>
      <c r="F63" s="1" t="s">
        <v>245</v>
      </c>
      <c r="G63" s="1" t="s">
        <v>6107</v>
      </c>
      <c r="H63" s="1" t="str">
        <f>VLOOKUP($A63,d_items!$A:$G,2,0)</f>
        <v>Prothrombin time</v>
      </c>
      <c r="I63" s="1" t="str">
        <f>VLOOKUP($A63,d_items!$A:$G,3,0)</f>
        <v>PT</v>
      </c>
      <c r="J63" s="1" t="str">
        <f>VLOOKUP($A63,d_items!$A:$G,4,0)</f>
        <v>chartevents</v>
      </c>
      <c r="K63" s="1" t="str">
        <f>VLOOKUP($A63,d_items!$A:$G,5,0)</f>
        <v>Labs</v>
      </c>
      <c r="L63" s="1" t="str">
        <f>VLOOKUP($A63,d_items!$A:$G,6,0)</f>
        <v>None</v>
      </c>
      <c r="M63" s="1" t="str">
        <f>VLOOKUP($A63,d_items!$A:$G,7,0)</f>
        <v>Numeric with tag</v>
      </c>
    </row>
    <row r="64" spans="1:13" x14ac:dyDescent="0.4">
      <c r="A64" s="1">
        <v>227466</v>
      </c>
      <c r="B64" s="2"/>
      <c r="C64" s="1" t="s">
        <v>65</v>
      </c>
      <c r="D64" s="1" t="s">
        <v>278</v>
      </c>
      <c r="E64" s="2" t="s">
        <v>366</v>
      </c>
      <c r="F64" s="1" t="s">
        <v>244</v>
      </c>
      <c r="G64" s="1" t="s">
        <v>6107</v>
      </c>
      <c r="H64" s="1" t="str">
        <f>VLOOKUP($A64,d_items!$A:$G,2,0)</f>
        <v>PTT</v>
      </c>
      <c r="I64" s="1" t="str">
        <f>VLOOKUP($A64,d_items!$A:$G,3,0)</f>
        <v>PTT</v>
      </c>
      <c r="J64" s="1" t="str">
        <f>VLOOKUP($A64,d_items!$A:$G,4,0)</f>
        <v>chartevents</v>
      </c>
      <c r="K64" s="1" t="str">
        <f>VLOOKUP($A64,d_items!$A:$G,5,0)</f>
        <v>Labs</v>
      </c>
      <c r="L64" s="1" t="str">
        <f>VLOOKUP($A64,d_items!$A:$G,6,0)</f>
        <v>None</v>
      </c>
      <c r="M64" s="1" t="str">
        <f>VLOOKUP($A64,d_items!$A:$G,7,0)</f>
        <v>Numeric with tag</v>
      </c>
    </row>
    <row r="65" spans="1:13" x14ac:dyDescent="0.4">
      <c r="A65" s="1">
        <v>227466</v>
      </c>
      <c r="B65" s="2"/>
      <c r="C65" s="1" t="s">
        <v>66</v>
      </c>
      <c r="D65" s="1" t="s">
        <v>278</v>
      </c>
      <c r="E65" s="2" t="s">
        <v>366</v>
      </c>
      <c r="F65" s="1" t="s">
        <v>245</v>
      </c>
      <c r="G65" s="1" t="s">
        <v>6107</v>
      </c>
      <c r="H65" s="1" t="str">
        <f>VLOOKUP($A65,d_items!$A:$G,2,0)</f>
        <v>PTT</v>
      </c>
      <c r="I65" s="1" t="str">
        <f>VLOOKUP($A65,d_items!$A:$G,3,0)</f>
        <v>PTT</v>
      </c>
      <c r="J65" s="1" t="str">
        <f>VLOOKUP($A65,d_items!$A:$G,4,0)</f>
        <v>chartevents</v>
      </c>
      <c r="K65" s="1" t="str">
        <f>VLOOKUP($A65,d_items!$A:$G,5,0)</f>
        <v>Labs</v>
      </c>
      <c r="L65" s="1" t="str">
        <f>VLOOKUP($A65,d_items!$A:$G,6,0)</f>
        <v>None</v>
      </c>
      <c r="M65" s="1" t="str">
        <f>VLOOKUP($A65,d_items!$A:$G,7,0)</f>
        <v>Numeric with tag</v>
      </c>
    </row>
    <row r="66" spans="1:13" x14ac:dyDescent="0.4">
      <c r="A66" s="1">
        <v>220644</v>
      </c>
      <c r="B66" s="2"/>
      <c r="C66" s="1" t="s">
        <v>67</v>
      </c>
      <c r="D66" s="1" t="s">
        <v>279</v>
      </c>
      <c r="E66" s="2" t="s">
        <v>367</v>
      </c>
      <c r="F66" s="1" t="s">
        <v>244</v>
      </c>
      <c r="G66" s="1" t="s">
        <v>6107</v>
      </c>
      <c r="H66" s="1" t="str">
        <f>VLOOKUP($A66,d_items!$A:$G,2,0)</f>
        <v>ALT</v>
      </c>
      <c r="I66" s="1" t="str">
        <f>VLOOKUP($A66,d_items!$A:$G,3,0)</f>
        <v>ALT</v>
      </c>
      <c r="J66" s="1" t="str">
        <f>VLOOKUP($A66,d_items!$A:$G,4,0)</f>
        <v>chartevents</v>
      </c>
      <c r="K66" s="1" t="str">
        <f>VLOOKUP($A66,d_items!$A:$G,5,0)</f>
        <v>Labs</v>
      </c>
      <c r="L66" s="1" t="str">
        <f>VLOOKUP($A66,d_items!$A:$G,6,0)</f>
        <v>None</v>
      </c>
      <c r="M66" s="1" t="str">
        <f>VLOOKUP($A66,d_items!$A:$G,7,0)</f>
        <v>Numeric</v>
      </c>
    </row>
    <row r="67" spans="1:13" x14ac:dyDescent="0.4">
      <c r="A67" s="1">
        <v>220644</v>
      </c>
      <c r="B67" s="2"/>
      <c r="C67" s="1" t="s">
        <v>68</v>
      </c>
      <c r="D67" s="1" t="s">
        <v>279</v>
      </c>
      <c r="E67" s="2" t="s">
        <v>367</v>
      </c>
      <c r="F67" s="1" t="s">
        <v>245</v>
      </c>
      <c r="G67" s="1" t="s">
        <v>6107</v>
      </c>
      <c r="H67" s="1" t="str">
        <f>VLOOKUP($A67,d_items!$A:$G,2,0)</f>
        <v>ALT</v>
      </c>
      <c r="I67" s="1" t="str">
        <f>VLOOKUP($A67,d_items!$A:$G,3,0)</f>
        <v>ALT</v>
      </c>
      <c r="J67" s="1" t="str">
        <f>VLOOKUP($A67,d_items!$A:$G,4,0)</f>
        <v>chartevents</v>
      </c>
      <c r="K67" s="1" t="str">
        <f>VLOOKUP($A67,d_items!$A:$G,5,0)</f>
        <v>Labs</v>
      </c>
      <c r="L67" s="1" t="str">
        <f>VLOOKUP($A67,d_items!$A:$G,6,0)</f>
        <v>None</v>
      </c>
      <c r="M67" s="1" t="str">
        <f>VLOOKUP($A67,d_items!$A:$G,7,0)</f>
        <v>Numeric</v>
      </c>
    </row>
    <row r="68" spans="1:13" x14ac:dyDescent="0.4">
      <c r="B68" s="1">
        <v>50863</v>
      </c>
      <c r="C68" s="1" t="s">
        <v>69</v>
      </c>
      <c r="D68" s="1" t="s">
        <v>280</v>
      </c>
      <c r="E68" s="2" t="s">
        <v>368</v>
      </c>
      <c r="F68" s="1" t="s">
        <v>244</v>
      </c>
      <c r="G68" s="1" t="s">
        <v>6107</v>
      </c>
      <c r="H68" s="1" t="str">
        <f>VLOOKUP($B68,d_labitems!$A:$G,2,0)</f>
        <v>Alkaline Phosphatase</v>
      </c>
      <c r="K68" s="1" t="str">
        <f>VLOOKUP($B68,d_labitems!$A:$G,4,0)</f>
        <v>Chemistry</v>
      </c>
    </row>
    <row r="69" spans="1:13" x14ac:dyDescent="0.4">
      <c r="B69" s="1">
        <v>50863</v>
      </c>
      <c r="C69" s="1" t="s">
        <v>70</v>
      </c>
      <c r="D69" s="1" t="s">
        <v>280</v>
      </c>
      <c r="E69" s="2" t="s">
        <v>368</v>
      </c>
      <c r="F69" s="1" t="s">
        <v>245</v>
      </c>
      <c r="G69" s="1" t="s">
        <v>6107</v>
      </c>
      <c r="H69" s="1" t="str">
        <f>VLOOKUP($B69,d_labitems!$A:$G,2,0)</f>
        <v>Alkaline Phosphatase</v>
      </c>
      <c r="K69" s="1" t="str">
        <f>VLOOKUP($B69,d_labitems!$A:$G,4,0)</f>
        <v>Chemistry</v>
      </c>
    </row>
    <row r="70" spans="1:13" x14ac:dyDescent="0.4">
      <c r="A70" s="1">
        <v>220587</v>
      </c>
      <c r="B70" s="2"/>
      <c r="C70" s="1" t="s">
        <v>71</v>
      </c>
      <c r="D70" s="1" t="s">
        <v>281</v>
      </c>
      <c r="E70" s="2" t="s">
        <v>369</v>
      </c>
      <c r="F70" s="1" t="s">
        <v>244</v>
      </c>
      <c r="G70" s="1" t="s">
        <v>6107</v>
      </c>
      <c r="H70" s="1" t="str">
        <f>VLOOKUP($A70,d_items!$A:$G,2,0)</f>
        <v>AST</v>
      </c>
      <c r="I70" s="1" t="str">
        <f>VLOOKUP($A70,d_items!$A:$G,3,0)</f>
        <v>AST</v>
      </c>
      <c r="J70" s="1" t="str">
        <f>VLOOKUP($A70,d_items!$A:$G,4,0)</f>
        <v>chartevents</v>
      </c>
      <c r="K70" s="1" t="str">
        <f>VLOOKUP($A70,d_items!$A:$G,5,0)</f>
        <v>Labs</v>
      </c>
      <c r="L70" s="1" t="str">
        <f>VLOOKUP($A70,d_items!$A:$G,6,0)</f>
        <v>None</v>
      </c>
      <c r="M70" s="1" t="str">
        <f>VLOOKUP($A70,d_items!$A:$G,7,0)</f>
        <v>Numeric</v>
      </c>
    </row>
    <row r="71" spans="1:13" x14ac:dyDescent="0.4">
      <c r="A71" s="1">
        <v>220587</v>
      </c>
      <c r="B71" s="2"/>
      <c r="C71" s="1" t="s">
        <v>72</v>
      </c>
      <c r="D71" s="1" t="s">
        <v>281</v>
      </c>
      <c r="E71" s="2" t="s">
        <v>369</v>
      </c>
      <c r="F71" s="1" t="s">
        <v>245</v>
      </c>
      <c r="G71" s="1" t="s">
        <v>6107</v>
      </c>
      <c r="H71" s="1" t="str">
        <f>VLOOKUP($A71,d_items!$A:$G,2,0)</f>
        <v>AST</v>
      </c>
      <c r="I71" s="1" t="str">
        <f>VLOOKUP($A71,d_items!$A:$G,3,0)</f>
        <v>AST</v>
      </c>
      <c r="J71" s="1" t="str">
        <f>VLOOKUP($A71,d_items!$A:$G,4,0)</f>
        <v>chartevents</v>
      </c>
      <c r="K71" s="1" t="str">
        <f>VLOOKUP($A71,d_items!$A:$G,5,0)</f>
        <v>Labs</v>
      </c>
      <c r="L71" s="1" t="str">
        <f>VLOOKUP($A71,d_items!$A:$G,6,0)</f>
        <v>None</v>
      </c>
      <c r="M71" s="1" t="str">
        <f>VLOOKUP($A71,d_items!$A:$G,7,0)</f>
        <v>Numeric</v>
      </c>
    </row>
    <row r="72" spans="1:13" x14ac:dyDescent="0.4">
      <c r="A72" s="1">
        <v>220581</v>
      </c>
      <c r="B72" s="2"/>
      <c r="C72" s="1" t="s">
        <v>73</v>
      </c>
      <c r="D72" s="1" t="s">
        <v>282</v>
      </c>
      <c r="E72" s="2" t="s">
        <v>370</v>
      </c>
      <c r="F72" s="1" t="s">
        <v>244</v>
      </c>
      <c r="G72" s="1" t="s">
        <v>6107</v>
      </c>
      <c r="H72" s="1" t="str">
        <f>VLOOKUP($A72,d_items!$A:$G,2,0)</f>
        <v>Amylase</v>
      </c>
      <c r="I72" s="1" t="str">
        <f>VLOOKUP($A72,d_items!$A:$G,3,0)</f>
        <v>Amylase</v>
      </c>
      <c r="J72" s="1" t="str">
        <f>VLOOKUP($A72,d_items!$A:$G,4,0)</f>
        <v>chartevents</v>
      </c>
      <c r="K72" s="1" t="str">
        <f>VLOOKUP($A72,d_items!$A:$G,5,0)</f>
        <v>Labs</v>
      </c>
      <c r="L72" s="1" t="str">
        <f>VLOOKUP($A72,d_items!$A:$G,6,0)</f>
        <v>None</v>
      </c>
      <c r="M72" s="1" t="str">
        <f>VLOOKUP($A72,d_items!$A:$G,7,0)</f>
        <v>Numeric</v>
      </c>
    </row>
    <row r="73" spans="1:13" x14ac:dyDescent="0.4">
      <c r="A73" s="1">
        <v>220581</v>
      </c>
      <c r="B73" s="2"/>
      <c r="C73" s="1" t="s">
        <v>74</v>
      </c>
      <c r="D73" s="1" t="s">
        <v>282</v>
      </c>
      <c r="E73" s="2" t="s">
        <v>370</v>
      </c>
      <c r="F73" s="1" t="s">
        <v>245</v>
      </c>
      <c r="G73" s="1" t="s">
        <v>6107</v>
      </c>
      <c r="H73" s="1" t="str">
        <f>VLOOKUP($A73,d_items!$A:$G,2,0)</f>
        <v>Amylase</v>
      </c>
      <c r="I73" s="1" t="str">
        <f>VLOOKUP($A73,d_items!$A:$G,3,0)</f>
        <v>Amylase</v>
      </c>
      <c r="J73" s="1" t="str">
        <f>VLOOKUP($A73,d_items!$A:$G,4,0)</f>
        <v>chartevents</v>
      </c>
      <c r="K73" s="1" t="str">
        <f>VLOOKUP($A73,d_items!$A:$G,5,0)</f>
        <v>Labs</v>
      </c>
      <c r="L73" s="1" t="str">
        <f>VLOOKUP($A73,d_items!$A:$G,6,0)</f>
        <v>None</v>
      </c>
      <c r="M73" s="1" t="str">
        <f>VLOOKUP($A73,d_items!$A:$G,7,0)</f>
        <v>Numeric</v>
      </c>
    </row>
    <row r="74" spans="1:13" x14ac:dyDescent="0.4">
      <c r="A74" s="1">
        <v>225690</v>
      </c>
      <c r="B74" s="1">
        <v>50885</v>
      </c>
      <c r="C74" s="1" t="s">
        <v>75</v>
      </c>
      <c r="D74" s="1" t="s">
        <v>283</v>
      </c>
      <c r="E74" s="2" t="s">
        <v>371</v>
      </c>
      <c r="F74" s="1" t="s">
        <v>244</v>
      </c>
      <c r="G74" s="1" t="s">
        <v>6107</v>
      </c>
      <c r="H74" s="1" t="str">
        <f>VLOOKUP($A74,d_items!$A:$G,2,0)</f>
        <v>Total Bilirubin</v>
      </c>
      <c r="I74" s="1" t="str">
        <f>VLOOKUP($A74,d_items!$A:$G,3,0)</f>
        <v>Total Bilirubin</v>
      </c>
      <c r="J74" s="1" t="str">
        <f>VLOOKUP($A74,d_items!$A:$G,4,0)</f>
        <v>chartevents</v>
      </c>
      <c r="K74" s="1" t="str">
        <f>VLOOKUP($A74,d_items!$A:$G,5,0)</f>
        <v>Labs</v>
      </c>
      <c r="L74" s="1" t="str">
        <f>VLOOKUP($A74,d_items!$A:$G,6,0)</f>
        <v>None</v>
      </c>
      <c r="M74" s="1" t="str">
        <f>VLOOKUP($A74,d_items!$A:$G,7,0)</f>
        <v>Numeric</v>
      </c>
    </row>
    <row r="75" spans="1:13" x14ac:dyDescent="0.4">
      <c r="A75" s="1">
        <v>225690</v>
      </c>
      <c r="B75" s="1">
        <v>50885</v>
      </c>
      <c r="C75" s="1" t="s">
        <v>76</v>
      </c>
      <c r="D75" s="1" t="s">
        <v>283</v>
      </c>
      <c r="E75" s="2" t="s">
        <v>371</v>
      </c>
      <c r="F75" s="1" t="s">
        <v>245</v>
      </c>
      <c r="G75" s="1" t="s">
        <v>6107</v>
      </c>
      <c r="H75" s="1" t="str">
        <f>VLOOKUP($A75,d_items!$A:$G,2,0)</f>
        <v>Total Bilirubin</v>
      </c>
      <c r="I75" s="1" t="str">
        <f>VLOOKUP($A75,d_items!$A:$G,3,0)</f>
        <v>Total Bilirubin</v>
      </c>
      <c r="J75" s="1" t="str">
        <f>VLOOKUP($A75,d_items!$A:$G,4,0)</f>
        <v>chartevents</v>
      </c>
      <c r="K75" s="1" t="str">
        <f>VLOOKUP($A75,d_items!$A:$G,5,0)</f>
        <v>Labs</v>
      </c>
      <c r="L75" s="1" t="str">
        <f>VLOOKUP($A75,d_items!$A:$G,6,0)</f>
        <v>None</v>
      </c>
      <c r="M75" s="1" t="str">
        <f>VLOOKUP($A75,d_items!$A:$G,7,0)</f>
        <v>Numeric</v>
      </c>
    </row>
    <row r="76" spans="1:13" x14ac:dyDescent="0.4">
      <c r="A76" s="1">
        <v>225651</v>
      </c>
      <c r="B76" s="1">
        <v>50883</v>
      </c>
      <c r="C76" s="1" t="s">
        <v>77</v>
      </c>
      <c r="D76" s="1" t="s">
        <v>284</v>
      </c>
      <c r="E76" s="2" t="s">
        <v>372</v>
      </c>
      <c r="F76" s="1" t="s">
        <v>244</v>
      </c>
      <c r="G76" s="1" t="s">
        <v>6107</v>
      </c>
      <c r="H76" s="1" t="str">
        <f>VLOOKUP($A76,d_items!$A:$G,2,0)</f>
        <v>Direct Bilirubin</v>
      </c>
      <c r="I76" s="1" t="str">
        <f>VLOOKUP($A76,d_items!$A:$G,3,0)</f>
        <v>Direct Bilirubin</v>
      </c>
      <c r="J76" s="1" t="str">
        <f>VLOOKUP($A76,d_items!$A:$G,4,0)</f>
        <v>chartevents</v>
      </c>
      <c r="K76" s="1" t="str">
        <f>VLOOKUP($A76,d_items!$A:$G,5,0)</f>
        <v>Labs</v>
      </c>
      <c r="L76" s="1" t="str">
        <f>VLOOKUP($A76,d_items!$A:$G,6,0)</f>
        <v>None</v>
      </c>
      <c r="M76" s="1" t="str">
        <f>VLOOKUP($A76,d_items!$A:$G,7,0)</f>
        <v>Numeric</v>
      </c>
    </row>
    <row r="77" spans="1:13" x14ac:dyDescent="0.4">
      <c r="A77" s="1">
        <v>225651</v>
      </c>
      <c r="B77" s="1">
        <v>50883</v>
      </c>
      <c r="C77" s="1" t="s">
        <v>78</v>
      </c>
      <c r="D77" s="1" t="s">
        <v>284</v>
      </c>
      <c r="E77" s="2" t="s">
        <v>372</v>
      </c>
      <c r="F77" s="1" t="s">
        <v>245</v>
      </c>
      <c r="G77" s="1" t="s">
        <v>6107</v>
      </c>
      <c r="H77" s="1" t="str">
        <f>VLOOKUP($A77,d_items!$A:$G,2,0)</f>
        <v>Direct Bilirubin</v>
      </c>
      <c r="I77" s="1" t="str">
        <f>VLOOKUP($A77,d_items!$A:$G,3,0)</f>
        <v>Direct Bilirubin</v>
      </c>
      <c r="J77" s="1" t="str">
        <f>VLOOKUP($A77,d_items!$A:$G,4,0)</f>
        <v>chartevents</v>
      </c>
      <c r="K77" s="1" t="str">
        <f>VLOOKUP($A77,d_items!$A:$G,5,0)</f>
        <v>Labs</v>
      </c>
      <c r="L77" s="1" t="str">
        <f>VLOOKUP($A77,d_items!$A:$G,6,0)</f>
        <v>None</v>
      </c>
      <c r="M77" s="1" t="str">
        <f>VLOOKUP($A77,d_items!$A:$G,7,0)</f>
        <v>Numeric</v>
      </c>
    </row>
    <row r="78" spans="1:13" x14ac:dyDescent="0.4">
      <c r="B78" s="1">
        <v>50884</v>
      </c>
      <c r="C78" s="1" t="s">
        <v>79</v>
      </c>
      <c r="D78" s="1" t="s">
        <v>285</v>
      </c>
      <c r="E78" s="2" t="s">
        <v>373</v>
      </c>
      <c r="F78" s="1" t="s">
        <v>244</v>
      </c>
      <c r="G78" s="1" t="s">
        <v>6107</v>
      </c>
      <c r="H78" s="1" t="str">
        <f>VLOOKUP($B78,d_labitems!$A:$G,2,0)</f>
        <v>Bilirubin, Indirect</v>
      </c>
      <c r="K78" s="1" t="str">
        <f>VLOOKUP($B78,d_labitems!$A:$G,4,0)</f>
        <v>Chemistry</v>
      </c>
    </row>
    <row r="79" spans="1:13" x14ac:dyDescent="0.4">
      <c r="B79" s="1">
        <v>50884</v>
      </c>
      <c r="C79" s="1" t="s">
        <v>80</v>
      </c>
      <c r="D79" s="1" t="s">
        <v>285</v>
      </c>
      <c r="E79" s="2" t="s">
        <v>373</v>
      </c>
      <c r="F79" s="1" t="s">
        <v>245</v>
      </c>
      <c r="G79" s="1" t="s">
        <v>6107</v>
      </c>
      <c r="H79" s="1" t="str">
        <f>VLOOKUP($B79,d_labitems!$A:$G,2,0)</f>
        <v>Bilirubin, Indirect</v>
      </c>
      <c r="K79" s="1" t="str">
        <f>VLOOKUP($B79,d_labitems!$A:$G,4,0)</f>
        <v>Chemistry</v>
      </c>
    </row>
    <row r="80" spans="1:13" x14ac:dyDescent="0.4">
      <c r="A80" s="1">
        <v>225634</v>
      </c>
      <c r="B80" s="2"/>
      <c r="C80" s="1" t="s">
        <v>81</v>
      </c>
      <c r="D80" s="1" t="s">
        <v>286</v>
      </c>
      <c r="E80" s="2" t="s">
        <v>374</v>
      </c>
      <c r="F80" s="1" t="s">
        <v>244</v>
      </c>
      <c r="G80" s="1" t="s">
        <v>6107</v>
      </c>
      <c r="H80" s="1" t="str">
        <f>VLOOKUP($A80,d_items!$A:$G,2,0)</f>
        <v>CK (CPK)</v>
      </c>
      <c r="I80" s="1" t="str">
        <f>VLOOKUP($A80,d_items!$A:$G,3,0)</f>
        <v>CK (CPK)</v>
      </c>
      <c r="J80" s="1" t="str">
        <f>VLOOKUP($A80,d_items!$A:$G,4,0)</f>
        <v>chartevents</v>
      </c>
      <c r="K80" s="1" t="str">
        <f>VLOOKUP($A80,d_items!$A:$G,5,0)</f>
        <v>Labs</v>
      </c>
      <c r="L80" s="1" t="str">
        <f>VLOOKUP($A80,d_items!$A:$G,6,0)</f>
        <v>None</v>
      </c>
      <c r="M80" s="1" t="str">
        <f>VLOOKUP($A80,d_items!$A:$G,7,0)</f>
        <v>Numeric</v>
      </c>
    </row>
    <row r="81" spans="1:13" x14ac:dyDescent="0.4">
      <c r="A81" s="1">
        <v>225634</v>
      </c>
      <c r="B81" s="2"/>
      <c r="C81" s="1" t="s">
        <v>82</v>
      </c>
      <c r="D81" s="1" t="s">
        <v>286</v>
      </c>
      <c r="E81" s="2" t="s">
        <v>374</v>
      </c>
      <c r="F81" s="1" t="s">
        <v>245</v>
      </c>
      <c r="G81" s="1" t="s">
        <v>6107</v>
      </c>
      <c r="H81" s="1" t="str">
        <f>VLOOKUP($A81,d_items!$A:$G,2,0)</f>
        <v>CK (CPK)</v>
      </c>
      <c r="I81" s="1" t="str">
        <f>VLOOKUP($A81,d_items!$A:$G,3,0)</f>
        <v>CK (CPK)</v>
      </c>
      <c r="J81" s="1" t="str">
        <f>VLOOKUP($A81,d_items!$A:$G,4,0)</f>
        <v>chartevents</v>
      </c>
      <c r="K81" s="1" t="str">
        <f>VLOOKUP($A81,d_items!$A:$G,5,0)</f>
        <v>Labs</v>
      </c>
      <c r="L81" s="1" t="str">
        <f>VLOOKUP($A81,d_items!$A:$G,6,0)</f>
        <v>None</v>
      </c>
      <c r="M81" s="1" t="str">
        <f>VLOOKUP($A81,d_items!$A:$G,7,0)</f>
        <v>Numeric</v>
      </c>
    </row>
    <row r="82" spans="1:13" x14ac:dyDescent="0.4">
      <c r="A82" s="1">
        <v>225628</v>
      </c>
      <c r="B82" s="2"/>
      <c r="C82" s="1" t="s">
        <v>83</v>
      </c>
      <c r="D82" s="1" t="s">
        <v>287</v>
      </c>
      <c r="E82" s="2" t="s">
        <v>375</v>
      </c>
      <c r="F82" s="1" t="s">
        <v>244</v>
      </c>
      <c r="G82" s="1" t="s">
        <v>6107</v>
      </c>
      <c r="H82" s="1" t="str">
        <f>VLOOKUP($A82,d_items!$A:$G,2,0)</f>
        <v>CK-MB fraction (%)</v>
      </c>
      <c r="I82" s="1" t="str">
        <f>VLOOKUP($A82,d_items!$A:$G,3,0)</f>
        <v>CK-MB fraction (%)</v>
      </c>
      <c r="J82" s="1" t="str">
        <f>VLOOKUP($A82,d_items!$A:$G,4,0)</f>
        <v>chartevents</v>
      </c>
      <c r="K82" s="1" t="str">
        <f>VLOOKUP($A82,d_items!$A:$G,5,0)</f>
        <v>Labs</v>
      </c>
      <c r="L82" s="1" t="str">
        <f>VLOOKUP($A82,d_items!$A:$G,6,0)</f>
        <v>None</v>
      </c>
      <c r="M82" s="1" t="str">
        <f>VLOOKUP($A82,d_items!$A:$G,7,0)</f>
        <v>Numeric</v>
      </c>
    </row>
    <row r="83" spans="1:13" x14ac:dyDescent="0.4">
      <c r="A83" s="1">
        <v>225628</v>
      </c>
      <c r="B83" s="2"/>
      <c r="C83" s="1" t="s">
        <v>84</v>
      </c>
      <c r="D83" s="1" t="s">
        <v>287</v>
      </c>
      <c r="E83" s="2" t="s">
        <v>375</v>
      </c>
      <c r="F83" s="1" t="s">
        <v>245</v>
      </c>
      <c r="G83" s="1" t="s">
        <v>6107</v>
      </c>
      <c r="H83" s="1" t="str">
        <f>VLOOKUP($A83,d_items!$A:$G,2,0)</f>
        <v>CK-MB fraction (%)</v>
      </c>
      <c r="I83" s="1" t="str">
        <f>VLOOKUP($A83,d_items!$A:$G,3,0)</f>
        <v>CK-MB fraction (%)</v>
      </c>
      <c r="J83" s="1" t="str">
        <f>VLOOKUP($A83,d_items!$A:$G,4,0)</f>
        <v>chartevents</v>
      </c>
      <c r="K83" s="1" t="str">
        <f>VLOOKUP($A83,d_items!$A:$G,5,0)</f>
        <v>Labs</v>
      </c>
      <c r="L83" s="1" t="str">
        <f>VLOOKUP($A83,d_items!$A:$G,6,0)</f>
        <v>None</v>
      </c>
      <c r="M83" s="1" t="str">
        <f>VLOOKUP($A83,d_items!$A:$G,7,0)</f>
        <v>Numeric</v>
      </c>
    </row>
    <row r="84" spans="1:13" x14ac:dyDescent="0.4">
      <c r="B84" s="1">
        <v>50927</v>
      </c>
      <c r="C84" s="1" t="s">
        <v>85</v>
      </c>
      <c r="D84" s="1" t="s">
        <v>288</v>
      </c>
      <c r="E84" s="2" t="s">
        <v>376</v>
      </c>
      <c r="F84" s="1" t="s">
        <v>244</v>
      </c>
      <c r="G84" s="1" t="s">
        <v>6107</v>
      </c>
      <c r="H84" s="1" t="str">
        <f>VLOOKUP($B84,d_labitems!$A:$G,2,0)</f>
        <v>Gamma Glutamyltransferase</v>
      </c>
      <c r="K84" s="1" t="str">
        <f>VLOOKUP($B84,d_labitems!$A:$G,4,0)</f>
        <v>Chemistry</v>
      </c>
    </row>
    <row r="85" spans="1:13" x14ac:dyDescent="0.4">
      <c r="B85" s="1">
        <v>50927</v>
      </c>
      <c r="C85" s="1" t="s">
        <v>86</v>
      </c>
      <c r="D85" s="1" t="s">
        <v>288</v>
      </c>
      <c r="E85" s="2" t="s">
        <v>376</v>
      </c>
      <c r="F85" s="1" t="s">
        <v>245</v>
      </c>
      <c r="G85" s="1" t="s">
        <v>6107</v>
      </c>
      <c r="H85" s="1" t="str">
        <f>VLOOKUP($B85,d_labitems!$A:$G,2,0)</f>
        <v>Gamma Glutamyltransferase</v>
      </c>
      <c r="K85" s="1" t="str">
        <f>VLOOKUP($B85,d_labitems!$A:$G,4,0)</f>
        <v>Chemistry</v>
      </c>
    </row>
    <row r="86" spans="1:13" x14ac:dyDescent="0.4">
      <c r="A86" s="1">
        <v>220632</v>
      </c>
      <c r="B86" s="2"/>
      <c r="C86" s="1" t="s">
        <v>87</v>
      </c>
      <c r="D86" s="1" t="s">
        <v>289</v>
      </c>
      <c r="E86" s="2" t="s">
        <v>377</v>
      </c>
      <c r="F86" s="1" t="s">
        <v>244</v>
      </c>
      <c r="G86" s="1" t="s">
        <v>6107</v>
      </c>
      <c r="H86" s="1" t="str">
        <f>VLOOKUP($A86,d_items!$A:$G,2,0)</f>
        <v>LDH</v>
      </c>
      <c r="I86" s="1" t="str">
        <f>VLOOKUP($A86,d_items!$A:$G,3,0)</f>
        <v>LDH</v>
      </c>
      <c r="J86" s="1" t="str">
        <f>VLOOKUP($A86,d_items!$A:$G,4,0)</f>
        <v>chartevents</v>
      </c>
      <c r="K86" s="1" t="str">
        <f>VLOOKUP($A86,d_items!$A:$G,5,0)</f>
        <v>Labs</v>
      </c>
      <c r="L86" s="1" t="str">
        <f>VLOOKUP($A86,d_items!$A:$G,6,0)</f>
        <v>None</v>
      </c>
      <c r="M86" s="1" t="str">
        <f>VLOOKUP($A86,d_items!$A:$G,7,0)</f>
        <v>Numeric</v>
      </c>
    </row>
    <row r="87" spans="1:13" x14ac:dyDescent="0.4">
      <c r="A87" s="1">
        <v>220632</v>
      </c>
      <c r="B87" s="2"/>
      <c r="C87" s="1" t="s">
        <v>88</v>
      </c>
      <c r="D87" s="1" t="s">
        <v>289</v>
      </c>
      <c r="E87" s="2" t="s">
        <v>377</v>
      </c>
      <c r="F87" s="1" t="s">
        <v>245</v>
      </c>
      <c r="G87" s="1" t="s">
        <v>6107</v>
      </c>
      <c r="H87" s="1" t="str">
        <f>VLOOKUP($A87,d_items!$A:$G,2,0)</f>
        <v>LDH</v>
      </c>
      <c r="I87" s="1" t="str">
        <f>VLOOKUP($A87,d_items!$A:$G,3,0)</f>
        <v>LDH</v>
      </c>
      <c r="J87" s="1" t="str">
        <f>VLOOKUP($A87,d_items!$A:$G,4,0)</f>
        <v>chartevents</v>
      </c>
      <c r="K87" s="1" t="str">
        <f>VLOOKUP($A87,d_items!$A:$G,5,0)</f>
        <v>Labs</v>
      </c>
      <c r="L87" s="1" t="str">
        <f>VLOOKUP($A87,d_items!$A:$G,6,0)</f>
        <v>None</v>
      </c>
      <c r="M87" s="1" t="str">
        <f>VLOOKUP($A87,d_items!$A:$G,7,0)</f>
        <v>Numeric</v>
      </c>
    </row>
    <row r="88" spans="1:13" x14ac:dyDescent="0.4">
      <c r="A88" s="1">
        <v>220955</v>
      </c>
      <c r="B88" s="2"/>
      <c r="C88" s="1" t="s">
        <v>89</v>
      </c>
      <c r="D88" s="1" t="s">
        <v>290</v>
      </c>
      <c r="E88" s="2" t="s">
        <v>378</v>
      </c>
      <c r="F88" s="1" t="s">
        <v>244</v>
      </c>
      <c r="G88" s="1" t="s">
        <v>6107</v>
      </c>
      <c r="H88" s="1" t="str">
        <f>VLOOKUP($A88,d_items!$A:$G,2,0)</f>
        <v>Ringers Lactate</v>
      </c>
      <c r="I88" s="1" t="str">
        <f>VLOOKUP($A88,d_items!$A:$G,3,0)</f>
        <v>Ringers Lactate</v>
      </c>
      <c r="J88" s="1" t="str">
        <f>VLOOKUP($A88,d_items!$A:$G,4,0)</f>
        <v>inputevents</v>
      </c>
      <c r="K88" s="1" t="str">
        <f>VLOOKUP($A88,d_items!$A:$G,5,0)</f>
        <v>Fluids - Other (Not In Use)</v>
      </c>
      <c r="L88" s="1" t="str">
        <f>VLOOKUP($A88,d_items!$A:$G,6,0)</f>
        <v>mL</v>
      </c>
      <c r="M88" s="1" t="str">
        <f>VLOOKUP($A88,d_items!$A:$G,7,0)</f>
        <v>Solution</v>
      </c>
    </row>
    <row r="89" spans="1:13" x14ac:dyDescent="0.4">
      <c r="A89" s="1">
        <v>220955</v>
      </c>
      <c r="B89" s="2"/>
      <c r="C89" s="1" t="s">
        <v>90</v>
      </c>
      <c r="D89" s="1" t="s">
        <v>290</v>
      </c>
      <c r="E89" s="2" t="s">
        <v>378</v>
      </c>
      <c r="F89" s="1" t="s">
        <v>245</v>
      </c>
      <c r="G89" s="1" t="s">
        <v>6107</v>
      </c>
      <c r="H89" s="1" t="str">
        <f>VLOOKUP($A89,d_items!$A:$G,2,0)</f>
        <v>Ringers Lactate</v>
      </c>
      <c r="I89" s="1" t="str">
        <f>VLOOKUP($A89,d_items!$A:$G,3,0)</f>
        <v>Ringers Lactate</v>
      </c>
      <c r="J89" s="1" t="str">
        <f>VLOOKUP($A89,d_items!$A:$G,4,0)</f>
        <v>inputevents</v>
      </c>
      <c r="K89" s="1" t="str">
        <f>VLOOKUP($A89,d_items!$A:$G,5,0)</f>
        <v>Fluids - Other (Not In Use)</v>
      </c>
      <c r="L89" s="1" t="str">
        <f>VLOOKUP($A89,d_items!$A:$G,6,0)</f>
        <v>mL</v>
      </c>
      <c r="M89" s="1" t="str">
        <f>VLOOKUP($A89,d_items!$A:$G,7,0)</f>
        <v>Solution</v>
      </c>
    </row>
    <row r="90" spans="1:13" x14ac:dyDescent="0.4">
      <c r="A90" s="1">
        <v>220274</v>
      </c>
      <c r="B90" s="2"/>
      <c r="C90" s="1" t="s">
        <v>91</v>
      </c>
      <c r="D90" s="1" t="s">
        <v>291</v>
      </c>
      <c r="E90" s="2" t="s">
        <v>379</v>
      </c>
      <c r="F90" s="1" t="s">
        <v>244</v>
      </c>
      <c r="G90" s="1" t="s">
        <v>6107</v>
      </c>
      <c r="H90" s="1" t="str">
        <f>VLOOKUP($A90,d_items!$A:$G,2,0)</f>
        <v>PH (Venous)</v>
      </c>
      <c r="I90" s="1" t="str">
        <f>VLOOKUP($A90,d_items!$A:$G,3,0)</f>
        <v>PH (Venous)</v>
      </c>
      <c r="J90" s="1" t="str">
        <f>VLOOKUP($A90,d_items!$A:$G,4,0)</f>
        <v>chartevents</v>
      </c>
      <c r="K90" s="1" t="str">
        <f>VLOOKUP($A90,d_items!$A:$G,5,0)</f>
        <v>Labs</v>
      </c>
      <c r="L90" s="1" t="str">
        <f>VLOOKUP($A90,d_items!$A:$G,6,0)</f>
        <v>None</v>
      </c>
      <c r="M90" s="1" t="str">
        <f>VLOOKUP($A90,d_items!$A:$G,7,0)</f>
        <v>Numeric</v>
      </c>
    </row>
    <row r="91" spans="1:13" x14ac:dyDescent="0.4">
      <c r="A91" s="1">
        <v>220274</v>
      </c>
      <c r="B91" s="2"/>
      <c r="C91" s="1" t="s">
        <v>92</v>
      </c>
      <c r="D91" s="1" t="s">
        <v>291</v>
      </c>
      <c r="E91" s="2" t="s">
        <v>379</v>
      </c>
      <c r="F91" s="1" t="s">
        <v>245</v>
      </c>
      <c r="G91" s="1" t="s">
        <v>6107</v>
      </c>
      <c r="H91" s="1" t="str">
        <f>VLOOKUP($A91,d_items!$A:$G,2,0)</f>
        <v>PH (Venous)</v>
      </c>
      <c r="I91" s="1" t="str">
        <f>VLOOKUP($A91,d_items!$A:$G,3,0)</f>
        <v>PH (Venous)</v>
      </c>
      <c r="J91" s="1" t="str">
        <f>VLOOKUP($A91,d_items!$A:$G,4,0)</f>
        <v>chartevents</v>
      </c>
      <c r="K91" s="1" t="str">
        <f>VLOOKUP($A91,d_items!$A:$G,5,0)</f>
        <v>Labs</v>
      </c>
      <c r="L91" s="1" t="str">
        <f>VLOOKUP($A91,d_items!$A:$G,6,0)</f>
        <v>None</v>
      </c>
      <c r="M91" s="1" t="str">
        <f>VLOOKUP($A91,d_items!$A:$G,7,0)</f>
        <v>Numeric</v>
      </c>
    </row>
    <row r="92" spans="1:13" x14ac:dyDescent="0.4">
      <c r="A92" s="1">
        <v>220227</v>
      </c>
      <c r="B92" s="2"/>
      <c r="C92" s="1" t="s">
        <v>93</v>
      </c>
      <c r="D92" s="1" t="s">
        <v>292</v>
      </c>
      <c r="E92" s="2" t="s">
        <v>380</v>
      </c>
      <c r="F92" s="1" t="s">
        <v>244</v>
      </c>
      <c r="G92" s="1" t="s">
        <v>6107</v>
      </c>
      <c r="H92" s="1" t="str">
        <f>VLOOKUP($A92,d_items!$A:$G,2,0)</f>
        <v>Arterial O2 Saturation</v>
      </c>
      <c r="I92" s="1" t="str">
        <f>VLOOKUP($A92,d_items!$A:$G,3,0)</f>
        <v>SaO2</v>
      </c>
      <c r="J92" s="1" t="str">
        <f>VLOOKUP($A92,d_items!$A:$G,4,0)</f>
        <v>chartevents</v>
      </c>
      <c r="K92" s="1" t="str">
        <f>VLOOKUP($A92,d_items!$A:$G,5,0)</f>
        <v>Labs</v>
      </c>
      <c r="L92" s="1" t="str">
        <f>VLOOKUP($A92,d_items!$A:$G,6,0)</f>
        <v>%</v>
      </c>
      <c r="M92" s="1" t="str">
        <f>VLOOKUP($A92,d_items!$A:$G,7,0)</f>
        <v>Numeric</v>
      </c>
    </row>
    <row r="93" spans="1:13" x14ac:dyDescent="0.4">
      <c r="A93" s="1">
        <v>220227</v>
      </c>
      <c r="B93" s="2"/>
      <c r="C93" s="1" t="s">
        <v>94</v>
      </c>
      <c r="D93" s="1" t="s">
        <v>292</v>
      </c>
      <c r="E93" s="2" t="s">
        <v>380</v>
      </c>
      <c r="F93" s="1" t="s">
        <v>245</v>
      </c>
      <c r="G93" s="1" t="s">
        <v>6107</v>
      </c>
      <c r="H93" s="1" t="str">
        <f>VLOOKUP($A93,d_items!$A:$G,2,0)</f>
        <v>Arterial O2 Saturation</v>
      </c>
      <c r="I93" s="1" t="str">
        <f>VLOOKUP($A93,d_items!$A:$G,3,0)</f>
        <v>SaO2</v>
      </c>
      <c r="J93" s="1" t="str">
        <f>VLOOKUP($A93,d_items!$A:$G,4,0)</f>
        <v>chartevents</v>
      </c>
      <c r="K93" s="1" t="str">
        <f>VLOOKUP($A93,d_items!$A:$G,5,0)</f>
        <v>Labs</v>
      </c>
      <c r="L93" s="1" t="str">
        <f>VLOOKUP($A93,d_items!$A:$G,6,0)</f>
        <v>%</v>
      </c>
      <c r="M93" s="1" t="str">
        <f>VLOOKUP($A93,d_items!$A:$G,7,0)</f>
        <v>Numeric</v>
      </c>
    </row>
    <row r="94" spans="1:13" x14ac:dyDescent="0.4">
      <c r="A94" s="1">
        <v>220224</v>
      </c>
      <c r="B94" s="2"/>
      <c r="C94" s="1" t="s">
        <v>95</v>
      </c>
      <c r="D94" s="1" t="s">
        <v>293</v>
      </c>
      <c r="E94" s="2" t="s">
        <v>381</v>
      </c>
      <c r="F94" s="1" t="s">
        <v>244</v>
      </c>
      <c r="G94" s="1" t="s">
        <v>6107</v>
      </c>
      <c r="H94" s="1" t="str">
        <f>VLOOKUP($A94,d_items!$A:$G,2,0)</f>
        <v>Arterial O2 pressure</v>
      </c>
      <c r="I94" s="1" t="str">
        <f>VLOOKUP($A94,d_items!$A:$G,3,0)</f>
        <v>PO2 (Arterial)</v>
      </c>
      <c r="J94" s="1" t="str">
        <f>VLOOKUP($A94,d_items!$A:$G,4,0)</f>
        <v>chartevents</v>
      </c>
      <c r="K94" s="1" t="str">
        <f>VLOOKUP($A94,d_items!$A:$G,5,0)</f>
        <v>Labs</v>
      </c>
      <c r="L94" s="1" t="str">
        <f>VLOOKUP($A94,d_items!$A:$G,6,0)</f>
        <v>mmHg</v>
      </c>
      <c r="M94" s="1" t="str">
        <f>VLOOKUP($A94,d_items!$A:$G,7,0)</f>
        <v>Numeric</v>
      </c>
    </row>
    <row r="95" spans="1:13" x14ac:dyDescent="0.4">
      <c r="A95" s="1">
        <v>220224</v>
      </c>
      <c r="B95" s="2"/>
      <c r="C95" s="1" t="s">
        <v>96</v>
      </c>
      <c r="D95" s="1" t="s">
        <v>293</v>
      </c>
      <c r="E95" s="2" t="s">
        <v>381</v>
      </c>
      <c r="F95" s="1" t="s">
        <v>245</v>
      </c>
      <c r="G95" s="1" t="s">
        <v>6107</v>
      </c>
      <c r="H95" s="1" t="str">
        <f>VLOOKUP($A95,d_items!$A:$G,2,0)</f>
        <v>Arterial O2 pressure</v>
      </c>
      <c r="I95" s="1" t="str">
        <f>VLOOKUP($A95,d_items!$A:$G,3,0)</f>
        <v>PO2 (Arterial)</v>
      </c>
      <c r="J95" s="1" t="str">
        <f>VLOOKUP($A95,d_items!$A:$G,4,0)</f>
        <v>chartevents</v>
      </c>
      <c r="K95" s="1" t="str">
        <f>VLOOKUP($A95,d_items!$A:$G,5,0)</f>
        <v>Labs</v>
      </c>
      <c r="L95" s="1" t="str">
        <f>VLOOKUP($A95,d_items!$A:$G,6,0)</f>
        <v>mmHg</v>
      </c>
      <c r="M95" s="1" t="str">
        <f>VLOOKUP($A95,d_items!$A:$G,7,0)</f>
        <v>Numeric</v>
      </c>
    </row>
    <row r="96" spans="1:13" x14ac:dyDescent="0.4">
      <c r="A96" s="1">
        <v>220235</v>
      </c>
      <c r="B96" s="2"/>
      <c r="C96" s="1" t="s">
        <v>97</v>
      </c>
      <c r="D96" s="1" t="s">
        <v>294</v>
      </c>
      <c r="E96" s="2" t="s">
        <v>382</v>
      </c>
      <c r="F96" s="1" t="s">
        <v>244</v>
      </c>
      <c r="G96" s="1" t="s">
        <v>6107</v>
      </c>
      <c r="H96" s="1" t="str">
        <f>VLOOKUP($A96,d_items!$A:$G,2,0)</f>
        <v>Arterial CO2 Pressure</v>
      </c>
      <c r="I96" s="1" t="str">
        <f>VLOOKUP($A96,d_items!$A:$G,3,0)</f>
        <v>PCO2 (Arterial)</v>
      </c>
      <c r="J96" s="1" t="str">
        <f>VLOOKUP($A96,d_items!$A:$G,4,0)</f>
        <v>chartevents</v>
      </c>
      <c r="K96" s="1" t="str">
        <f>VLOOKUP($A96,d_items!$A:$G,5,0)</f>
        <v>Labs</v>
      </c>
      <c r="L96" s="1" t="str">
        <f>VLOOKUP($A96,d_items!$A:$G,6,0)</f>
        <v>mmHg</v>
      </c>
      <c r="M96" s="1" t="str">
        <f>VLOOKUP($A96,d_items!$A:$G,7,0)</f>
        <v>Numeric</v>
      </c>
    </row>
    <row r="97" spans="1:13" x14ac:dyDescent="0.4">
      <c r="A97" s="1">
        <v>220235</v>
      </c>
      <c r="B97" s="2"/>
      <c r="C97" s="1" t="s">
        <v>98</v>
      </c>
      <c r="D97" s="1" t="s">
        <v>294</v>
      </c>
      <c r="E97" s="2" t="s">
        <v>382</v>
      </c>
      <c r="F97" s="1" t="s">
        <v>245</v>
      </c>
      <c r="G97" s="1" t="s">
        <v>6107</v>
      </c>
      <c r="H97" s="1" t="str">
        <f>VLOOKUP($A97,d_items!$A:$G,2,0)</f>
        <v>Arterial CO2 Pressure</v>
      </c>
      <c r="I97" s="1" t="str">
        <f>VLOOKUP($A97,d_items!$A:$G,3,0)</f>
        <v>PCO2 (Arterial)</v>
      </c>
      <c r="J97" s="1" t="str">
        <f>VLOOKUP($A97,d_items!$A:$G,4,0)</f>
        <v>chartevents</v>
      </c>
      <c r="K97" s="1" t="str">
        <f>VLOOKUP($A97,d_items!$A:$G,5,0)</f>
        <v>Labs</v>
      </c>
      <c r="L97" s="1" t="str">
        <f>VLOOKUP($A97,d_items!$A:$G,6,0)</f>
        <v>mmHg</v>
      </c>
      <c r="M97" s="1" t="str">
        <f>VLOOKUP($A97,d_items!$A:$G,7,0)</f>
        <v>Numeric</v>
      </c>
    </row>
    <row r="98" spans="1:13" x14ac:dyDescent="0.4">
      <c r="A98" s="1">
        <v>226737</v>
      </c>
      <c r="B98" s="2"/>
      <c r="C98" s="1" t="s">
        <v>99</v>
      </c>
      <c r="D98" s="1" t="s">
        <v>295</v>
      </c>
      <c r="E98" s="2" t="s">
        <v>383</v>
      </c>
      <c r="F98" s="1" t="s">
        <v>244</v>
      </c>
      <c r="G98" s="1" t="s">
        <v>6107</v>
      </c>
      <c r="H98" s="1" t="str">
        <f>VLOOKUP($A98,d_items!$A:$G,2,0)</f>
        <v>AaDO2ApacheIIValue</v>
      </c>
      <c r="I98" s="1" t="str">
        <f>VLOOKUP($A98,d_items!$A:$G,3,0)</f>
        <v>AaDO2ApacheIIValue</v>
      </c>
      <c r="J98" s="1" t="str">
        <f>VLOOKUP($A98,d_items!$A:$G,4,0)</f>
        <v>chartevents</v>
      </c>
      <c r="K98" s="1" t="str">
        <f>VLOOKUP($A98,d_items!$A:$G,5,0)</f>
        <v>Scores - APACHE II</v>
      </c>
      <c r="L98" s="1" t="str">
        <f>VLOOKUP($A98,d_items!$A:$G,6,0)</f>
        <v>mmHg</v>
      </c>
      <c r="M98" s="1" t="str">
        <f>VLOOKUP($A98,d_items!$A:$G,7,0)</f>
        <v>Numeric</v>
      </c>
    </row>
    <row r="99" spans="1:13" x14ac:dyDescent="0.4">
      <c r="A99" s="1">
        <v>226737</v>
      </c>
      <c r="B99" s="2"/>
      <c r="C99" s="1" t="s">
        <v>100</v>
      </c>
      <c r="D99" s="1" t="s">
        <v>295</v>
      </c>
      <c r="E99" s="2" t="s">
        <v>383</v>
      </c>
      <c r="F99" s="1" t="s">
        <v>245</v>
      </c>
      <c r="G99" s="1" t="s">
        <v>6107</v>
      </c>
      <c r="H99" s="1" t="str">
        <f>VLOOKUP($A99,d_items!$A:$G,2,0)</f>
        <v>AaDO2ApacheIIValue</v>
      </c>
      <c r="I99" s="1" t="str">
        <f>VLOOKUP($A99,d_items!$A:$G,3,0)</f>
        <v>AaDO2ApacheIIValue</v>
      </c>
      <c r="J99" s="1" t="str">
        <f>VLOOKUP($A99,d_items!$A:$G,4,0)</f>
        <v>chartevents</v>
      </c>
      <c r="K99" s="1" t="str">
        <f>VLOOKUP($A99,d_items!$A:$G,5,0)</f>
        <v>Scores - APACHE II</v>
      </c>
      <c r="L99" s="1" t="str">
        <f>VLOOKUP($A99,d_items!$A:$G,6,0)</f>
        <v>mmHg</v>
      </c>
      <c r="M99" s="1" t="str">
        <f>VLOOKUP($A99,d_items!$A:$G,7,0)</f>
        <v>Numeric</v>
      </c>
    </row>
    <row r="100" spans="1:13" x14ac:dyDescent="0.4">
      <c r="B100" s="2"/>
      <c r="C100" s="1" t="s">
        <v>101</v>
      </c>
      <c r="D100" s="1" t="s">
        <v>296</v>
      </c>
      <c r="E100" s="2" t="s">
        <v>384</v>
      </c>
      <c r="F100" s="1" t="s">
        <v>244</v>
      </c>
      <c r="G100" s="1" t="s">
        <v>6107</v>
      </c>
    </row>
    <row r="101" spans="1:13" x14ac:dyDescent="0.4">
      <c r="B101" s="2"/>
      <c r="C101" s="1" t="s">
        <v>102</v>
      </c>
      <c r="D101" s="1" t="s">
        <v>296</v>
      </c>
      <c r="E101" s="2" t="s">
        <v>384</v>
      </c>
      <c r="F101" s="1" t="s">
        <v>245</v>
      </c>
      <c r="G101" s="1" t="s">
        <v>6107</v>
      </c>
    </row>
    <row r="102" spans="1:13" x14ac:dyDescent="0.4">
      <c r="A102" s="1">
        <v>229393</v>
      </c>
      <c r="B102" s="2"/>
      <c r="C102" s="1" t="s">
        <v>103</v>
      </c>
      <c r="D102" s="1" t="s">
        <v>297</v>
      </c>
      <c r="E102" s="2" t="s">
        <v>385</v>
      </c>
      <c r="F102" s="1" t="s">
        <v>244</v>
      </c>
      <c r="G102" s="1" t="s">
        <v>6107</v>
      </c>
      <c r="H102" s="1" t="str">
        <f>VLOOKUP($A102,d_items!$A:$G,2,0)</f>
        <v>PF Ratio Value</v>
      </c>
      <c r="I102" s="1" t="str">
        <f>VLOOKUP($A102,d_items!$A:$G,3,0)</f>
        <v>PF Ratio Value</v>
      </c>
      <c r="J102" s="1" t="str">
        <f>VLOOKUP($A102,d_items!$A:$G,4,0)</f>
        <v>chartevents</v>
      </c>
      <c r="K102" s="1" t="str">
        <f>VLOOKUP($A102,d_items!$A:$G,5,0)</f>
        <v>Respiratory</v>
      </c>
      <c r="L102" s="1" t="str">
        <f>VLOOKUP($A102,d_items!$A:$G,6,0)</f>
        <v>None</v>
      </c>
      <c r="M102" s="1" t="str">
        <f>VLOOKUP($A102,d_items!$A:$G,7,0)</f>
        <v>Numeric</v>
      </c>
    </row>
    <row r="103" spans="1:13" x14ac:dyDescent="0.4">
      <c r="A103" s="1">
        <v>229393</v>
      </c>
      <c r="B103" s="2"/>
      <c r="C103" s="1" t="s">
        <v>104</v>
      </c>
      <c r="D103" s="1" t="s">
        <v>297</v>
      </c>
      <c r="E103" s="2" t="s">
        <v>385</v>
      </c>
      <c r="F103" s="1" t="s">
        <v>245</v>
      </c>
      <c r="G103" s="1" t="s">
        <v>6107</v>
      </c>
      <c r="H103" s="1" t="str">
        <f>VLOOKUP($A103,d_items!$A:$G,2,0)</f>
        <v>PF Ratio Value</v>
      </c>
      <c r="I103" s="1" t="str">
        <f>VLOOKUP($A103,d_items!$A:$G,3,0)</f>
        <v>PF Ratio Value</v>
      </c>
      <c r="J103" s="1" t="str">
        <f>VLOOKUP($A103,d_items!$A:$G,4,0)</f>
        <v>chartevents</v>
      </c>
      <c r="K103" s="1" t="str">
        <f>VLOOKUP($A103,d_items!$A:$G,5,0)</f>
        <v>Respiratory</v>
      </c>
      <c r="L103" s="1" t="str">
        <f>VLOOKUP($A103,d_items!$A:$G,6,0)</f>
        <v>None</v>
      </c>
      <c r="M103" s="1" t="str">
        <f>VLOOKUP($A103,d_items!$A:$G,7,0)</f>
        <v>Numeric</v>
      </c>
    </row>
    <row r="104" spans="1:13" x14ac:dyDescent="0.4">
      <c r="A104" s="1">
        <v>224828</v>
      </c>
      <c r="B104" s="2"/>
      <c r="C104" s="1" t="s">
        <v>105</v>
      </c>
      <c r="D104" s="1" t="s">
        <v>298</v>
      </c>
      <c r="E104" s="2" t="s">
        <v>386</v>
      </c>
      <c r="F104" s="1" t="s">
        <v>244</v>
      </c>
      <c r="G104" s="1" t="s">
        <v>6107</v>
      </c>
      <c r="H104" s="1" t="str">
        <f>VLOOKUP($A104,d_items!$A:$G,2,0)</f>
        <v>Arterial Base Excess</v>
      </c>
      <c r="I104" s="1" t="str">
        <f>VLOOKUP($A104,d_items!$A:$G,3,0)</f>
        <v>Arterial Base Excess</v>
      </c>
      <c r="J104" s="1" t="str">
        <f>VLOOKUP($A104,d_items!$A:$G,4,0)</f>
        <v>chartevents</v>
      </c>
      <c r="K104" s="1" t="str">
        <f>VLOOKUP($A104,d_items!$A:$G,5,0)</f>
        <v>Labs</v>
      </c>
      <c r="L104" s="1" t="str">
        <f>VLOOKUP($A104,d_items!$A:$G,6,0)</f>
        <v>None</v>
      </c>
      <c r="M104" s="1" t="str">
        <f>VLOOKUP($A104,d_items!$A:$G,7,0)</f>
        <v>Numeric</v>
      </c>
    </row>
    <row r="105" spans="1:13" x14ac:dyDescent="0.4">
      <c r="A105" s="1">
        <v>224828</v>
      </c>
      <c r="B105" s="2"/>
      <c r="C105" s="1" t="s">
        <v>106</v>
      </c>
      <c r="D105" s="1" t="s">
        <v>298</v>
      </c>
      <c r="E105" s="2" t="s">
        <v>386</v>
      </c>
      <c r="F105" s="1" t="s">
        <v>245</v>
      </c>
      <c r="G105" s="1" t="s">
        <v>6107</v>
      </c>
      <c r="H105" s="1" t="str">
        <f>VLOOKUP($A105,d_items!$A:$G,2,0)</f>
        <v>Arterial Base Excess</v>
      </c>
      <c r="I105" s="1" t="str">
        <f>VLOOKUP($A105,d_items!$A:$G,3,0)</f>
        <v>Arterial Base Excess</v>
      </c>
      <c r="J105" s="1" t="str">
        <f>VLOOKUP($A105,d_items!$A:$G,4,0)</f>
        <v>chartevents</v>
      </c>
      <c r="K105" s="1" t="str">
        <f>VLOOKUP($A105,d_items!$A:$G,5,0)</f>
        <v>Labs</v>
      </c>
      <c r="L105" s="1" t="str">
        <f>VLOOKUP($A105,d_items!$A:$G,6,0)</f>
        <v>None</v>
      </c>
      <c r="M105" s="1" t="str">
        <f>VLOOKUP($A105,d_items!$A:$G,7,0)</f>
        <v>Numeric</v>
      </c>
    </row>
    <row r="106" spans="1:13" x14ac:dyDescent="0.4">
      <c r="A106" s="1">
        <v>220245</v>
      </c>
      <c r="B106" s="2"/>
      <c r="C106" s="1" t="s">
        <v>107</v>
      </c>
      <c r="D106" s="1" t="s">
        <v>299</v>
      </c>
      <c r="E106" s="2" t="s">
        <v>387</v>
      </c>
      <c r="F106" s="1" t="s">
        <v>244</v>
      </c>
      <c r="G106" s="1" t="s">
        <v>6107</v>
      </c>
      <c r="H106" s="1" t="str">
        <f>VLOOKUP($A106,d_items!$A:$G,2,0)</f>
        <v>CO2 production</v>
      </c>
      <c r="I106" s="1" t="str">
        <f>VLOOKUP($A106,d_items!$A:$G,3,0)</f>
        <v>CO2 production</v>
      </c>
      <c r="J106" s="1" t="str">
        <f>VLOOKUP($A106,d_items!$A:$G,4,0)</f>
        <v>chartevents</v>
      </c>
      <c r="K106" s="1" t="str">
        <f>VLOOKUP($A106,d_items!$A:$G,5,0)</f>
        <v>Respiratory</v>
      </c>
      <c r="L106" s="1" t="str">
        <f>VLOOKUP($A106,d_items!$A:$G,6,0)</f>
        <v>ml/min</v>
      </c>
      <c r="M106" s="1" t="str">
        <f>VLOOKUP($A106,d_items!$A:$G,7,0)</f>
        <v>Numeric</v>
      </c>
    </row>
    <row r="107" spans="1:13" x14ac:dyDescent="0.4">
      <c r="A107" s="1">
        <v>220245</v>
      </c>
      <c r="B107" s="2"/>
      <c r="C107" s="1" t="s">
        <v>108</v>
      </c>
      <c r="D107" s="1" t="s">
        <v>299</v>
      </c>
      <c r="E107" s="2" t="s">
        <v>387</v>
      </c>
      <c r="F107" s="1" t="s">
        <v>245</v>
      </c>
      <c r="G107" s="1" t="s">
        <v>6107</v>
      </c>
      <c r="H107" s="1" t="str">
        <f>VLOOKUP($A107,d_items!$A:$G,2,0)</f>
        <v>CO2 production</v>
      </c>
      <c r="I107" s="1" t="str">
        <f>VLOOKUP($A107,d_items!$A:$G,3,0)</f>
        <v>CO2 production</v>
      </c>
      <c r="J107" s="1" t="str">
        <f>VLOOKUP($A107,d_items!$A:$G,4,0)</f>
        <v>chartevents</v>
      </c>
      <c r="K107" s="1" t="str">
        <f>VLOOKUP($A107,d_items!$A:$G,5,0)</f>
        <v>Respiratory</v>
      </c>
      <c r="L107" s="1" t="str">
        <f>VLOOKUP($A107,d_items!$A:$G,6,0)</f>
        <v>ml/min</v>
      </c>
      <c r="M107" s="1" t="str">
        <f>VLOOKUP($A107,d_items!$A:$G,7,0)</f>
        <v>Numeric</v>
      </c>
    </row>
    <row r="108" spans="1:13" x14ac:dyDescent="0.4">
      <c r="B108" s="2"/>
      <c r="C108" s="1" t="s">
        <v>109</v>
      </c>
      <c r="D108" s="1" t="s">
        <v>211</v>
      </c>
      <c r="E108" s="2" t="s">
        <v>388</v>
      </c>
      <c r="G108" s="1" t="s">
        <v>6107</v>
      </c>
    </row>
    <row r="109" spans="1:13" x14ac:dyDescent="0.4">
      <c r="B109" s="2"/>
      <c r="C109" s="1" t="s">
        <v>110</v>
      </c>
      <c r="D109" s="1" t="s">
        <v>6101</v>
      </c>
      <c r="E109" s="2" t="s">
        <v>389</v>
      </c>
      <c r="G109" s="1" t="s">
        <v>6107</v>
      </c>
    </row>
    <row r="110" spans="1:13" x14ac:dyDescent="0.4">
      <c r="B110" s="2"/>
      <c r="C110" s="1" t="s">
        <v>111</v>
      </c>
      <c r="D110" s="1" t="s">
        <v>212</v>
      </c>
      <c r="E110" s="2" t="s">
        <v>390</v>
      </c>
      <c r="G110" s="1" t="s">
        <v>6107</v>
      </c>
    </row>
    <row r="111" spans="1:13" x14ac:dyDescent="0.4">
      <c r="A111" s="1">
        <v>227489</v>
      </c>
      <c r="B111" s="2"/>
      <c r="C111" s="1" t="s">
        <v>112</v>
      </c>
      <c r="D111" s="1" t="s">
        <v>112</v>
      </c>
      <c r="E111" s="2" t="s">
        <v>112</v>
      </c>
      <c r="G111" s="1" t="s">
        <v>6107</v>
      </c>
      <c r="H111" s="1" t="str">
        <f>VLOOKUP($A111,d_items!$A:$G,2,0)</f>
        <v>GU Irrigant/Urine Volume Out</v>
      </c>
      <c r="I111" s="1" t="str">
        <f>VLOOKUP($A111,d_items!$A:$G,3,0)</f>
        <v>GU Irrigant/Urine Volume Out</v>
      </c>
      <c r="J111" s="1" t="str">
        <f>VLOOKUP($A111,d_items!$A:$G,4,0)</f>
        <v>outputevents</v>
      </c>
      <c r="K111" s="1" t="str">
        <f>VLOOKUP($A111,d_items!$A:$G,5,0)</f>
        <v>Output</v>
      </c>
      <c r="L111" s="1" t="str">
        <f>VLOOKUP($A111,d_items!$A:$G,6,0)</f>
        <v>mL</v>
      </c>
      <c r="M111" s="1" t="str">
        <f>VLOOKUP($A111,d_items!$A:$G,7,0)</f>
        <v>Numeric</v>
      </c>
    </row>
    <row r="112" spans="1:13" x14ac:dyDescent="0.4">
      <c r="A112" s="1">
        <v>220045</v>
      </c>
      <c r="B112" s="2"/>
      <c r="C112" s="1" t="s">
        <v>113</v>
      </c>
      <c r="D112" s="1" t="s">
        <v>300</v>
      </c>
      <c r="E112" s="2" t="s">
        <v>391</v>
      </c>
      <c r="F112" s="1" t="s">
        <v>244</v>
      </c>
      <c r="G112" s="1" t="s">
        <v>6107</v>
      </c>
      <c r="H112" s="1" t="str">
        <f>VLOOKUP($A112,d_items!$A:$G,2,0)</f>
        <v>Heart Rate</v>
      </c>
      <c r="I112" s="1" t="str">
        <f>VLOOKUP($A112,d_items!$A:$G,3,0)</f>
        <v>HR</v>
      </c>
      <c r="J112" s="1" t="str">
        <f>VLOOKUP($A112,d_items!$A:$G,4,0)</f>
        <v>chartevents</v>
      </c>
      <c r="K112" s="1" t="str">
        <f>VLOOKUP($A112,d_items!$A:$G,5,0)</f>
        <v>Routine Vital Signs</v>
      </c>
      <c r="L112" s="1" t="str">
        <f>VLOOKUP($A112,d_items!$A:$G,6,0)</f>
        <v>bpm</v>
      </c>
      <c r="M112" s="1" t="str">
        <f>VLOOKUP($A112,d_items!$A:$G,7,0)</f>
        <v>Numeric</v>
      </c>
    </row>
    <row r="113" spans="1:13" x14ac:dyDescent="0.4">
      <c r="A113" s="1">
        <v>220045</v>
      </c>
      <c r="B113" s="2"/>
      <c r="C113" s="1" t="s">
        <v>114</v>
      </c>
      <c r="D113" s="1" t="s">
        <v>300</v>
      </c>
      <c r="E113" s="2" t="s">
        <v>391</v>
      </c>
      <c r="F113" s="1" t="s">
        <v>245</v>
      </c>
      <c r="G113" s="1" t="s">
        <v>6107</v>
      </c>
      <c r="H113" s="1" t="str">
        <f>VLOOKUP($A113,d_items!$A:$G,2,0)</f>
        <v>Heart Rate</v>
      </c>
      <c r="I113" s="1" t="str">
        <f>VLOOKUP($A113,d_items!$A:$G,3,0)</f>
        <v>HR</v>
      </c>
      <c r="J113" s="1" t="str">
        <f>VLOOKUP($A113,d_items!$A:$G,4,0)</f>
        <v>chartevents</v>
      </c>
      <c r="K113" s="1" t="str">
        <f>VLOOKUP($A113,d_items!$A:$G,5,0)</f>
        <v>Routine Vital Signs</v>
      </c>
      <c r="L113" s="1" t="str">
        <f>VLOOKUP($A113,d_items!$A:$G,6,0)</f>
        <v>bpm</v>
      </c>
      <c r="M113" s="1" t="str">
        <f>VLOOKUP($A113,d_items!$A:$G,7,0)</f>
        <v>Numeric</v>
      </c>
    </row>
    <row r="114" spans="1:13" x14ac:dyDescent="0.4">
      <c r="A114" s="1">
        <v>220045</v>
      </c>
      <c r="B114" s="2"/>
      <c r="C114" s="1" t="s">
        <v>115</v>
      </c>
      <c r="D114" s="1" t="s">
        <v>300</v>
      </c>
      <c r="E114" s="2" t="s">
        <v>391</v>
      </c>
      <c r="F114" s="1" t="s">
        <v>246</v>
      </c>
      <c r="G114" s="1" t="s">
        <v>6107</v>
      </c>
      <c r="H114" s="1" t="str">
        <f>VLOOKUP($A114,d_items!$A:$G,2,0)</f>
        <v>Heart Rate</v>
      </c>
      <c r="I114" s="1" t="str">
        <f>VLOOKUP($A114,d_items!$A:$G,3,0)</f>
        <v>HR</v>
      </c>
      <c r="J114" s="1" t="str">
        <f>VLOOKUP($A114,d_items!$A:$G,4,0)</f>
        <v>chartevents</v>
      </c>
      <c r="K114" s="1" t="str">
        <f>VLOOKUP($A114,d_items!$A:$G,5,0)</f>
        <v>Routine Vital Signs</v>
      </c>
      <c r="L114" s="1" t="str">
        <f>VLOOKUP($A114,d_items!$A:$G,6,0)</f>
        <v>bpm</v>
      </c>
      <c r="M114" s="1" t="str">
        <f>VLOOKUP($A114,d_items!$A:$G,7,0)</f>
        <v>Numeric</v>
      </c>
    </row>
    <row r="115" spans="1:13" x14ac:dyDescent="0.4">
      <c r="A115" s="1">
        <v>220050</v>
      </c>
      <c r="B115" s="2"/>
      <c r="C115" s="1" t="s">
        <v>116</v>
      </c>
      <c r="D115" s="1" t="s">
        <v>301</v>
      </c>
      <c r="E115" s="2" t="s">
        <v>392</v>
      </c>
      <c r="F115" s="1" t="s">
        <v>244</v>
      </c>
      <c r="G115" s="1" t="s">
        <v>6107</v>
      </c>
      <c r="H115" s="1" t="str">
        <f>VLOOKUP($A115,d_items!$A:$G,2,0)</f>
        <v>Arterial Blood Pressure systolic</v>
      </c>
      <c r="I115" s="1" t="str">
        <f>VLOOKUP($A115,d_items!$A:$G,3,0)</f>
        <v>ABPs</v>
      </c>
      <c r="J115" s="1" t="str">
        <f>VLOOKUP($A115,d_items!$A:$G,4,0)</f>
        <v>chartevents</v>
      </c>
      <c r="K115" s="1" t="str">
        <f>VLOOKUP($A115,d_items!$A:$G,5,0)</f>
        <v>Routine Vital Signs</v>
      </c>
      <c r="L115" s="1" t="str">
        <f>VLOOKUP($A115,d_items!$A:$G,6,0)</f>
        <v>mmHg</v>
      </c>
      <c r="M115" s="1" t="str">
        <f>VLOOKUP($A115,d_items!$A:$G,7,0)</f>
        <v>Numeric</v>
      </c>
    </row>
    <row r="116" spans="1:13" x14ac:dyDescent="0.4">
      <c r="A116" s="1">
        <v>220050</v>
      </c>
      <c r="B116" s="2"/>
      <c r="C116" s="1" t="s">
        <v>117</v>
      </c>
      <c r="D116" s="1" t="s">
        <v>301</v>
      </c>
      <c r="E116" s="2" t="s">
        <v>392</v>
      </c>
      <c r="F116" s="1" t="s">
        <v>245</v>
      </c>
      <c r="G116" s="1" t="s">
        <v>6107</v>
      </c>
      <c r="H116" s="1" t="str">
        <f>VLOOKUP($A116,d_items!$A:$G,2,0)</f>
        <v>Arterial Blood Pressure systolic</v>
      </c>
      <c r="I116" s="1" t="str">
        <f>VLOOKUP($A116,d_items!$A:$G,3,0)</f>
        <v>ABPs</v>
      </c>
      <c r="J116" s="1" t="str">
        <f>VLOOKUP($A116,d_items!$A:$G,4,0)</f>
        <v>chartevents</v>
      </c>
      <c r="K116" s="1" t="str">
        <f>VLOOKUP($A116,d_items!$A:$G,5,0)</f>
        <v>Routine Vital Signs</v>
      </c>
      <c r="L116" s="1" t="str">
        <f>VLOOKUP($A116,d_items!$A:$G,6,0)</f>
        <v>mmHg</v>
      </c>
      <c r="M116" s="1" t="str">
        <f>VLOOKUP($A116,d_items!$A:$G,7,0)</f>
        <v>Numeric</v>
      </c>
    </row>
    <row r="117" spans="1:13" x14ac:dyDescent="0.4">
      <c r="A117" s="1">
        <v>220050</v>
      </c>
      <c r="B117" s="2"/>
      <c r="C117" s="1" t="s">
        <v>118</v>
      </c>
      <c r="D117" s="1" t="s">
        <v>301</v>
      </c>
      <c r="E117" s="2" t="s">
        <v>392</v>
      </c>
      <c r="F117" s="1" t="s">
        <v>246</v>
      </c>
      <c r="G117" s="1" t="s">
        <v>6107</v>
      </c>
      <c r="H117" s="1" t="str">
        <f>VLOOKUP($A117,d_items!$A:$G,2,0)</f>
        <v>Arterial Blood Pressure systolic</v>
      </c>
      <c r="I117" s="1" t="str">
        <f>VLOOKUP($A117,d_items!$A:$G,3,0)</f>
        <v>ABPs</v>
      </c>
      <c r="J117" s="1" t="str">
        <f>VLOOKUP($A117,d_items!$A:$G,4,0)</f>
        <v>chartevents</v>
      </c>
      <c r="K117" s="1" t="str">
        <f>VLOOKUP($A117,d_items!$A:$G,5,0)</f>
        <v>Routine Vital Signs</v>
      </c>
      <c r="L117" s="1" t="str">
        <f>VLOOKUP($A117,d_items!$A:$G,6,0)</f>
        <v>mmHg</v>
      </c>
      <c r="M117" s="1" t="str">
        <f>VLOOKUP($A117,d_items!$A:$G,7,0)</f>
        <v>Numeric</v>
      </c>
    </row>
    <row r="118" spans="1:13" x14ac:dyDescent="0.4">
      <c r="A118" s="1">
        <v>220051</v>
      </c>
      <c r="B118" s="2"/>
      <c r="C118" s="1" t="s">
        <v>119</v>
      </c>
      <c r="D118" s="1" t="s">
        <v>302</v>
      </c>
      <c r="E118" s="2" t="s">
        <v>393</v>
      </c>
      <c r="F118" s="1" t="s">
        <v>244</v>
      </c>
      <c r="G118" s="1" t="s">
        <v>6107</v>
      </c>
      <c r="H118" s="1" t="str">
        <f>VLOOKUP($A118,d_items!$A:$G,2,0)</f>
        <v>Arterial Blood Pressure diastolic</v>
      </c>
      <c r="I118" s="1" t="str">
        <f>VLOOKUP($A118,d_items!$A:$G,3,0)</f>
        <v>ABPd</v>
      </c>
      <c r="J118" s="1" t="str">
        <f>VLOOKUP($A118,d_items!$A:$G,4,0)</f>
        <v>chartevents</v>
      </c>
      <c r="K118" s="1" t="str">
        <f>VLOOKUP($A118,d_items!$A:$G,5,0)</f>
        <v>Routine Vital Signs</v>
      </c>
      <c r="L118" s="1" t="str">
        <f>VLOOKUP($A118,d_items!$A:$G,6,0)</f>
        <v>mmHg</v>
      </c>
      <c r="M118" s="1" t="str">
        <f>VLOOKUP($A118,d_items!$A:$G,7,0)</f>
        <v>Numeric</v>
      </c>
    </row>
    <row r="119" spans="1:13" x14ac:dyDescent="0.4">
      <c r="A119" s="1">
        <v>220051</v>
      </c>
      <c r="B119" s="2"/>
      <c r="C119" s="1" t="s">
        <v>120</v>
      </c>
      <c r="D119" s="1" t="s">
        <v>302</v>
      </c>
      <c r="E119" s="2" t="s">
        <v>393</v>
      </c>
      <c r="F119" s="1" t="s">
        <v>245</v>
      </c>
      <c r="G119" s="1" t="s">
        <v>6107</v>
      </c>
      <c r="H119" s="1" t="str">
        <f>VLOOKUP($A119,d_items!$A:$G,2,0)</f>
        <v>Arterial Blood Pressure diastolic</v>
      </c>
      <c r="I119" s="1" t="str">
        <f>VLOOKUP($A119,d_items!$A:$G,3,0)</f>
        <v>ABPd</v>
      </c>
      <c r="J119" s="1" t="str">
        <f>VLOOKUP($A119,d_items!$A:$G,4,0)</f>
        <v>chartevents</v>
      </c>
      <c r="K119" s="1" t="str">
        <f>VLOOKUP($A119,d_items!$A:$G,5,0)</f>
        <v>Routine Vital Signs</v>
      </c>
      <c r="L119" s="1" t="str">
        <f>VLOOKUP($A119,d_items!$A:$G,6,0)</f>
        <v>mmHg</v>
      </c>
      <c r="M119" s="1" t="str">
        <f>VLOOKUP($A119,d_items!$A:$G,7,0)</f>
        <v>Numeric</v>
      </c>
    </row>
    <row r="120" spans="1:13" x14ac:dyDescent="0.4">
      <c r="A120" s="1">
        <v>220051</v>
      </c>
      <c r="B120" s="2"/>
      <c r="C120" s="1" t="s">
        <v>121</v>
      </c>
      <c r="D120" s="1" t="s">
        <v>302</v>
      </c>
      <c r="E120" s="2" t="s">
        <v>393</v>
      </c>
      <c r="F120" s="1" t="s">
        <v>246</v>
      </c>
      <c r="G120" s="1" t="s">
        <v>6107</v>
      </c>
      <c r="H120" s="1" t="str">
        <f>VLOOKUP($A120,d_items!$A:$G,2,0)</f>
        <v>Arterial Blood Pressure diastolic</v>
      </c>
      <c r="I120" s="1" t="str">
        <f>VLOOKUP($A120,d_items!$A:$G,3,0)</f>
        <v>ABPd</v>
      </c>
      <c r="J120" s="1" t="str">
        <f>VLOOKUP($A120,d_items!$A:$G,4,0)</f>
        <v>chartevents</v>
      </c>
      <c r="K120" s="1" t="str">
        <f>VLOOKUP($A120,d_items!$A:$G,5,0)</f>
        <v>Routine Vital Signs</v>
      </c>
      <c r="L120" s="1" t="str">
        <f>VLOOKUP($A120,d_items!$A:$G,6,0)</f>
        <v>mmHg</v>
      </c>
      <c r="M120" s="1" t="str">
        <f>VLOOKUP($A120,d_items!$A:$G,7,0)</f>
        <v>Numeric</v>
      </c>
    </row>
    <row r="121" spans="1:13" x14ac:dyDescent="0.4">
      <c r="A121" s="1">
        <v>220052</v>
      </c>
      <c r="B121" s="2"/>
      <c r="C121" s="1" t="s">
        <v>122</v>
      </c>
      <c r="D121" s="1" t="s">
        <v>303</v>
      </c>
      <c r="E121" s="2" t="s">
        <v>394</v>
      </c>
      <c r="F121" s="1" t="s">
        <v>244</v>
      </c>
      <c r="G121" s="1" t="s">
        <v>6107</v>
      </c>
      <c r="H121" s="1" t="str">
        <f>VLOOKUP($A121,d_items!$A:$G,2,0)</f>
        <v>Arterial Blood Pressure mean</v>
      </c>
      <c r="I121" s="1" t="str">
        <f>VLOOKUP($A121,d_items!$A:$G,3,0)</f>
        <v>ABPm</v>
      </c>
      <c r="J121" s="1" t="str">
        <f>VLOOKUP($A121,d_items!$A:$G,4,0)</f>
        <v>chartevents</v>
      </c>
      <c r="K121" s="1" t="str">
        <f>VLOOKUP($A121,d_items!$A:$G,5,0)</f>
        <v>Routine Vital Signs</v>
      </c>
      <c r="L121" s="1" t="str">
        <f>VLOOKUP($A121,d_items!$A:$G,6,0)</f>
        <v>mmHg</v>
      </c>
      <c r="M121" s="1" t="str">
        <f>VLOOKUP($A121,d_items!$A:$G,7,0)</f>
        <v>Numeric</v>
      </c>
    </row>
    <row r="122" spans="1:13" x14ac:dyDescent="0.4">
      <c r="A122" s="1">
        <v>220052</v>
      </c>
      <c r="B122" s="2"/>
      <c r="C122" s="1" t="s">
        <v>123</v>
      </c>
      <c r="D122" s="1" t="s">
        <v>303</v>
      </c>
      <c r="E122" s="2" t="s">
        <v>394</v>
      </c>
      <c r="F122" s="1" t="s">
        <v>245</v>
      </c>
      <c r="G122" s="1" t="s">
        <v>6107</v>
      </c>
      <c r="H122" s="1" t="str">
        <f>VLOOKUP($A122,d_items!$A:$G,2,0)</f>
        <v>Arterial Blood Pressure mean</v>
      </c>
      <c r="I122" s="1" t="str">
        <f>VLOOKUP($A122,d_items!$A:$G,3,0)</f>
        <v>ABPm</v>
      </c>
      <c r="J122" s="1" t="str">
        <f>VLOOKUP($A122,d_items!$A:$G,4,0)</f>
        <v>chartevents</v>
      </c>
      <c r="K122" s="1" t="str">
        <f>VLOOKUP($A122,d_items!$A:$G,5,0)</f>
        <v>Routine Vital Signs</v>
      </c>
      <c r="L122" s="1" t="str">
        <f>VLOOKUP($A122,d_items!$A:$G,6,0)</f>
        <v>mmHg</v>
      </c>
      <c r="M122" s="1" t="str">
        <f>VLOOKUP($A122,d_items!$A:$G,7,0)</f>
        <v>Numeric</v>
      </c>
    </row>
    <row r="123" spans="1:13" x14ac:dyDescent="0.4">
      <c r="A123" s="1">
        <v>220052</v>
      </c>
      <c r="B123" s="2"/>
      <c r="C123" s="1" t="s">
        <v>124</v>
      </c>
      <c r="D123" s="1" t="s">
        <v>303</v>
      </c>
      <c r="E123" s="2" t="s">
        <v>394</v>
      </c>
      <c r="F123" s="1" t="s">
        <v>246</v>
      </c>
      <c r="G123" s="1" t="s">
        <v>6107</v>
      </c>
      <c r="H123" s="1" t="str">
        <f>VLOOKUP($A123,d_items!$A:$G,2,0)</f>
        <v>Arterial Blood Pressure mean</v>
      </c>
      <c r="I123" s="1" t="str">
        <f>VLOOKUP($A123,d_items!$A:$G,3,0)</f>
        <v>ABPm</v>
      </c>
      <c r="J123" s="1" t="str">
        <f>VLOOKUP($A123,d_items!$A:$G,4,0)</f>
        <v>chartevents</v>
      </c>
      <c r="K123" s="1" t="str">
        <f>VLOOKUP($A123,d_items!$A:$G,5,0)</f>
        <v>Routine Vital Signs</v>
      </c>
      <c r="L123" s="1" t="str">
        <f>VLOOKUP($A123,d_items!$A:$G,6,0)</f>
        <v>mmHg</v>
      </c>
      <c r="M123" s="1" t="str">
        <f>VLOOKUP($A123,d_items!$A:$G,7,0)</f>
        <v>Numeric</v>
      </c>
    </row>
    <row r="124" spans="1:13" x14ac:dyDescent="0.4">
      <c r="A124" s="1">
        <v>220210</v>
      </c>
      <c r="B124" s="2"/>
      <c r="C124" s="1" t="s">
        <v>125</v>
      </c>
      <c r="D124" s="1" t="s">
        <v>304</v>
      </c>
      <c r="E124" s="2" t="s">
        <v>395</v>
      </c>
      <c r="F124" s="1" t="s">
        <v>244</v>
      </c>
      <c r="G124" s="1" t="s">
        <v>6107</v>
      </c>
      <c r="H124" s="1" t="str">
        <f>VLOOKUP($A124,d_items!$A:$G,2,0)</f>
        <v>Respiratory Rate</v>
      </c>
      <c r="I124" s="1" t="str">
        <f>VLOOKUP($A124,d_items!$A:$G,3,0)</f>
        <v>RR</v>
      </c>
      <c r="J124" s="1" t="str">
        <f>VLOOKUP($A124,d_items!$A:$G,4,0)</f>
        <v>chartevents</v>
      </c>
      <c r="K124" s="1" t="str">
        <f>VLOOKUP($A124,d_items!$A:$G,5,0)</f>
        <v>Respiratory</v>
      </c>
      <c r="L124" s="1" t="str">
        <f>VLOOKUP($A124,d_items!$A:$G,6,0)</f>
        <v>insp/min</v>
      </c>
      <c r="M124" s="1" t="str">
        <f>VLOOKUP($A124,d_items!$A:$G,7,0)</f>
        <v>Numeric</v>
      </c>
    </row>
    <row r="125" spans="1:13" x14ac:dyDescent="0.4">
      <c r="A125" s="1">
        <v>220210</v>
      </c>
      <c r="B125" s="2"/>
      <c r="C125" s="1" t="s">
        <v>126</v>
      </c>
      <c r="D125" s="1" t="s">
        <v>304</v>
      </c>
      <c r="E125" s="2" t="s">
        <v>395</v>
      </c>
      <c r="F125" s="1" t="s">
        <v>245</v>
      </c>
      <c r="G125" s="1" t="s">
        <v>6107</v>
      </c>
      <c r="H125" s="1" t="str">
        <f>VLOOKUP($A125,d_items!$A:$G,2,0)</f>
        <v>Respiratory Rate</v>
      </c>
      <c r="I125" s="1" t="str">
        <f>VLOOKUP($A125,d_items!$A:$G,3,0)</f>
        <v>RR</v>
      </c>
      <c r="J125" s="1" t="str">
        <f>VLOOKUP($A125,d_items!$A:$G,4,0)</f>
        <v>chartevents</v>
      </c>
      <c r="K125" s="1" t="str">
        <f>VLOOKUP($A125,d_items!$A:$G,5,0)</f>
        <v>Respiratory</v>
      </c>
      <c r="L125" s="1" t="str">
        <f>VLOOKUP($A125,d_items!$A:$G,6,0)</f>
        <v>insp/min</v>
      </c>
      <c r="M125" s="1" t="str">
        <f>VLOOKUP($A125,d_items!$A:$G,7,0)</f>
        <v>Numeric</v>
      </c>
    </row>
    <row r="126" spans="1:13" x14ac:dyDescent="0.4">
      <c r="A126" s="1">
        <v>220210</v>
      </c>
      <c r="B126" s="2"/>
      <c r="C126" s="1" t="s">
        <v>127</v>
      </c>
      <c r="D126" s="1" t="s">
        <v>304</v>
      </c>
      <c r="E126" s="2" t="s">
        <v>395</v>
      </c>
      <c r="F126" s="1" t="s">
        <v>246</v>
      </c>
      <c r="G126" s="1" t="s">
        <v>6107</v>
      </c>
      <c r="H126" s="1" t="str">
        <f>VLOOKUP($A126,d_items!$A:$G,2,0)</f>
        <v>Respiratory Rate</v>
      </c>
      <c r="I126" s="1" t="str">
        <f>VLOOKUP($A126,d_items!$A:$G,3,0)</f>
        <v>RR</v>
      </c>
      <c r="J126" s="1" t="str">
        <f>VLOOKUP($A126,d_items!$A:$G,4,0)</f>
        <v>chartevents</v>
      </c>
      <c r="K126" s="1" t="str">
        <f>VLOOKUP($A126,d_items!$A:$G,5,0)</f>
        <v>Respiratory</v>
      </c>
      <c r="L126" s="1" t="str">
        <f>VLOOKUP($A126,d_items!$A:$G,6,0)</f>
        <v>insp/min</v>
      </c>
      <c r="M126" s="1" t="str">
        <f>VLOOKUP($A126,d_items!$A:$G,7,0)</f>
        <v>Numeric</v>
      </c>
    </row>
    <row r="127" spans="1:13" x14ac:dyDescent="0.4">
      <c r="A127" s="1">
        <v>223762</v>
      </c>
      <c r="B127" s="2"/>
      <c r="C127" s="1" t="s">
        <v>128</v>
      </c>
      <c r="D127" s="1" t="s">
        <v>305</v>
      </c>
      <c r="E127" s="2" t="s">
        <v>396</v>
      </c>
      <c r="F127" s="1" t="s">
        <v>244</v>
      </c>
      <c r="G127" s="1" t="s">
        <v>6107</v>
      </c>
      <c r="H127" s="1" t="str">
        <f>VLOOKUP($A127,d_items!$A:$G,2,0)</f>
        <v>Temperature Celsius</v>
      </c>
      <c r="I127" s="1" t="str">
        <f>VLOOKUP($A127,d_items!$A:$G,3,0)</f>
        <v>Temperature C</v>
      </c>
      <c r="J127" s="1" t="str">
        <f>VLOOKUP($A127,d_items!$A:$G,4,0)</f>
        <v>chartevents</v>
      </c>
      <c r="K127" s="1" t="str">
        <f>VLOOKUP($A127,d_items!$A:$G,5,0)</f>
        <v>Routine Vital Signs</v>
      </c>
      <c r="L127" s="1" t="str">
        <f>VLOOKUP($A127,d_items!$A:$G,6,0)</f>
        <v>掳C</v>
      </c>
      <c r="M127" s="1" t="str">
        <f>VLOOKUP($A127,d_items!$A:$G,7,0)</f>
        <v>Numeric</v>
      </c>
    </row>
    <row r="128" spans="1:13" x14ac:dyDescent="0.4">
      <c r="A128" s="1">
        <v>223762</v>
      </c>
      <c r="B128" s="2"/>
      <c r="C128" s="1" t="s">
        <v>129</v>
      </c>
      <c r="D128" s="1" t="s">
        <v>305</v>
      </c>
      <c r="E128" s="2" t="s">
        <v>396</v>
      </c>
      <c r="F128" s="1" t="s">
        <v>245</v>
      </c>
      <c r="G128" s="1" t="s">
        <v>6107</v>
      </c>
      <c r="H128" s="1" t="str">
        <f>VLOOKUP($A128,d_items!$A:$G,2,0)</f>
        <v>Temperature Celsius</v>
      </c>
      <c r="I128" s="1" t="str">
        <f>VLOOKUP($A128,d_items!$A:$G,3,0)</f>
        <v>Temperature C</v>
      </c>
      <c r="J128" s="1" t="str">
        <f>VLOOKUP($A128,d_items!$A:$G,4,0)</f>
        <v>chartevents</v>
      </c>
      <c r="K128" s="1" t="str">
        <f>VLOOKUP($A128,d_items!$A:$G,5,0)</f>
        <v>Routine Vital Signs</v>
      </c>
      <c r="L128" s="1" t="str">
        <f>VLOOKUP($A128,d_items!$A:$G,6,0)</f>
        <v>掳C</v>
      </c>
      <c r="M128" s="1" t="str">
        <f>VLOOKUP($A128,d_items!$A:$G,7,0)</f>
        <v>Numeric</v>
      </c>
    </row>
    <row r="129" spans="1:13" x14ac:dyDescent="0.4">
      <c r="A129" s="1">
        <v>223762</v>
      </c>
      <c r="B129" s="2"/>
      <c r="C129" s="1" t="s">
        <v>130</v>
      </c>
      <c r="D129" s="1" t="s">
        <v>305</v>
      </c>
      <c r="E129" s="2" t="s">
        <v>396</v>
      </c>
      <c r="F129" s="1" t="s">
        <v>246</v>
      </c>
      <c r="G129" s="1" t="s">
        <v>6107</v>
      </c>
      <c r="H129" s="1" t="str">
        <f>VLOOKUP($A129,d_items!$A:$G,2,0)</f>
        <v>Temperature Celsius</v>
      </c>
      <c r="I129" s="1" t="str">
        <f>VLOOKUP($A129,d_items!$A:$G,3,0)</f>
        <v>Temperature C</v>
      </c>
      <c r="J129" s="1" t="str">
        <f>VLOOKUP($A129,d_items!$A:$G,4,0)</f>
        <v>chartevents</v>
      </c>
      <c r="K129" s="1" t="str">
        <f>VLOOKUP($A129,d_items!$A:$G,5,0)</f>
        <v>Routine Vital Signs</v>
      </c>
      <c r="L129" s="1" t="str">
        <f>VLOOKUP($A129,d_items!$A:$G,6,0)</f>
        <v>掳C</v>
      </c>
      <c r="M129" s="1" t="str">
        <f>VLOOKUP($A129,d_items!$A:$G,7,0)</f>
        <v>Numeric</v>
      </c>
    </row>
    <row r="130" spans="1:13" x14ac:dyDescent="0.4">
      <c r="A130" s="1">
        <v>220277</v>
      </c>
      <c r="B130" s="2"/>
      <c r="C130" s="1" t="s">
        <v>131</v>
      </c>
      <c r="D130" s="1" t="s">
        <v>306</v>
      </c>
      <c r="E130" s="2" t="s">
        <v>397</v>
      </c>
      <c r="F130" s="1" t="s">
        <v>244</v>
      </c>
      <c r="G130" s="1" t="s">
        <v>6107</v>
      </c>
      <c r="H130" s="1" t="str">
        <f>VLOOKUP($A130,d_items!$A:$G,2,0)</f>
        <v>O2 saturation pulseoxymetry</v>
      </c>
      <c r="I130" s="1" t="str">
        <f>VLOOKUP($A130,d_items!$A:$G,3,0)</f>
        <v>SpO2</v>
      </c>
      <c r="J130" s="1" t="str">
        <f>VLOOKUP($A130,d_items!$A:$G,4,0)</f>
        <v>chartevents</v>
      </c>
      <c r="K130" s="1" t="str">
        <f>VLOOKUP($A130,d_items!$A:$G,5,0)</f>
        <v>Respiratory</v>
      </c>
      <c r="L130" s="1" t="str">
        <f>VLOOKUP($A130,d_items!$A:$G,6,0)</f>
        <v>%</v>
      </c>
      <c r="M130" s="1" t="str">
        <f>VLOOKUP($A130,d_items!$A:$G,7,0)</f>
        <v>Numeric</v>
      </c>
    </row>
    <row r="131" spans="1:13" x14ac:dyDescent="0.4">
      <c r="A131" s="1">
        <v>220277</v>
      </c>
      <c r="B131" s="2"/>
      <c r="C131" s="1" t="s">
        <v>132</v>
      </c>
      <c r="D131" s="1" t="s">
        <v>306</v>
      </c>
      <c r="E131" s="2" t="s">
        <v>397</v>
      </c>
      <c r="F131" s="1" t="s">
        <v>245</v>
      </c>
      <c r="G131" s="1" t="s">
        <v>6107</v>
      </c>
      <c r="H131" s="1" t="str">
        <f>VLOOKUP($A131,d_items!$A:$G,2,0)</f>
        <v>O2 saturation pulseoxymetry</v>
      </c>
      <c r="I131" s="1" t="str">
        <f>VLOOKUP($A131,d_items!$A:$G,3,0)</f>
        <v>SpO2</v>
      </c>
      <c r="J131" s="1" t="str">
        <f>VLOOKUP($A131,d_items!$A:$G,4,0)</f>
        <v>chartevents</v>
      </c>
      <c r="K131" s="1" t="str">
        <f>VLOOKUP($A131,d_items!$A:$G,5,0)</f>
        <v>Respiratory</v>
      </c>
      <c r="L131" s="1" t="str">
        <f>VLOOKUP($A131,d_items!$A:$G,6,0)</f>
        <v>%</v>
      </c>
      <c r="M131" s="1" t="str">
        <f>VLOOKUP($A131,d_items!$A:$G,7,0)</f>
        <v>Numeric</v>
      </c>
    </row>
    <row r="132" spans="1:13" x14ac:dyDescent="0.4">
      <c r="A132" s="1">
        <v>220277</v>
      </c>
      <c r="B132" s="2"/>
      <c r="C132" s="1" t="s">
        <v>133</v>
      </c>
      <c r="D132" s="1" t="s">
        <v>306</v>
      </c>
      <c r="E132" s="2" t="s">
        <v>397</v>
      </c>
      <c r="F132" s="1" t="s">
        <v>246</v>
      </c>
      <c r="G132" s="1" t="s">
        <v>6107</v>
      </c>
      <c r="H132" s="1" t="str">
        <f>VLOOKUP($A132,d_items!$A:$G,2,0)</f>
        <v>O2 saturation pulseoxymetry</v>
      </c>
      <c r="I132" s="1" t="str">
        <f>VLOOKUP($A132,d_items!$A:$G,3,0)</f>
        <v>SpO2</v>
      </c>
      <c r="J132" s="1" t="str">
        <f>VLOOKUP($A132,d_items!$A:$G,4,0)</f>
        <v>chartevents</v>
      </c>
      <c r="K132" s="1" t="str">
        <f>VLOOKUP($A132,d_items!$A:$G,5,0)</f>
        <v>Respiratory</v>
      </c>
      <c r="L132" s="1" t="str">
        <f>VLOOKUP($A132,d_items!$A:$G,6,0)</f>
        <v>%</v>
      </c>
      <c r="M132" s="1" t="str">
        <f>VLOOKUP($A132,d_items!$A:$G,7,0)</f>
        <v>Numeric</v>
      </c>
    </row>
    <row r="133" spans="1:13" x14ac:dyDescent="0.4">
      <c r="A133" s="1">
        <v>226730</v>
      </c>
      <c r="B133" s="2"/>
      <c r="C133" s="1" t="s">
        <v>134</v>
      </c>
      <c r="D133" s="1" t="s">
        <v>134</v>
      </c>
      <c r="E133" s="2" t="s">
        <v>398</v>
      </c>
      <c r="H133" s="1" t="str">
        <f>VLOOKUP($A133,d_items!$A:$G,2,0)</f>
        <v>Height (cm)</v>
      </c>
      <c r="I133" s="1" t="str">
        <f>VLOOKUP($A133,d_items!$A:$G,3,0)</f>
        <v>Height (cm)</v>
      </c>
      <c r="J133" s="1" t="str">
        <f>VLOOKUP($A133,d_items!$A:$G,4,0)</f>
        <v>chartevents</v>
      </c>
      <c r="K133" s="1" t="str">
        <f>VLOOKUP($A133,d_items!$A:$G,5,0)</f>
        <v>General</v>
      </c>
      <c r="L133" s="1" t="str">
        <f>VLOOKUP($A133,d_items!$A:$G,6,0)</f>
        <v>cm</v>
      </c>
      <c r="M133" s="1" t="str">
        <f>VLOOKUP($A133,d_items!$A:$G,7,0)</f>
        <v>Numeric</v>
      </c>
    </row>
    <row r="134" spans="1:13" x14ac:dyDescent="0.4">
      <c r="A134" s="1">
        <v>226512</v>
      </c>
      <c r="C134" s="1" t="s">
        <v>135</v>
      </c>
      <c r="D134" s="1" t="s">
        <v>135</v>
      </c>
      <c r="E134" s="2" t="s">
        <v>399</v>
      </c>
      <c r="H134" s="1" t="str">
        <f>VLOOKUP($A134,d_items!$A:$G,2,0)</f>
        <v>Admission Weight (Kg)</v>
      </c>
      <c r="I134" s="1" t="str">
        <f>VLOOKUP($A134,d_items!$A:$G,3,0)</f>
        <v>Admission Weight (Kg)</v>
      </c>
      <c r="J134" s="1" t="str">
        <f>VLOOKUP($A134,d_items!$A:$G,4,0)</f>
        <v>chartevents</v>
      </c>
      <c r="K134" s="1" t="str">
        <f>VLOOKUP($A134,d_items!$A:$G,5,0)</f>
        <v>General</v>
      </c>
      <c r="L134" s="1" t="str">
        <f>VLOOKUP($A134,d_items!$A:$G,6,0)</f>
        <v>kg</v>
      </c>
      <c r="M134" s="1" t="str">
        <f>VLOOKUP($A134,d_items!$A:$G,7,0)</f>
        <v>Numeric</v>
      </c>
    </row>
    <row r="135" spans="1:13" x14ac:dyDescent="0.4">
      <c r="A135" s="1">
        <v>221653</v>
      </c>
      <c r="B135" s="2"/>
      <c r="C135" s="1" t="s">
        <v>6100</v>
      </c>
      <c r="D135" s="1" t="s">
        <v>307</v>
      </c>
      <c r="E135" s="2" t="s">
        <v>400</v>
      </c>
      <c r="H135" s="1" t="str">
        <f>VLOOKUP($A135,d_items!$A:$G,2,0)</f>
        <v>Dobutamine</v>
      </c>
      <c r="I135" s="1" t="str">
        <f>VLOOKUP($A135,d_items!$A:$G,3,0)</f>
        <v>Dobutamine</v>
      </c>
      <c r="J135" s="1" t="str">
        <f>VLOOKUP($A135,d_items!$A:$G,4,0)</f>
        <v>inputevents</v>
      </c>
      <c r="K135" s="1" t="str">
        <f>VLOOKUP($A135,d_items!$A:$G,5,0)</f>
        <v>Medications</v>
      </c>
      <c r="L135" s="1" t="str">
        <f>VLOOKUP($A135,d_items!$A:$G,6,0)</f>
        <v>mg</v>
      </c>
      <c r="M135" s="1" t="str">
        <f>VLOOKUP($A135,d_items!$A:$G,7,0)</f>
        <v>Solution</v>
      </c>
    </row>
    <row r="136" spans="1:13" x14ac:dyDescent="0.4">
      <c r="A136" s="1">
        <v>221662</v>
      </c>
      <c r="B136" s="2"/>
      <c r="C136" s="1" t="s">
        <v>136</v>
      </c>
      <c r="D136" s="1" t="s">
        <v>308</v>
      </c>
      <c r="E136" s="2" t="s">
        <v>401</v>
      </c>
      <c r="H136" s="1" t="str">
        <f>VLOOKUP($A136,d_items!$A:$G,2,0)</f>
        <v>Dopamine</v>
      </c>
      <c r="I136" s="1" t="str">
        <f>VLOOKUP($A136,d_items!$A:$G,3,0)</f>
        <v>Dopamine</v>
      </c>
      <c r="J136" s="1" t="str">
        <f>VLOOKUP($A136,d_items!$A:$G,4,0)</f>
        <v>inputevents</v>
      </c>
      <c r="K136" s="1" t="str">
        <f>VLOOKUP($A136,d_items!$A:$G,5,0)</f>
        <v>Medications</v>
      </c>
      <c r="L136" s="1" t="str">
        <f>VLOOKUP($A136,d_items!$A:$G,6,0)</f>
        <v>mg</v>
      </c>
      <c r="M136" s="1" t="str">
        <f>VLOOKUP($A136,d_items!$A:$G,7,0)</f>
        <v>Solution</v>
      </c>
    </row>
    <row r="137" spans="1:13" x14ac:dyDescent="0.4">
      <c r="A137" s="1">
        <v>222062</v>
      </c>
      <c r="C137" s="1" t="s">
        <v>137</v>
      </c>
      <c r="D137" s="1" t="s">
        <v>309</v>
      </c>
      <c r="E137" s="1" t="s">
        <v>6106</v>
      </c>
      <c r="H137" s="1" t="str">
        <f>VLOOKUP($A137,d_items!$A:$G,2,0)</f>
        <v>Vecuronium</v>
      </c>
      <c r="I137" s="1" t="str">
        <f>VLOOKUP($A137,d_items!$A:$G,3,0)</f>
        <v>Vecuronium</v>
      </c>
      <c r="J137" s="1" t="str">
        <f>VLOOKUP($A137,d_items!$A:$G,4,0)</f>
        <v>inputevents</v>
      </c>
      <c r="K137" s="1" t="str">
        <f>VLOOKUP($A137,d_items!$A:$G,5,0)</f>
        <v>Medications</v>
      </c>
      <c r="L137" s="1" t="str">
        <f>VLOOKUP($A137,d_items!$A:$G,6,0)</f>
        <v>mg</v>
      </c>
      <c r="M137" s="1" t="str">
        <f>VLOOKUP($A137,d_items!$A:$G,7,0)</f>
        <v>Solution</v>
      </c>
    </row>
    <row r="138" spans="1:13" x14ac:dyDescent="0.4">
      <c r="A138" s="1">
        <v>221555</v>
      </c>
      <c r="C138" s="1" t="s">
        <v>137</v>
      </c>
      <c r="D138" s="1" t="s">
        <v>309</v>
      </c>
      <c r="E138" s="1" t="s">
        <v>6106</v>
      </c>
      <c r="H138" s="1" t="str">
        <f>VLOOKUP($A138,d_items!$A:$G,2,0)</f>
        <v>Cisatracurium</v>
      </c>
      <c r="I138" s="1" t="str">
        <f>VLOOKUP($A138,d_items!$A:$G,3,0)</f>
        <v>Cisatracurium</v>
      </c>
      <c r="J138" s="1" t="str">
        <f>VLOOKUP($A138,d_items!$A:$G,4,0)</f>
        <v>inputevents</v>
      </c>
      <c r="K138" s="1" t="str">
        <f>VLOOKUP($A138,d_items!$A:$G,5,0)</f>
        <v>Medications</v>
      </c>
      <c r="L138" s="1" t="str">
        <f>VLOOKUP($A138,d_items!$A:$G,6,0)</f>
        <v>mg</v>
      </c>
      <c r="M138" s="1" t="str">
        <f>VLOOKUP($A138,d_items!$A:$G,7,0)</f>
        <v>Solution</v>
      </c>
    </row>
    <row r="139" spans="1:13" x14ac:dyDescent="0.4">
      <c r="A139" s="1">
        <v>221289</v>
      </c>
      <c r="C139" s="1" t="s">
        <v>138</v>
      </c>
      <c r="D139" s="1" t="s">
        <v>310</v>
      </c>
      <c r="E139" s="2" t="s">
        <v>402</v>
      </c>
      <c r="H139" s="1" t="str">
        <f>VLOOKUP($A139,d_items!$A:$G,2,0)</f>
        <v>Epinephrine</v>
      </c>
      <c r="I139" s="1" t="str">
        <f>VLOOKUP($A139,d_items!$A:$G,3,0)</f>
        <v>Epinephrine</v>
      </c>
      <c r="J139" s="1" t="str">
        <f>VLOOKUP($A139,d_items!$A:$G,4,0)</f>
        <v>inputevents</v>
      </c>
      <c r="K139" s="1" t="str">
        <f>VLOOKUP($A139,d_items!$A:$G,5,0)</f>
        <v>Medications</v>
      </c>
      <c r="L139" s="1" t="str">
        <f>VLOOKUP($A139,d_items!$A:$G,6,0)</f>
        <v>mg</v>
      </c>
      <c r="M139" s="1" t="str">
        <f>VLOOKUP($A139,d_items!$A:$G,7,0)</f>
        <v>Solution</v>
      </c>
    </row>
    <row r="140" spans="1:13" x14ac:dyDescent="0.4">
      <c r="A140" s="1">
        <v>221906</v>
      </c>
      <c r="B140" s="2"/>
      <c r="C140" s="1" t="s">
        <v>139</v>
      </c>
      <c r="D140" s="1" t="s">
        <v>311</v>
      </c>
      <c r="E140" s="2" t="s">
        <v>403</v>
      </c>
      <c r="H140" s="1" t="str">
        <f>VLOOKUP($A140,d_items!$A:$G,2,0)</f>
        <v>Norepinephrine</v>
      </c>
      <c r="I140" s="1" t="str">
        <f>VLOOKUP($A140,d_items!$A:$G,3,0)</f>
        <v>Norepinephrine</v>
      </c>
      <c r="J140" s="1" t="str">
        <f>VLOOKUP($A140,d_items!$A:$G,4,0)</f>
        <v>inputevents</v>
      </c>
      <c r="K140" s="1" t="str">
        <f>VLOOKUP($A140,d_items!$A:$G,5,0)</f>
        <v>Medications</v>
      </c>
      <c r="L140" s="1" t="str">
        <f>VLOOKUP($A140,d_items!$A:$G,6,0)</f>
        <v>mg</v>
      </c>
      <c r="M140" s="1" t="str">
        <f>VLOOKUP($A140,d_items!$A:$G,7,0)</f>
        <v>Solution</v>
      </c>
    </row>
    <row r="141" spans="1:13" x14ac:dyDescent="0.4">
      <c r="A141" s="1">
        <v>221749</v>
      </c>
      <c r="B141" s="2"/>
      <c r="C141" s="1" t="s">
        <v>140</v>
      </c>
      <c r="D141" s="1" t="s">
        <v>312</v>
      </c>
      <c r="E141" s="2" t="s">
        <v>404</v>
      </c>
      <c r="H141" s="1" t="str">
        <f>VLOOKUP($A141,d_items!$A:$G,2,0)</f>
        <v>Phenylephrine</v>
      </c>
      <c r="I141" s="1" t="str">
        <f>VLOOKUP($A141,d_items!$A:$G,3,0)</f>
        <v>Phenylephrine</v>
      </c>
      <c r="J141" s="1" t="str">
        <f>VLOOKUP($A141,d_items!$A:$G,4,0)</f>
        <v>inputevents</v>
      </c>
      <c r="K141" s="1" t="str">
        <f>VLOOKUP($A141,d_items!$A:$G,5,0)</f>
        <v>Medications</v>
      </c>
      <c r="L141" s="1" t="str">
        <f>VLOOKUP($A141,d_items!$A:$G,6,0)</f>
        <v>mg</v>
      </c>
      <c r="M141" s="1" t="str">
        <f>VLOOKUP($A141,d_items!$A:$G,7,0)</f>
        <v>Solution</v>
      </c>
    </row>
    <row r="142" spans="1:13" x14ac:dyDescent="0.4">
      <c r="A142" s="1">
        <v>222315</v>
      </c>
      <c r="B142" s="2"/>
      <c r="C142" s="1" t="s">
        <v>141</v>
      </c>
      <c r="D142" s="1" t="s">
        <v>313</v>
      </c>
      <c r="E142" s="2" t="s">
        <v>405</v>
      </c>
      <c r="H142" s="1" t="str">
        <f>VLOOKUP($A142,d_items!$A:$G,2,0)</f>
        <v>Vasopressin</v>
      </c>
      <c r="I142" s="1" t="str">
        <f>VLOOKUP($A142,d_items!$A:$G,3,0)</f>
        <v>Vasopressin</v>
      </c>
      <c r="J142" s="1" t="str">
        <f>VLOOKUP($A142,d_items!$A:$G,4,0)</f>
        <v>inputevents</v>
      </c>
      <c r="K142" s="1" t="str">
        <f>VLOOKUP($A142,d_items!$A:$G,5,0)</f>
        <v>Medications</v>
      </c>
      <c r="L142" s="1" t="str">
        <f>VLOOKUP($A142,d_items!$A:$G,6,0)</f>
        <v>units</v>
      </c>
      <c r="M142" s="1" t="str">
        <f>VLOOKUP($A142,d_items!$A:$G,7,0)</f>
        <v>Solution</v>
      </c>
    </row>
    <row r="143" spans="1:13" x14ac:dyDescent="0.4">
      <c r="B143" s="2"/>
      <c r="C143" s="1" t="s">
        <v>142</v>
      </c>
      <c r="D143" s="1" t="s">
        <v>6116</v>
      </c>
      <c r="E143" s="2"/>
    </row>
    <row r="144" spans="1:13" x14ac:dyDescent="0.4">
      <c r="A144" s="1">
        <v>223901</v>
      </c>
      <c r="B144" s="2"/>
      <c r="C144" s="1" t="s">
        <v>143</v>
      </c>
      <c r="D144" s="1" t="s">
        <v>213</v>
      </c>
      <c r="E144" s="2"/>
      <c r="H144" s="1" t="str">
        <f>VLOOKUP($A144,d_items!$A:$G,2,0)</f>
        <v>GCS - Motor Response</v>
      </c>
      <c r="I144" s="1" t="str">
        <f>VLOOKUP($A144,d_items!$A:$G,3,0)</f>
        <v>Motor Response</v>
      </c>
      <c r="J144" s="1" t="str">
        <f>VLOOKUP($A144,d_items!$A:$G,4,0)</f>
        <v>chartevents</v>
      </c>
      <c r="K144" s="1" t="str">
        <f>VLOOKUP($A144,d_items!$A:$G,5,0)</f>
        <v>Neurological</v>
      </c>
      <c r="L144" s="1">
        <f>VLOOKUP($A144,d_items!$A:$G,6,0)</f>
        <v>0</v>
      </c>
      <c r="M144" s="1" t="str">
        <f>VLOOKUP($A144,d_items!$A:$G,7,0)</f>
        <v>Text</v>
      </c>
    </row>
    <row r="145" spans="1:13" x14ac:dyDescent="0.4">
      <c r="A145" s="1">
        <v>223900</v>
      </c>
      <c r="B145" s="2"/>
      <c r="C145" s="1" t="s">
        <v>144</v>
      </c>
      <c r="D145" s="1" t="s">
        <v>214</v>
      </c>
      <c r="E145" s="2"/>
      <c r="H145" s="1" t="str">
        <f>VLOOKUP($A145,d_items!$A:$G,2,0)</f>
        <v>GCS - Verbal Response</v>
      </c>
      <c r="I145" s="1" t="str">
        <f>VLOOKUP($A145,d_items!$A:$G,3,0)</f>
        <v>Verbal Response</v>
      </c>
      <c r="J145" s="1" t="str">
        <f>VLOOKUP($A145,d_items!$A:$G,4,0)</f>
        <v>chartevents</v>
      </c>
      <c r="K145" s="1" t="str">
        <f>VLOOKUP($A145,d_items!$A:$G,5,0)</f>
        <v>Neurological</v>
      </c>
      <c r="L145" s="1">
        <f>VLOOKUP($A145,d_items!$A:$G,6,0)</f>
        <v>0</v>
      </c>
      <c r="M145" s="1" t="str">
        <f>VLOOKUP($A145,d_items!$A:$G,7,0)</f>
        <v>Text</v>
      </c>
    </row>
    <row r="146" spans="1:13" x14ac:dyDescent="0.4">
      <c r="A146" s="1">
        <v>220739</v>
      </c>
      <c r="B146" s="2"/>
      <c r="C146" s="1" t="s">
        <v>145</v>
      </c>
      <c r="D146" s="1" t="s">
        <v>215</v>
      </c>
      <c r="E146" s="2"/>
      <c r="H146" s="1" t="str">
        <f>VLOOKUP($A146,d_items!$A:$G,2,0)</f>
        <v>GCS - Eye Opening</v>
      </c>
      <c r="I146" s="1" t="str">
        <f>VLOOKUP($A146,d_items!$A:$G,3,0)</f>
        <v>Eye Opening</v>
      </c>
      <c r="J146" s="1" t="str">
        <f>VLOOKUP($A146,d_items!$A:$G,4,0)</f>
        <v>chartevents</v>
      </c>
      <c r="K146" s="1" t="str">
        <f>VLOOKUP($A146,d_items!$A:$G,5,0)</f>
        <v>Neurological</v>
      </c>
      <c r="L146" s="1">
        <f>VLOOKUP($A146,d_items!$A:$G,6,0)</f>
        <v>0</v>
      </c>
      <c r="M146" s="1" t="str">
        <f>VLOOKUP($A146,d_items!$A:$G,7,0)</f>
        <v>Text</v>
      </c>
    </row>
    <row r="147" spans="1:13" x14ac:dyDescent="0.4">
      <c r="B147" s="2"/>
      <c r="C147" s="1" t="s">
        <v>146</v>
      </c>
      <c r="D147" s="1" t="s">
        <v>216</v>
      </c>
      <c r="E147" s="2"/>
    </row>
    <row r="148" spans="1:13" x14ac:dyDescent="0.4">
      <c r="B148" s="2"/>
      <c r="C148" s="1" t="s">
        <v>147</v>
      </c>
      <c r="D148" s="1" t="s">
        <v>147</v>
      </c>
      <c r="E148" s="2" t="s">
        <v>6099</v>
      </c>
    </row>
    <row r="149" spans="1:13" x14ac:dyDescent="0.4">
      <c r="B149" s="2"/>
      <c r="C149" s="1" t="s">
        <v>148</v>
      </c>
      <c r="D149" s="1" t="s">
        <v>148</v>
      </c>
      <c r="E149" s="2" t="s">
        <v>6098</v>
      </c>
    </row>
    <row r="150" spans="1:13" x14ac:dyDescent="0.4">
      <c r="B150" s="2"/>
      <c r="C150" s="1" t="s">
        <v>149</v>
      </c>
      <c r="D150" s="1" t="s">
        <v>149</v>
      </c>
      <c r="E150" s="2" t="s">
        <v>6097</v>
      </c>
    </row>
    <row r="151" spans="1:13" x14ac:dyDescent="0.4">
      <c r="B151" s="2"/>
      <c r="C151" s="1" t="s">
        <v>150</v>
      </c>
      <c r="D151" s="1" t="s">
        <v>150</v>
      </c>
      <c r="E151" s="2" t="s">
        <v>6096</v>
      </c>
    </row>
    <row r="152" spans="1:13" x14ac:dyDescent="0.4">
      <c r="B152" s="2"/>
      <c r="C152" s="1" t="s">
        <v>151</v>
      </c>
      <c r="D152" s="1" t="s">
        <v>151</v>
      </c>
      <c r="E152" s="2" t="s">
        <v>6095</v>
      </c>
    </row>
    <row r="153" spans="1:13" x14ac:dyDescent="0.4">
      <c r="B153" s="2"/>
      <c r="C153" s="1" t="s">
        <v>152</v>
      </c>
      <c r="D153" s="1" t="s">
        <v>152</v>
      </c>
      <c r="E153" s="2" t="s">
        <v>6094</v>
      </c>
    </row>
    <row r="154" spans="1:13" x14ac:dyDescent="0.4">
      <c r="B154" s="2"/>
      <c r="C154" s="1" t="s">
        <v>153</v>
      </c>
      <c r="D154" s="1" t="s">
        <v>217</v>
      </c>
      <c r="E154" s="2" t="s">
        <v>6093</v>
      </c>
    </row>
    <row r="155" spans="1:13" x14ac:dyDescent="0.4">
      <c r="B155" s="2"/>
      <c r="C155" s="1" t="s">
        <v>154</v>
      </c>
      <c r="D155" s="1" t="s">
        <v>218</v>
      </c>
      <c r="E155" s="2" t="s">
        <v>6092</v>
      </c>
    </row>
    <row r="156" spans="1:13" x14ac:dyDescent="0.4">
      <c r="B156" s="2"/>
      <c r="C156" s="1" t="s">
        <v>155</v>
      </c>
      <c r="D156" s="1" t="s">
        <v>219</v>
      </c>
      <c r="E156" s="2" t="s">
        <v>6090</v>
      </c>
    </row>
    <row r="157" spans="1:13" x14ac:dyDescent="0.4">
      <c r="B157" s="2"/>
      <c r="C157" s="1" t="s">
        <v>156</v>
      </c>
      <c r="D157" s="1" t="s">
        <v>220</v>
      </c>
      <c r="E157" s="2" t="s">
        <v>6091</v>
      </c>
    </row>
    <row r="158" spans="1:13" x14ac:dyDescent="0.4">
      <c r="B158" s="2"/>
      <c r="C158" s="1" t="s">
        <v>157</v>
      </c>
      <c r="D158" s="1" t="s">
        <v>314</v>
      </c>
      <c r="E158" s="1" t="s">
        <v>327</v>
      </c>
    </row>
    <row r="159" spans="1:13" x14ac:dyDescent="0.4">
      <c r="B159" s="2"/>
      <c r="C159" s="1" t="s">
        <v>158</v>
      </c>
      <c r="D159" s="1" t="s">
        <v>315</v>
      </c>
      <c r="E159" s="1" t="s">
        <v>328</v>
      </c>
    </row>
    <row r="160" spans="1:13" x14ac:dyDescent="0.4">
      <c r="B160" s="2"/>
      <c r="C160" s="1" t="s">
        <v>159</v>
      </c>
      <c r="D160" s="1" t="s">
        <v>316</v>
      </c>
      <c r="E160" s="1" t="s">
        <v>329</v>
      </c>
    </row>
    <row r="161" spans="2:5" x14ac:dyDescent="0.4">
      <c r="B161" s="2"/>
      <c r="C161" s="1" t="s">
        <v>160</v>
      </c>
      <c r="D161" s="1" t="s">
        <v>317</v>
      </c>
      <c r="E161" s="1" t="s">
        <v>330</v>
      </c>
    </row>
    <row r="162" spans="2:5" x14ac:dyDescent="0.4">
      <c r="B162" s="2"/>
      <c r="C162" s="1" t="s">
        <v>161</v>
      </c>
      <c r="D162" s="1" t="s">
        <v>318</v>
      </c>
      <c r="E162" s="1" t="s">
        <v>331</v>
      </c>
    </row>
    <row r="163" spans="2:5" x14ac:dyDescent="0.4">
      <c r="B163" s="2"/>
      <c r="C163" s="1" t="s">
        <v>162</v>
      </c>
      <c r="D163" s="1" t="s">
        <v>319</v>
      </c>
      <c r="E163" s="1" t="s">
        <v>332</v>
      </c>
    </row>
    <row r="164" spans="2:5" x14ac:dyDescent="0.4">
      <c r="B164" s="2"/>
      <c r="C164" s="1" t="s">
        <v>163</v>
      </c>
      <c r="D164" s="1" t="s">
        <v>320</v>
      </c>
      <c r="E164" s="1" t="s">
        <v>333</v>
      </c>
    </row>
    <row r="165" spans="2:5" x14ac:dyDescent="0.4">
      <c r="B165" s="2"/>
      <c r="C165" s="1" t="s">
        <v>164</v>
      </c>
      <c r="D165" s="1" t="s">
        <v>321</v>
      </c>
      <c r="E165" s="1" t="s">
        <v>334</v>
      </c>
    </row>
    <row r="166" spans="2:5" x14ac:dyDescent="0.4">
      <c r="B166" s="2"/>
      <c r="C166" s="1" t="s">
        <v>165</v>
      </c>
      <c r="D166" s="1" t="s">
        <v>322</v>
      </c>
      <c r="E166" s="1" t="s">
        <v>335</v>
      </c>
    </row>
    <row r="167" spans="2:5" x14ac:dyDescent="0.4">
      <c r="B167" s="2"/>
      <c r="C167" s="1" t="s">
        <v>166</v>
      </c>
      <c r="D167" s="1" t="s">
        <v>221</v>
      </c>
      <c r="E167" s="2" t="s">
        <v>6089</v>
      </c>
    </row>
    <row r="168" spans="2:5" x14ac:dyDescent="0.4">
      <c r="B168" s="2"/>
      <c r="C168" s="1" t="s">
        <v>167</v>
      </c>
      <c r="D168" s="1" t="s">
        <v>222</v>
      </c>
      <c r="E168" s="2" t="s">
        <v>406</v>
      </c>
    </row>
    <row r="169" spans="2:5" x14ac:dyDescent="0.4">
      <c r="B169" s="2"/>
      <c r="C169" s="1" t="s">
        <v>168</v>
      </c>
      <c r="D169" s="1" t="s">
        <v>223</v>
      </c>
      <c r="E169" s="2" t="s">
        <v>407</v>
      </c>
    </row>
    <row r="170" spans="2:5" x14ac:dyDescent="0.4">
      <c r="B170" s="2"/>
      <c r="C170" s="1" t="s">
        <v>169</v>
      </c>
      <c r="D170" s="1" t="s">
        <v>224</v>
      </c>
      <c r="E170" s="2" t="s">
        <v>408</v>
      </c>
    </row>
    <row r="171" spans="2:5" x14ac:dyDescent="0.4">
      <c r="B171" s="2"/>
      <c r="C171" s="1" t="s">
        <v>170</v>
      </c>
      <c r="D171" s="1" t="s">
        <v>225</v>
      </c>
      <c r="E171" s="2" t="s">
        <v>409</v>
      </c>
    </row>
    <row r="172" spans="2:5" x14ac:dyDescent="0.4">
      <c r="B172" s="2"/>
      <c r="C172" s="1" t="s">
        <v>171</v>
      </c>
      <c r="D172" s="1" t="s">
        <v>171</v>
      </c>
      <c r="E172" s="2" t="s">
        <v>410</v>
      </c>
    </row>
    <row r="173" spans="2:5" x14ac:dyDescent="0.4">
      <c r="B173" s="2"/>
      <c r="C173" s="1" t="s">
        <v>172</v>
      </c>
      <c r="D173" s="1" t="s">
        <v>226</v>
      </c>
      <c r="E173" s="2" t="s">
        <v>411</v>
      </c>
    </row>
    <row r="174" spans="2:5" x14ac:dyDescent="0.4">
      <c r="B174" s="2"/>
      <c r="C174" s="1" t="s">
        <v>173</v>
      </c>
      <c r="D174" s="1" t="s">
        <v>227</v>
      </c>
      <c r="E174" s="2" t="s">
        <v>412</v>
      </c>
    </row>
    <row r="175" spans="2:5" x14ac:dyDescent="0.4">
      <c r="B175" s="2"/>
      <c r="C175" s="1" t="s">
        <v>174</v>
      </c>
      <c r="D175" s="1" t="s">
        <v>228</v>
      </c>
      <c r="E175" s="2" t="s">
        <v>413</v>
      </c>
    </row>
    <row r="176" spans="2:5" x14ac:dyDescent="0.4">
      <c r="B176" s="2"/>
      <c r="C176" s="1" t="s">
        <v>175</v>
      </c>
      <c r="D176" s="1" t="s">
        <v>229</v>
      </c>
      <c r="E176" s="2" t="s">
        <v>414</v>
      </c>
    </row>
    <row r="177" spans="2:5" x14ac:dyDescent="0.4">
      <c r="B177" s="2"/>
      <c r="C177" s="1" t="s">
        <v>176</v>
      </c>
      <c r="D177" s="1" t="s">
        <v>230</v>
      </c>
      <c r="E177" s="2" t="s">
        <v>415</v>
      </c>
    </row>
    <row r="178" spans="2:5" x14ac:dyDescent="0.4">
      <c r="B178" s="2"/>
      <c r="C178" s="1" t="s">
        <v>177</v>
      </c>
      <c r="D178" s="1" t="s">
        <v>231</v>
      </c>
      <c r="E178" s="2" t="s">
        <v>416</v>
      </c>
    </row>
    <row r="179" spans="2:5" x14ac:dyDescent="0.4">
      <c r="B179" s="2"/>
      <c r="C179" s="1" t="s">
        <v>178</v>
      </c>
      <c r="D179" s="1" t="s">
        <v>178</v>
      </c>
      <c r="E179" s="2" t="s">
        <v>417</v>
      </c>
    </row>
    <row r="180" spans="2:5" x14ac:dyDescent="0.4">
      <c r="B180" s="2"/>
      <c r="C180" s="1" t="s">
        <v>179</v>
      </c>
      <c r="D180" s="1" t="s">
        <v>232</v>
      </c>
      <c r="E180" s="2" t="s">
        <v>418</v>
      </c>
    </row>
    <row r="181" spans="2:5" x14ac:dyDescent="0.4">
      <c r="B181" s="2"/>
      <c r="C181" s="1" t="s">
        <v>180</v>
      </c>
      <c r="D181" s="1" t="s">
        <v>233</v>
      </c>
      <c r="E181" s="2" t="s">
        <v>419</v>
      </c>
    </row>
    <row r="182" spans="2:5" x14ac:dyDescent="0.4">
      <c r="B182" s="2"/>
      <c r="C182" s="1" t="s">
        <v>181</v>
      </c>
      <c r="D182" s="1" t="s">
        <v>234</v>
      </c>
      <c r="E182" s="2" t="s">
        <v>420</v>
      </c>
    </row>
    <row r="183" spans="2:5" x14ac:dyDescent="0.4">
      <c r="B183" s="2"/>
      <c r="C183" s="1" t="s">
        <v>182</v>
      </c>
      <c r="D183" s="1" t="s">
        <v>235</v>
      </c>
      <c r="E183" s="2" t="s">
        <v>421</v>
      </c>
    </row>
    <row r="184" spans="2:5" x14ac:dyDescent="0.4">
      <c r="B184" s="2"/>
      <c r="C184" s="1" t="s">
        <v>183</v>
      </c>
      <c r="D184" s="1" t="s">
        <v>183</v>
      </c>
      <c r="E184" s="2" t="s">
        <v>422</v>
      </c>
    </row>
    <row r="185" spans="2:5" x14ac:dyDescent="0.4">
      <c r="B185" s="2"/>
      <c r="C185" s="1" t="s">
        <v>184</v>
      </c>
      <c r="D185" s="1" t="s">
        <v>236</v>
      </c>
      <c r="E185" s="2" t="s">
        <v>423</v>
      </c>
    </row>
    <row r="186" spans="2:5" x14ac:dyDescent="0.4">
      <c r="B186" s="2"/>
      <c r="C186" s="1" t="s">
        <v>185</v>
      </c>
      <c r="D186" s="1" t="s">
        <v>323</v>
      </c>
      <c r="E186" s="2" t="s">
        <v>424</v>
      </c>
    </row>
    <row r="187" spans="2:5" x14ac:dyDescent="0.4">
      <c r="B187" s="2"/>
      <c r="C187" s="1" t="s">
        <v>186</v>
      </c>
      <c r="D187" s="1" t="s">
        <v>237</v>
      </c>
      <c r="E187" s="2" t="s">
        <v>425</v>
      </c>
    </row>
    <row r="188" spans="2:5" x14ac:dyDescent="0.4">
      <c r="B188" s="2"/>
      <c r="C188" s="1" t="s">
        <v>187</v>
      </c>
      <c r="D188" s="1" t="s">
        <v>238</v>
      </c>
      <c r="E188" s="2" t="s">
        <v>238</v>
      </c>
    </row>
    <row r="189" spans="2:5" x14ac:dyDescent="0.4">
      <c r="B189" s="2"/>
      <c r="C189" s="1" t="s">
        <v>188</v>
      </c>
      <c r="D189" s="1" t="s">
        <v>239</v>
      </c>
      <c r="E189" s="2" t="s">
        <v>426</v>
      </c>
    </row>
    <row r="190" spans="2:5" x14ac:dyDescent="0.4">
      <c r="B190" s="2"/>
      <c r="C190" s="1" t="s">
        <v>189</v>
      </c>
      <c r="D190" s="1" t="s">
        <v>240</v>
      </c>
      <c r="E190" s="2" t="s">
        <v>427</v>
      </c>
    </row>
    <row r="191" spans="2:5" x14ac:dyDescent="0.4">
      <c r="B191" s="2"/>
      <c r="C191" s="1" t="s">
        <v>190</v>
      </c>
      <c r="D191" s="1" t="s">
        <v>241</v>
      </c>
      <c r="E191" s="2" t="s">
        <v>428</v>
      </c>
    </row>
    <row r="192" spans="2:5" x14ac:dyDescent="0.4">
      <c r="B192" s="2"/>
      <c r="C192" s="1" t="s">
        <v>191</v>
      </c>
      <c r="D192" s="1" t="s">
        <v>191</v>
      </c>
      <c r="E192" s="2" t="s">
        <v>429</v>
      </c>
    </row>
    <row r="193" spans="2:5" x14ac:dyDescent="0.4">
      <c r="B193" s="2"/>
      <c r="C193" s="1" t="s">
        <v>192</v>
      </c>
      <c r="D193" s="1" t="s">
        <v>192</v>
      </c>
      <c r="E193" s="2" t="s">
        <v>430</v>
      </c>
    </row>
    <row r="194" spans="2:5" x14ac:dyDescent="0.4">
      <c r="B194" s="2"/>
      <c r="C194" s="1" t="s">
        <v>193</v>
      </c>
      <c r="D194" s="1" t="s">
        <v>242</v>
      </c>
      <c r="E194" s="2" t="s">
        <v>431</v>
      </c>
    </row>
    <row r="195" spans="2:5" x14ac:dyDescent="0.4">
      <c r="B195" s="2"/>
      <c r="C195" s="1" t="s">
        <v>194</v>
      </c>
      <c r="D195" s="1" t="s">
        <v>194</v>
      </c>
      <c r="E195" s="2" t="s">
        <v>432</v>
      </c>
    </row>
    <row r="196" spans="2:5" x14ac:dyDescent="0.4">
      <c r="B196" s="2"/>
      <c r="C196" s="1" t="s">
        <v>195</v>
      </c>
      <c r="D196" s="1" t="s">
        <v>195</v>
      </c>
      <c r="E196" s="2" t="s">
        <v>6079</v>
      </c>
    </row>
    <row r="197" spans="2:5" x14ac:dyDescent="0.4">
      <c r="B197" s="2"/>
      <c r="C197" s="1" t="s">
        <v>196</v>
      </c>
      <c r="D197" s="1" t="s">
        <v>196</v>
      </c>
      <c r="E197" s="2" t="s">
        <v>6080</v>
      </c>
    </row>
    <row r="198" spans="2:5" x14ac:dyDescent="0.4">
      <c r="B198" s="2"/>
      <c r="C198" s="1" t="s">
        <v>197</v>
      </c>
      <c r="D198" s="1" t="s">
        <v>197</v>
      </c>
      <c r="E198" s="2" t="s">
        <v>6081</v>
      </c>
    </row>
    <row r="199" spans="2:5" x14ac:dyDescent="0.4">
      <c r="B199" s="2"/>
      <c r="C199" s="1" t="s">
        <v>198</v>
      </c>
      <c r="D199" s="1" t="s">
        <v>198</v>
      </c>
      <c r="E199" s="2" t="s">
        <v>6082</v>
      </c>
    </row>
    <row r="200" spans="2:5" x14ac:dyDescent="0.4">
      <c r="B200" s="2"/>
      <c r="C200" s="1" t="s">
        <v>199</v>
      </c>
      <c r="D200" s="1" t="s">
        <v>199</v>
      </c>
      <c r="E200" s="2" t="s">
        <v>6083</v>
      </c>
    </row>
    <row r="201" spans="2:5" x14ac:dyDescent="0.4">
      <c r="B201" s="2"/>
      <c r="C201" s="1" t="s">
        <v>200</v>
      </c>
      <c r="D201" s="1" t="s">
        <v>200</v>
      </c>
      <c r="E201" s="2" t="s">
        <v>6084</v>
      </c>
    </row>
    <row r="202" spans="2:5" x14ac:dyDescent="0.4">
      <c r="B202" s="2"/>
      <c r="C202" s="1" t="s">
        <v>201</v>
      </c>
      <c r="D202" s="1" t="s">
        <v>201</v>
      </c>
      <c r="E202" s="2" t="s">
        <v>6085</v>
      </c>
    </row>
    <row r="203" spans="2:5" x14ac:dyDescent="0.4">
      <c r="B203" s="2"/>
      <c r="C203" s="1" t="s">
        <v>202</v>
      </c>
      <c r="D203" s="1" t="s">
        <v>324</v>
      </c>
      <c r="E203" s="2" t="s">
        <v>6086</v>
      </c>
    </row>
    <row r="204" spans="2:5" x14ac:dyDescent="0.4">
      <c r="B204" s="2"/>
      <c r="C204" s="1" t="s">
        <v>203</v>
      </c>
      <c r="D204" s="1" t="s">
        <v>325</v>
      </c>
      <c r="E204" s="2" t="s">
        <v>6087</v>
      </c>
    </row>
    <row r="205" spans="2:5" x14ac:dyDescent="0.4">
      <c r="B205" s="2"/>
      <c r="C205" s="1" t="s">
        <v>204</v>
      </c>
      <c r="D205" s="1" t="s">
        <v>326</v>
      </c>
      <c r="E205" s="2" t="s">
        <v>6088</v>
      </c>
    </row>
    <row r="206" spans="2:5" x14ac:dyDescent="0.4">
      <c r="C206" s="1" t="s">
        <v>0</v>
      </c>
      <c r="D206" s="1" t="s">
        <v>208</v>
      </c>
      <c r="E206" s="2" t="s">
        <v>433</v>
      </c>
    </row>
    <row r="207" spans="2:5" x14ac:dyDescent="0.4">
      <c r="C207" s="1" t="s">
        <v>1</v>
      </c>
      <c r="D207" s="1" t="s">
        <v>209</v>
      </c>
      <c r="E207" s="2" t="s">
        <v>434</v>
      </c>
    </row>
    <row r="208" spans="2:5" x14ac:dyDescent="0.4">
      <c r="C208" s="1" t="s">
        <v>2</v>
      </c>
      <c r="D208" s="1" t="s">
        <v>210</v>
      </c>
      <c r="E208" s="2" t="s">
        <v>435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C880-6BD5-497F-B39F-E643A3DFAFA3}">
  <sheetPr codeName="Sheet5"/>
  <dimension ref="A1:I3862"/>
  <sheetViews>
    <sheetView topLeftCell="A1391" workbookViewId="0">
      <selection activeCell="C1413" sqref="C1413"/>
    </sheetView>
  </sheetViews>
  <sheetFormatPr defaultRowHeight="13.9" x14ac:dyDescent="0.4"/>
  <cols>
    <col min="1" max="1" width="7.1328125" bestFit="1" customWidth="1"/>
    <col min="2" max="2" width="44.46484375" customWidth="1"/>
    <col min="3" max="3" width="30.86328125" customWidth="1"/>
    <col min="4" max="4" width="15.46484375" bestFit="1" customWidth="1"/>
    <col min="5" max="5" width="24.86328125" bestFit="1" customWidth="1"/>
    <col min="6" max="6" width="17.796875" bestFit="1" customWidth="1"/>
    <col min="7" max="7" width="15.53125" bestFit="1" customWidth="1"/>
    <col min="8" max="8" width="14.46484375" bestFit="1" customWidth="1"/>
    <col min="9" max="9" width="15.33203125" bestFit="1" customWidth="1"/>
  </cols>
  <sheetData>
    <row r="1" spans="1:9" x14ac:dyDescent="0.4">
      <c r="A1" t="s">
        <v>436</v>
      </c>
      <c r="B1" t="s">
        <v>205</v>
      </c>
      <c r="C1" t="s">
        <v>206</v>
      </c>
      <c r="D1" t="s">
        <v>437</v>
      </c>
      <c r="E1" t="s">
        <v>207</v>
      </c>
      <c r="F1" t="s">
        <v>438</v>
      </c>
      <c r="G1" t="s">
        <v>439</v>
      </c>
      <c r="H1" t="s">
        <v>440</v>
      </c>
      <c r="I1" t="s">
        <v>441</v>
      </c>
    </row>
    <row r="2" spans="1:9" x14ac:dyDescent="0.4">
      <c r="A2">
        <v>220003</v>
      </c>
      <c r="B2" t="s">
        <v>442</v>
      </c>
      <c r="C2" t="s">
        <v>442</v>
      </c>
      <c r="D2" t="s">
        <v>443</v>
      </c>
      <c r="E2" t="s">
        <v>444</v>
      </c>
      <c r="G2" t="s">
        <v>445</v>
      </c>
    </row>
    <row r="3" spans="1:9" x14ac:dyDescent="0.4">
      <c r="A3">
        <v>220045</v>
      </c>
      <c r="B3" t="s">
        <v>446</v>
      </c>
      <c r="C3" t="s">
        <v>447</v>
      </c>
      <c r="D3" t="s">
        <v>448</v>
      </c>
      <c r="E3" t="s">
        <v>449</v>
      </c>
      <c r="F3" t="s">
        <v>450</v>
      </c>
      <c r="G3" t="s">
        <v>451</v>
      </c>
    </row>
    <row r="4" spans="1:9" x14ac:dyDescent="0.4">
      <c r="A4">
        <v>220046</v>
      </c>
      <c r="B4" t="s">
        <v>452</v>
      </c>
      <c r="C4" t="s">
        <v>453</v>
      </c>
      <c r="D4" t="s">
        <v>448</v>
      </c>
      <c r="E4" t="s">
        <v>454</v>
      </c>
      <c r="F4" t="s">
        <v>450</v>
      </c>
      <c r="G4" t="s">
        <v>451</v>
      </c>
    </row>
    <row r="5" spans="1:9" x14ac:dyDescent="0.4">
      <c r="A5">
        <v>220047</v>
      </c>
      <c r="B5" t="s">
        <v>455</v>
      </c>
      <c r="C5" t="s">
        <v>456</v>
      </c>
      <c r="D5" t="s">
        <v>448</v>
      </c>
      <c r="E5" t="s">
        <v>454</v>
      </c>
      <c r="F5" t="s">
        <v>450</v>
      </c>
      <c r="G5" t="s">
        <v>451</v>
      </c>
    </row>
    <row r="6" spans="1:9" x14ac:dyDescent="0.4">
      <c r="A6">
        <v>220048</v>
      </c>
      <c r="B6" t="s">
        <v>457</v>
      </c>
      <c r="C6" t="s">
        <v>457</v>
      </c>
      <c r="D6" t="s">
        <v>448</v>
      </c>
      <c r="E6" t="s">
        <v>449</v>
      </c>
      <c r="G6" t="s">
        <v>458</v>
      </c>
    </row>
    <row r="7" spans="1:9" x14ac:dyDescent="0.4">
      <c r="A7">
        <v>220050</v>
      </c>
      <c r="B7" t="s">
        <v>459</v>
      </c>
      <c r="C7" t="s">
        <v>460</v>
      </c>
      <c r="D7" t="s">
        <v>448</v>
      </c>
      <c r="E7" t="s">
        <v>449</v>
      </c>
      <c r="F7" t="s">
        <v>461</v>
      </c>
      <c r="G7" t="s">
        <v>451</v>
      </c>
      <c r="H7">
        <v>90</v>
      </c>
      <c r="I7">
        <v>140</v>
      </c>
    </row>
    <row r="8" spans="1:9" x14ac:dyDescent="0.4">
      <c r="A8">
        <v>220051</v>
      </c>
      <c r="B8" t="s">
        <v>462</v>
      </c>
      <c r="C8" t="s">
        <v>463</v>
      </c>
      <c r="D8" t="s">
        <v>448</v>
      </c>
      <c r="E8" t="s">
        <v>449</v>
      </c>
      <c r="F8" t="s">
        <v>461</v>
      </c>
      <c r="G8" t="s">
        <v>451</v>
      </c>
      <c r="H8">
        <v>60</v>
      </c>
      <c r="I8">
        <v>90</v>
      </c>
    </row>
    <row r="9" spans="1:9" x14ac:dyDescent="0.4">
      <c r="A9">
        <v>220052</v>
      </c>
      <c r="B9" t="s">
        <v>464</v>
      </c>
      <c r="C9" t="s">
        <v>465</v>
      </c>
      <c r="D9" t="s">
        <v>448</v>
      </c>
      <c r="E9" t="s">
        <v>449</v>
      </c>
      <c r="F9" t="s">
        <v>461</v>
      </c>
      <c r="G9" t="s">
        <v>451</v>
      </c>
    </row>
    <row r="10" spans="1:9" x14ac:dyDescent="0.4">
      <c r="A10">
        <v>220056</v>
      </c>
      <c r="B10" t="s">
        <v>466</v>
      </c>
      <c r="C10" t="s">
        <v>467</v>
      </c>
      <c r="D10" t="s">
        <v>448</v>
      </c>
      <c r="E10" t="s">
        <v>454</v>
      </c>
      <c r="F10" t="s">
        <v>461</v>
      </c>
      <c r="G10" t="s">
        <v>451</v>
      </c>
    </row>
    <row r="11" spans="1:9" x14ac:dyDescent="0.4">
      <c r="A11">
        <v>220058</v>
      </c>
      <c r="B11" t="s">
        <v>468</v>
      </c>
      <c r="C11" t="s">
        <v>469</v>
      </c>
      <c r="D11" t="s">
        <v>448</v>
      </c>
      <c r="E11" t="s">
        <v>454</v>
      </c>
      <c r="F11" t="s">
        <v>461</v>
      </c>
      <c r="G11" t="s">
        <v>451</v>
      </c>
    </row>
    <row r="12" spans="1:9" x14ac:dyDescent="0.4">
      <c r="A12">
        <v>220059</v>
      </c>
      <c r="B12" t="s">
        <v>470</v>
      </c>
      <c r="C12" t="s">
        <v>471</v>
      </c>
      <c r="D12" t="s">
        <v>448</v>
      </c>
      <c r="E12" t="s">
        <v>472</v>
      </c>
      <c r="F12" t="s">
        <v>461</v>
      </c>
      <c r="G12" t="s">
        <v>451</v>
      </c>
      <c r="H12">
        <v>15</v>
      </c>
      <c r="I12">
        <v>25</v>
      </c>
    </row>
    <row r="13" spans="1:9" x14ac:dyDescent="0.4">
      <c r="A13">
        <v>220060</v>
      </c>
      <c r="B13" t="s">
        <v>473</v>
      </c>
      <c r="C13" t="s">
        <v>474</v>
      </c>
      <c r="D13" t="s">
        <v>448</v>
      </c>
      <c r="E13" t="s">
        <v>472</v>
      </c>
      <c r="F13" t="s">
        <v>461</v>
      </c>
      <c r="G13" t="s">
        <v>451</v>
      </c>
      <c r="H13">
        <v>8</v>
      </c>
      <c r="I13">
        <v>15</v>
      </c>
    </row>
    <row r="14" spans="1:9" x14ac:dyDescent="0.4">
      <c r="A14">
        <v>220061</v>
      </c>
      <c r="B14" t="s">
        <v>475</v>
      </c>
      <c r="C14" t="s">
        <v>476</v>
      </c>
      <c r="D14" t="s">
        <v>448</v>
      </c>
      <c r="E14" t="s">
        <v>472</v>
      </c>
      <c r="F14" t="s">
        <v>461</v>
      </c>
      <c r="G14" t="s">
        <v>451</v>
      </c>
      <c r="H14">
        <v>10</v>
      </c>
      <c r="I14">
        <v>20</v>
      </c>
    </row>
    <row r="15" spans="1:9" x14ac:dyDescent="0.4">
      <c r="A15">
        <v>220063</v>
      </c>
      <c r="B15" t="s">
        <v>477</v>
      </c>
      <c r="C15" t="s">
        <v>478</v>
      </c>
      <c r="D15" t="s">
        <v>448</v>
      </c>
      <c r="E15" t="s">
        <v>454</v>
      </c>
      <c r="F15" t="s">
        <v>461</v>
      </c>
      <c r="G15" t="s">
        <v>451</v>
      </c>
    </row>
    <row r="16" spans="1:9" x14ac:dyDescent="0.4">
      <c r="A16">
        <v>220066</v>
      </c>
      <c r="B16" t="s">
        <v>479</v>
      </c>
      <c r="C16" t="s">
        <v>480</v>
      </c>
      <c r="D16" t="s">
        <v>448</v>
      </c>
      <c r="E16" t="s">
        <v>454</v>
      </c>
      <c r="F16" t="s">
        <v>461</v>
      </c>
      <c r="G16" t="s">
        <v>451</v>
      </c>
    </row>
    <row r="17" spans="1:9" x14ac:dyDescent="0.4">
      <c r="A17">
        <v>220069</v>
      </c>
      <c r="B17" t="s">
        <v>481</v>
      </c>
      <c r="C17" t="s">
        <v>482</v>
      </c>
      <c r="D17" t="s">
        <v>448</v>
      </c>
      <c r="E17" t="s">
        <v>472</v>
      </c>
      <c r="F17" t="s">
        <v>461</v>
      </c>
      <c r="G17" t="s">
        <v>451</v>
      </c>
      <c r="H17">
        <v>6</v>
      </c>
      <c r="I17">
        <v>12</v>
      </c>
    </row>
    <row r="18" spans="1:9" x14ac:dyDescent="0.4">
      <c r="A18">
        <v>220072</v>
      </c>
      <c r="B18" t="s">
        <v>483</v>
      </c>
      <c r="C18" t="s">
        <v>484</v>
      </c>
      <c r="D18" t="s">
        <v>448</v>
      </c>
      <c r="E18" t="s">
        <v>454</v>
      </c>
      <c r="F18" t="s">
        <v>461</v>
      </c>
      <c r="G18" t="s">
        <v>451</v>
      </c>
    </row>
    <row r="19" spans="1:9" x14ac:dyDescent="0.4">
      <c r="A19">
        <v>220073</v>
      </c>
      <c r="B19" t="s">
        <v>485</v>
      </c>
      <c r="C19" t="s">
        <v>486</v>
      </c>
      <c r="D19" t="s">
        <v>448</v>
      </c>
      <c r="E19" t="s">
        <v>454</v>
      </c>
      <c r="F19" t="s">
        <v>461</v>
      </c>
      <c r="G19" t="s">
        <v>451</v>
      </c>
    </row>
    <row r="20" spans="1:9" x14ac:dyDescent="0.4">
      <c r="A20">
        <v>220074</v>
      </c>
      <c r="B20" t="s">
        <v>487</v>
      </c>
      <c r="C20" t="s">
        <v>488</v>
      </c>
      <c r="D20" t="s">
        <v>448</v>
      </c>
      <c r="E20" t="s">
        <v>472</v>
      </c>
      <c r="F20" t="s">
        <v>461</v>
      </c>
      <c r="G20" t="s">
        <v>451</v>
      </c>
    </row>
    <row r="21" spans="1:9" x14ac:dyDescent="0.4">
      <c r="A21">
        <v>220088</v>
      </c>
      <c r="B21" t="s">
        <v>489</v>
      </c>
      <c r="C21" t="s">
        <v>490</v>
      </c>
      <c r="D21" t="s">
        <v>448</v>
      </c>
      <c r="E21" t="s">
        <v>472</v>
      </c>
      <c r="F21" t="s">
        <v>491</v>
      </c>
      <c r="G21" t="s">
        <v>451</v>
      </c>
      <c r="H21">
        <v>4</v>
      </c>
      <c r="I21">
        <v>8</v>
      </c>
    </row>
    <row r="22" spans="1:9" x14ac:dyDescent="0.4">
      <c r="A22">
        <v>220125</v>
      </c>
      <c r="B22" t="s">
        <v>492</v>
      </c>
      <c r="C22" t="s">
        <v>493</v>
      </c>
      <c r="D22" t="s">
        <v>448</v>
      </c>
      <c r="E22" t="s">
        <v>472</v>
      </c>
      <c r="F22" t="s">
        <v>491</v>
      </c>
      <c r="G22" t="s">
        <v>451</v>
      </c>
    </row>
    <row r="23" spans="1:9" x14ac:dyDescent="0.4">
      <c r="A23">
        <v>220128</v>
      </c>
      <c r="B23" t="s">
        <v>494</v>
      </c>
      <c r="C23" t="s">
        <v>495</v>
      </c>
      <c r="D23" t="s">
        <v>448</v>
      </c>
      <c r="E23" t="s">
        <v>472</v>
      </c>
      <c r="F23" t="s">
        <v>491</v>
      </c>
      <c r="G23" t="s">
        <v>451</v>
      </c>
    </row>
    <row r="24" spans="1:9" x14ac:dyDescent="0.4">
      <c r="A24">
        <v>220179</v>
      </c>
      <c r="B24" t="s">
        <v>496</v>
      </c>
      <c r="C24" t="s">
        <v>497</v>
      </c>
      <c r="D24" t="s">
        <v>448</v>
      </c>
      <c r="E24" t="s">
        <v>449</v>
      </c>
      <c r="F24" t="s">
        <v>461</v>
      </c>
      <c r="G24" t="s">
        <v>451</v>
      </c>
    </row>
    <row r="25" spans="1:9" x14ac:dyDescent="0.4">
      <c r="A25">
        <v>220180</v>
      </c>
      <c r="B25" t="s">
        <v>498</v>
      </c>
      <c r="C25" t="s">
        <v>499</v>
      </c>
      <c r="D25" t="s">
        <v>448</v>
      </c>
      <c r="E25" t="s">
        <v>449</v>
      </c>
      <c r="F25" t="s">
        <v>461</v>
      </c>
      <c r="G25" t="s">
        <v>451</v>
      </c>
    </row>
    <row r="26" spans="1:9" x14ac:dyDescent="0.4">
      <c r="A26">
        <v>220181</v>
      </c>
      <c r="B26" t="s">
        <v>500</v>
      </c>
      <c r="C26" t="s">
        <v>501</v>
      </c>
      <c r="D26" t="s">
        <v>448</v>
      </c>
      <c r="E26" t="s">
        <v>449</v>
      </c>
      <c r="F26" t="s">
        <v>461</v>
      </c>
      <c r="G26" t="s">
        <v>451</v>
      </c>
    </row>
    <row r="27" spans="1:9" x14ac:dyDescent="0.4">
      <c r="A27">
        <v>220194</v>
      </c>
      <c r="B27" t="s">
        <v>502</v>
      </c>
      <c r="C27" t="s">
        <v>503</v>
      </c>
      <c r="D27" t="s">
        <v>448</v>
      </c>
      <c r="E27" t="s">
        <v>504</v>
      </c>
      <c r="F27" t="s">
        <v>505</v>
      </c>
      <c r="G27" t="s">
        <v>451</v>
      </c>
    </row>
    <row r="28" spans="1:9" x14ac:dyDescent="0.4">
      <c r="A28">
        <v>220210</v>
      </c>
      <c r="B28" t="s">
        <v>506</v>
      </c>
      <c r="C28" t="s">
        <v>507</v>
      </c>
      <c r="D28" t="s">
        <v>448</v>
      </c>
      <c r="E28" t="s">
        <v>508</v>
      </c>
      <c r="F28" t="s">
        <v>509</v>
      </c>
      <c r="G28" t="s">
        <v>451</v>
      </c>
    </row>
    <row r="29" spans="1:9" x14ac:dyDescent="0.4">
      <c r="A29">
        <v>220224</v>
      </c>
      <c r="B29" t="s">
        <v>510</v>
      </c>
      <c r="C29" t="s">
        <v>511</v>
      </c>
      <c r="D29" t="s">
        <v>448</v>
      </c>
      <c r="E29" t="s">
        <v>512</v>
      </c>
      <c r="F29" t="s">
        <v>461</v>
      </c>
      <c r="G29" t="s">
        <v>451</v>
      </c>
    </row>
    <row r="30" spans="1:9" x14ac:dyDescent="0.4">
      <c r="A30">
        <v>220227</v>
      </c>
      <c r="B30" t="s">
        <v>513</v>
      </c>
      <c r="C30" t="s">
        <v>514</v>
      </c>
      <c r="D30" t="s">
        <v>448</v>
      </c>
      <c r="E30" t="s">
        <v>512</v>
      </c>
      <c r="F30" t="s">
        <v>515</v>
      </c>
      <c r="G30" t="s">
        <v>451</v>
      </c>
    </row>
    <row r="31" spans="1:9" x14ac:dyDescent="0.4">
      <c r="A31">
        <v>220228</v>
      </c>
      <c r="B31" t="s">
        <v>516</v>
      </c>
      <c r="C31" t="s">
        <v>516</v>
      </c>
      <c r="D31" t="s">
        <v>448</v>
      </c>
      <c r="E31" t="s">
        <v>512</v>
      </c>
      <c r="F31" t="s">
        <v>517</v>
      </c>
      <c r="G31" t="s">
        <v>451</v>
      </c>
    </row>
    <row r="32" spans="1:9" x14ac:dyDescent="0.4">
      <c r="A32">
        <v>220235</v>
      </c>
      <c r="B32" t="s">
        <v>518</v>
      </c>
      <c r="C32" t="s">
        <v>519</v>
      </c>
      <c r="D32" t="s">
        <v>448</v>
      </c>
      <c r="E32" t="s">
        <v>512</v>
      </c>
      <c r="F32" t="s">
        <v>461</v>
      </c>
      <c r="G32" t="s">
        <v>451</v>
      </c>
    </row>
    <row r="33" spans="1:7" x14ac:dyDescent="0.4">
      <c r="A33">
        <v>220245</v>
      </c>
      <c r="B33" t="s">
        <v>520</v>
      </c>
      <c r="C33" t="s">
        <v>520</v>
      </c>
      <c r="D33" t="s">
        <v>448</v>
      </c>
      <c r="E33" t="s">
        <v>508</v>
      </c>
      <c r="F33" t="s">
        <v>521</v>
      </c>
      <c r="G33" t="s">
        <v>451</v>
      </c>
    </row>
    <row r="34" spans="1:7" x14ac:dyDescent="0.4">
      <c r="A34">
        <v>220274</v>
      </c>
      <c r="B34" t="s">
        <v>522</v>
      </c>
      <c r="C34" t="s">
        <v>522</v>
      </c>
      <c r="D34" t="s">
        <v>448</v>
      </c>
      <c r="E34" t="s">
        <v>512</v>
      </c>
      <c r="F34" t="s">
        <v>523</v>
      </c>
      <c r="G34" t="s">
        <v>451</v>
      </c>
    </row>
    <row r="35" spans="1:7" x14ac:dyDescent="0.4">
      <c r="A35">
        <v>220277</v>
      </c>
      <c r="B35" t="s">
        <v>524</v>
      </c>
      <c r="C35" t="s">
        <v>525</v>
      </c>
      <c r="D35" t="s">
        <v>448</v>
      </c>
      <c r="E35" t="s">
        <v>508</v>
      </c>
      <c r="F35" t="s">
        <v>515</v>
      </c>
      <c r="G35" t="s">
        <v>451</v>
      </c>
    </row>
    <row r="36" spans="1:7" x14ac:dyDescent="0.4">
      <c r="A36">
        <v>220283</v>
      </c>
      <c r="B36" t="s">
        <v>526</v>
      </c>
      <c r="C36" t="s">
        <v>526</v>
      </c>
      <c r="D36" t="s">
        <v>448</v>
      </c>
      <c r="E36" t="s">
        <v>508</v>
      </c>
      <c r="F36" t="s">
        <v>527</v>
      </c>
      <c r="G36" t="s">
        <v>451</v>
      </c>
    </row>
    <row r="37" spans="1:7" x14ac:dyDescent="0.4">
      <c r="A37">
        <v>220292</v>
      </c>
      <c r="B37" t="s">
        <v>528</v>
      </c>
      <c r="C37" t="s">
        <v>529</v>
      </c>
      <c r="D37" t="s">
        <v>448</v>
      </c>
      <c r="E37" t="s">
        <v>454</v>
      </c>
      <c r="F37" t="s">
        <v>491</v>
      </c>
      <c r="G37" t="s">
        <v>451</v>
      </c>
    </row>
    <row r="38" spans="1:7" x14ac:dyDescent="0.4">
      <c r="A38">
        <v>220293</v>
      </c>
      <c r="B38" t="s">
        <v>530</v>
      </c>
      <c r="C38" t="s">
        <v>531</v>
      </c>
      <c r="D38" t="s">
        <v>448</v>
      </c>
      <c r="E38" t="s">
        <v>454</v>
      </c>
      <c r="F38" t="s">
        <v>491</v>
      </c>
      <c r="G38" t="s">
        <v>451</v>
      </c>
    </row>
    <row r="39" spans="1:7" x14ac:dyDescent="0.4">
      <c r="A39">
        <v>220339</v>
      </c>
      <c r="B39" t="s">
        <v>532</v>
      </c>
      <c r="C39" t="s">
        <v>532</v>
      </c>
      <c r="D39" t="s">
        <v>448</v>
      </c>
      <c r="E39" t="s">
        <v>508</v>
      </c>
      <c r="F39" t="s">
        <v>533</v>
      </c>
      <c r="G39" t="s">
        <v>451</v>
      </c>
    </row>
    <row r="40" spans="1:7" x14ac:dyDescent="0.4">
      <c r="A40">
        <v>220507</v>
      </c>
      <c r="B40" t="s">
        <v>534</v>
      </c>
      <c r="C40" t="s">
        <v>535</v>
      </c>
      <c r="D40" t="s">
        <v>448</v>
      </c>
      <c r="E40" t="s">
        <v>512</v>
      </c>
      <c r="F40" t="s">
        <v>523</v>
      </c>
      <c r="G40" t="s">
        <v>451</v>
      </c>
    </row>
    <row r="41" spans="1:7" x14ac:dyDescent="0.4">
      <c r="A41">
        <v>220541</v>
      </c>
      <c r="B41" t="s">
        <v>536</v>
      </c>
      <c r="C41" t="s">
        <v>536</v>
      </c>
      <c r="D41" t="s">
        <v>448</v>
      </c>
      <c r="E41" t="s">
        <v>512</v>
      </c>
      <c r="F41" t="s">
        <v>523</v>
      </c>
      <c r="G41" t="s">
        <v>451</v>
      </c>
    </row>
    <row r="42" spans="1:7" x14ac:dyDescent="0.4">
      <c r="A42">
        <v>220545</v>
      </c>
      <c r="B42" t="s">
        <v>537</v>
      </c>
      <c r="C42" t="s">
        <v>537</v>
      </c>
      <c r="D42" t="s">
        <v>448</v>
      </c>
      <c r="E42" t="s">
        <v>512</v>
      </c>
      <c r="F42" t="s">
        <v>523</v>
      </c>
      <c r="G42" t="s">
        <v>451</v>
      </c>
    </row>
    <row r="43" spans="1:7" x14ac:dyDescent="0.4">
      <c r="A43">
        <v>220546</v>
      </c>
      <c r="B43" t="s">
        <v>538</v>
      </c>
      <c r="C43" t="s">
        <v>538</v>
      </c>
      <c r="D43" t="s">
        <v>448</v>
      </c>
      <c r="E43" t="s">
        <v>512</v>
      </c>
      <c r="F43" t="s">
        <v>523</v>
      </c>
      <c r="G43" t="s">
        <v>451</v>
      </c>
    </row>
    <row r="44" spans="1:7" x14ac:dyDescent="0.4">
      <c r="A44">
        <v>220560</v>
      </c>
      <c r="B44" t="s">
        <v>539</v>
      </c>
      <c r="C44" t="s">
        <v>540</v>
      </c>
      <c r="D44" t="s">
        <v>448</v>
      </c>
      <c r="E44" t="s">
        <v>512</v>
      </c>
      <c r="F44" t="s">
        <v>523</v>
      </c>
      <c r="G44" t="s">
        <v>451</v>
      </c>
    </row>
    <row r="45" spans="1:7" x14ac:dyDescent="0.4">
      <c r="A45">
        <v>220561</v>
      </c>
      <c r="B45" t="s">
        <v>541</v>
      </c>
      <c r="C45" t="s">
        <v>541</v>
      </c>
      <c r="D45" t="s">
        <v>448</v>
      </c>
      <c r="E45" t="s">
        <v>512</v>
      </c>
      <c r="F45" t="s">
        <v>523</v>
      </c>
      <c r="G45" t="s">
        <v>451</v>
      </c>
    </row>
    <row r="46" spans="1:7" x14ac:dyDescent="0.4">
      <c r="A46">
        <v>220562</v>
      </c>
      <c r="B46" t="s">
        <v>542</v>
      </c>
      <c r="C46" t="s">
        <v>542</v>
      </c>
      <c r="D46" t="s">
        <v>448</v>
      </c>
      <c r="E46" t="s">
        <v>512</v>
      </c>
      <c r="F46" t="s">
        <v>523</v>
      </c>
      <c r="G46" t="s">
        <v>451</v>
      </c>
    </row>
    <row r="47" spans="1:7" x14ac:dyDescent="0.4">
      <c r="A47">
        <v>220574</v>
      </c>
      <c r="B47" t="s">
        <v>543</v>
      </c>
      <c r="C47" t="s">
        <v>543</v>
      </c>
      <c r="D47" t="s">
        <v>448</v>
      </c>
      <c r="E47" t="s">
        <v>512</v>
      </c>
      <c r="F47" t="s">
        <v>523</v>
      </c>
      <c r="G47" t="s">
        <v>451</v>
      </c>
    </row>
    <row r="48" spans="1:7" x14ac:dyDescent="0.4">
      <c r="A48">
        <v>220580</v>
      </c>
      <c r="B48" t="s">
        <v>544</v>
      </c>
      <c r="C48" t="s">
        <v>544</v>
      </c>
      <c r="D48" t="s">
        <v>448</v>
      </c>
      <c r="E48" t="s">
        <v>512</v>
      </c>
      <c r="F48" t="s">
        <v>523</v>
      </c>
      <c r="G48" t="s">
        <v>451</v>
      </c>
    </row>
    <row r="49" spans="1:7" x14ac:dyDescent="0.4">
      <c r="A49">
        <v>220581</v>
      </c>
      <c r="B49" t="s">
        <v>545</v>
      </c>
      <c r="C49" t="s">
        <v>545</v>
      </c>
      <c r="D49" t="s">
        <v>448</v>
      </c>
      <c r="E49" t="s">
        <v>512</v>
      </c>
      <c r="F49" t="s">
        <v>523</v>
      </c>
      <c r="G49" t="s">
        <v>451</v>
      </c>
    </row>
    <row r="50" spans="1:7" x14ac:dyDescent="0.4">
      <c r="A50">
        <v>220587</v>
      </c>
      <c r="B50" t="s">
        <v>546</v>
      </c>
      <c r="C50" t="s">
        <v>546</v>
      </c>
      <c r="D50" t="s">
        <v>448</v>
      </c>
      <c r="E50" t="s">
        <v>512</v>
      </c>
      <c r="F50" t="s">
        <v>523</v>
      </c>
      <c r="G50" t="s">
        <v>451</v>
      </c>
    </row>
    <row r="51" spans="1:7" x14ac:dyDescent="0.4">
      <c r="A51">
        <v>220602</v>
      </c>
      <c r="B51" t="s">
        <v>547</v>
      </c>
      <c r="C51" t="s">
        <v>547</v>
      </c>
      <c r="D51" t="s">
        <v>448</v>
      </c>
      <c r="E51" t="s">
        <v>512</v>
      </c>
      <c r="F51" t="s">
        <v>523</v>
      </c>
      <c r="G51" t="s">
        <v>451</v>
      </c>
    </row>
    <row r="52" spans="1:7" x14ac:dyDescent="0.4">
      <c r="A52">
        <v>220603</v>
      </c>
      <c r="B52" t="s">
        <v>548</v>
      </c>
      <c r="C52" t="s">
        <v>548</v>
      </c>
      <c r="D52" t="s">
        <v>448</v>
      </c>
      <c r="E52" t="s">
        <v>512</v>
      </c>
      <c r="F52" t="s">
        <v>523</v>
      </c>
      <c r="G52" t="s">
        <v>451</v>
      </c>
    </row>
    <row r="53" spans="1:7" x14ac:dyDescent="0.4">
      <c r="A53">
        <v>220611</v>
      </c>
      <c r="B53" t="s">
        <v>549</v>
      </c>
      <c r="C53" t="s">
        <v>549</v>
      </c>
      <c r="D53" t="s">
        <v>448</v>
      </c>
      <c r="E53" t="s">
        <v>512</v>
      </c>
      <c r="F53" t="s">
        <v>523</v>
      </c>
      <c r="G53" t="s">
        <v>451</v>
      </c>
    </row>
    <row r="54" spans="1:7" x14ac:dyDescent="0.4">
      <c r="A54">
        <v>220612</v>
      </c>
      <c r="B54" t="s">
        <v>550</v>
      </c>
      <c r="C54" t="s">
        <v>551</v>
      </c>
      <c r="D54" t="s">
        <v>448</v>
      </c>
      <c r="E54" t="s">
        <v>512</v>
      </c>
      <c r="F54" t="s">
        <v>523</v>
      </c>
      <c r="G54" t="s">
        <v>451</v>
      </c>
    </row>
    <row r="55" spans="1:7" x14ac:dyDescent="0.4">
      <c r="A55">
        <v>220615</v>
      </c>
      <c r="B55" t="s">
        <v>552</v>
      </c>
      <c r="C55" t="s">
        <v>552</v>
      </c>
      <c r="D55" t="s">
        <v>448</v>
      </c>
      <c r="E55" t="s">
        <v>512</v>
      </c>
      <c r="F55" t="s">
        <v>523</v>
      </c>
      <c r="G55" t="s">
        <v>451</v>
      </c>
    </row>
    <row r="56" spans="1:7" x14ac:dyDescent="0.4">
      <c r="A56">
        <v>220621</v>
      </c>
      <c r="B56" t="s">
        <v>553</v>
      </c>
      <c r="C56" t="s">
        <v>553</v>
      </c>
      <c r="D56" t="s">
        <v>448</v>
      </c>
      <c r="E56" t="s">
        <v>512</v>
      </c>
      <c r="F56" t="s">
        <v>523</v>
      </c>
      <c r="G56" t="s">
        <v>451</v>
      </c>
    </row>
    <row r="57" spans="1:7" x14ac:dyDescent="0.4">
      <c r="A57">
        <v>220624</v>
      </c>
      <c r="B57" t="s">
        <v>554</v>
      </c>
      <c r="C57" t="s">
        <v>554</v>
      </c>
      <c r="D57" t="s">
        <v>448</v>
      </c>
      <c r="E57" t="s">
        <v>512</v>
      </c>
      <c r="F57" t="s">
        <v>523</v>
      </c>
      <c r="G57" t="s">
        <v>451</v>
      </c>
    </row>
    <row r="58" spans="1:7" x14ac:dyDescent="0.4">
      <c r="A58">
        <v>220632</v>
      </c>
      <c r="B58" t="s">
        <v>555</v>
      </c>
      <c r="C58" t="s">
        <v>555</v>
      </c>
      <c r="D58" t="s">
        <v>448</v>
      </c>
      <c r="E58" t="s">
        <v>512</v>
      </c>
      <c r="F58" t="s">
        <v>523</v>
      </c>
      <c r="G58" t="s">
        <v>451</v>
      </c>
    </row>
    <row r="59" spans="1:7" x14ac:dyDescent="0.4">
      <c r="A59">
        <v>220635</v>
      </c>
      <c r="B59" t="s">
        <v>556</v>
      </c>
      <c r="C59" t="s">
        <v>556</v>
      </c>
      <c r="D59" t="s">
        <v>448</v>
      </c>
      <c r="E59" t="s">
        <v>512</v>
      </c>
      <c r="F59" t="s">
        <v>523</v>
      </c>
      <c r="G59" t="s">
        <v>451</v>
      </c>
    </row>
    <row r="60" spans="1:7" x14ac:dyDescent="0.4">
      <c r="A60">
        <v>220640</v>
      </c>
      <c r="B60" t="s">
        <v>557</v>
      </c>
      <c r="C60" t="s">
        <v>557</v>
      </c>
      <c r="D60" t="s">
        <v>448</v>
      </c>
      <c r="E60" t="s">
        <v>512</v>
      </c>
      <c r="F60" t="s">
        <v>523</v>
      </c>
      <c r="G60" t="s">
        <v>451</v>
      </c>
    </row>
    <row r="61" spans="1:7" x14ac:dyDescent="0.4">
      <c r="A61">
        <v>220644</v>
      </c>
      <c r="B61" t="s">
        <v>558</v>
      </c>
      <c r="C61" t="s">
        <v>558</v>
      </c>
      <c r="D61" t="s">
        <v>448</v>
      </c>
      <c r="E61" t="s">
        <v>512</v>
      </c>
      <c r="F61" t="s">
        <v>523</v>
      </c>
      <c r="G61" t="s">
        <v>451</v>
      </c>
    </row>
    <row r="62" spans="1:7" x14ac:dyDescent="0.4">
      <c r="A62">
        <v>220645</v>
      </c>
      <c r="B62" t="s">
        <v>559</v>
      </c>
      <c r="C62" t="s">
        <v>559</v>
      </c>
      <c r="D62" t="s">
        <v>448</v>
      </c>
      <c r="E62" t="s">
        <v>512</v>
      </c>
      <c r="F62" t="s">
        <v>523</v>
      </c>
      <c r="G62" t="s">
        <v>451</v>
      </c>
    </row>
    <row r="63" spans="1:7" x14ac:dyDescent="0.4">
      <c r="A63">
        <v>220650</v>
      </c>
      <c r="B63" t="s">
        <v>560</v>
      </c>
      <c r="C63" t="s">
        <v>560</v>
      </c>
      <c r="D63" t="s">
        <v>448</v>
      </c>
      <c r="E63" t="s">
        <v>512</v>
      </c>
      <c r="F63" t="s">
        <v>523</v>
      </c>
      <c r="G63" t="s">
        <v>451</v>
      </c>
    </row>
    <row r="64" spans="1:7" x14ac:dyDescent="0.4">
      <c r="A64">
        <v>220734</v>
      </c>
      <c r="B64" t="s">
        <v>561</v>
      </c>
      <c r="C64" t="s">
        <v>561</v>
      </c>
      <c r="D64" t="s">
        <v>448</v>
      </c>
      <c r="E64" t="s">
        <v>512</v>
      </c>
      <c r="F64" t="s">
        <v>523</v>
      </c>
      <c r="G64" t="s">
        <v>451</v>
      </c>
    </row>
    <row r="65" spans="1:7" x14ac:dyDescent="0.4">
      <c r="A65">
        <v>220739</v>
      </c>
      <c r="B65" t="s">
        <v>562</v>
      </c>
      <c r="C65" t="s">
        <v>563</v>
      </c>
      <c r="D65" t="s">
        <v>448</v>
      </c>
      <c r="E65" t="s">
        <v>564</v>
      </c>
      <c r="G65" t="s">
        <v>458</v>
      </c>
    </row>
    <row r="66" spans="1:7" x14ac:dyDescent="0.4">
      <c r="A66">
        <v>220765</v>
      </c>
      <c r="B66" t="s">
        <v>565</v>
      </c>
      <c r="C66" t="s">
        <v>566</v>
      </c>
      <c r="D66" t="s">
        <v>448</v>
      </c>
      <c r="E66" t="s">
        <v>472</v>
      </c>
      <c r="F66" t="s">
        <v>461</v>
      </c>
      <c r="G66" t="s">
        <v>451</v>
      </c>
    </row>
    <row r="67" spans="1:7" x14ac:dyDescent="0.4">
      <c r="A67">
        <v>220799</v>
      </c>
      <c r="B67" t="s">
        <v>567</v>
      </c>
      <c r="C67" t="s">
        <v>568</v>
      </c>
      <c r="D67" t="s">
        <v>448</v>
      </c>
      <c r="E67" t="s">
        <v>512</v>
      </c>
      <c r="F67" t="s">
        <v>523</v>
      </c>
      <c r="G67" t="s">
        <v>451</v>
      </c>
    </row>
    <row r="68" spans="1:7" x14ac:dyDescent="0.4">
      <c r="A68">
        <v>220861</v>
      </c>
      <c r="B68" t="s">
        <v>569</v>
      </c>
      <c r="C68" t="s">
        <v>570</v>
      </c>
      <c r="D68" t="s">
        <v>571</v>
      </c>
      <c r="E68" t="s">
        <v>572</v>
      </c>
      <c r="F68" t="s">
        <v>573</v>
      </c>
      <c r="G68" t="s">
        <v>574</v>
      </c>
    </row>
    <row r="69" spans="1:7" x14ac:dyDescent="0.4">
      <c r="A69">
        <v>220862</v>
      </c>
      <c r="B69" t="s">
        <v>575</v>
      </c>
      <c r="C69" t="s">
        <v>575</v>
      </c>
      <c r="D69" t="s">
        <v>571</v>
      </c>
      <c r="E69" t="s">
        <v>576</v>
      </c>
      <c r="F69" t="s">
        <v>573</v>
      </c>
      <c r="G69" t="s">
        <v>574</v>
      </c>
    </row>
    <row r="70" spans="1:7" x14ac:dyDescent="0.4">
      <c r="A70">
        <v>220863</v>
      </c>
      <c r="B70" t="s">
        <v>577</v>
      </c>
      <c r="C70" t="s">
        <v>578</v>
      </c>
      <c r="D70" t="s">
        <v>571</v>
      </c>
      <c r="E70" t="s">
        <v>572</v>
      </c>
      <c r="F70" t="s">
        <v>573</v>
      </c>
      <c r="G70" t="s">
        <v>574</v>
      </c>
    </row>
    <row r="71" spans="1:7" x14ac:dyDescent="0.4">
      <c r="A71">
        <v>220864</v>
      </c>
      <c r="B71" t="s">
        <v>579</v>
      </c>
      <c r="C71" t="s">
        <v>579</v>
      </c>
      <c r="D71" t="s">
        <v>571</v>
      </c>
      <c r="E71" t="s">
        <v>576</v>
      </c>
      <c r="F71" t="s">
        <v>573</v>
      </c>
      <c r="G71" t="s">
        <v>574</v>
      </c>
    </row>
    <row r="72" spans="1:7" x14ac:dyDescent="0.4">
      <c r="A72">
        <v>220865</v>
      </c>
      <c r="B72" t="s">
        <v>580</v>
      </c>
      <c r="C72" t="s">
        <v>581</v>
      </c>
      <c r="D72" t="s">
        <v>571</v>
      </c>
      <c r="E72" t="s">
        <v>572</v>
      </c>
      <c r="F72" t="s">
        <v>573</v>
      </c>
      <c r="G72" t="s">
        <v>574</v>
      </c>
    </row>
    <row r="73" spans="1:7" x14ac:dyDescent="0.4">
      <c r="A73">
        <v>220866</v>
      </c>
      <c r="B73" t="s">
        <v>582</v>
      </c>
      <c r="C73" t="s">
        <v>582</v>
      </c>
      <c r="D73" t="s">
        <v>571</v>
      </c>
      <c r="E73" t="s">
        <v>572</v>
      </c>
      <c r="F73" t="s">
        <v>573</v>
      </c>
      <c r="G73" t="s">
        <v>574</v>
      </c>
    </row>
    <row r="74" spans="1:7" x14ac:dyDescent="0.4">
      <c r="A74">
        <v>220949</v>
      </c>
      <c r="B74" t="s">
        <v>583</v>
      </c>
      <c r="C74" t="s">
        <v>583</v>
      </c>
      <c r="D74" t="s">
        <v>571</v>
      </c>
      <c r="E74" t="s">
        <v>584</v>
      </c>
      <c r="F74" t="s">
        <v>573</v>
      </c>
      <c r="G74" t="s">
        <v>574</v>
      </c>
    </row>
    <row r="75" spans="1:7" x14ac:dyDescent="0.4">
      <c r="A75">
        <v>220950</v>
      </c>
      <c r="B75" t="s">
        <v>585</v>
      </c>
      <c r="C75" t="s">
        <v>585</v>
      </c>
      <c r="D75" t="s">
        <v>571</v>
      </c>
      <c r="E75" t="s">
        <v>584</v>
      </c>
      <c r="F75" t="s">
        <v>573</v>
      </c>
      <c r="G75" t="s">
        <v>574</v>
      </c>
    </row>
    <row r="76" spans="1:7" x14ac:dyDescent="0.4">
      <c r="A76">
        <v>220951</v>
      </c>
      <c r="B76" t="s">
        <v>586</v>
      </c>
      <c r="C76" t="s">
        <v>586</v>
      </c>
      <c r="D76" t="s">
        <v>571</v>
      </c>
      <c r="E76" t="s">
        <v>572</v>
      </c>
      <c r="F76" t="s">
        <v>573</v>
      </c>
      <c r="G76" t="s">
        <v>574</v>
      </c>
    </row>
    <row r="77" spans="1:7" x14ac:dyDescent="0.4">
      <c r="A77">
        <v>220952</v>
      </c>
      <c r="B77" t="s">
        <v>587</v>
      </c>
      <c r="C77" t="s">
        <v>587</v>
      </c>
      <c r="D77" t="s">
        <v>571</v>
      </c>
      <c r="E77" t="s">
        <v>584</v>
      </c>
      <c r="F77" t="s">
        <v>573</v>
      </c>
      <c r="G77" t="s">
        <v>574</v>
      </c>
    </row>
    <row r="78" spans="1:7" x14ac:dyDescent="0.4">
      <c r="A78">
        <v>220953</v>
      </c>
      <c r="B78" t="s">
        <v>588</v>
      </c>
      <c r="C78" t="s">
        <v>588</v>
      </c>
      <c r="D78" t="s">
        <v>571</v>
      </c>
      <c r="E78" t="s">
        <v>572</v>
      </c>
      <c r="F78" t="s">
        <v>573</v>
      </c>
      <c r="G78" t="s">
        <v>574</v>
      </c>
    </row>
    <row r="79" spans="1:7" x14ac:dyDescent="0.4">
      <c r="A79">
        <v>220954</v>
      </c>
      <c r="B79" t="s">
        <v>589</v>
      </c>
      <c r="C79" t="s">
        <v>589</v>
      </c>
      <c r="D79" t="s">
        <v>571</v>
      </c>
      <c r="E79" t="s">
        <v>572</v>
      </c>
      <c r="F79" t="s">
        <v>573</v>
      </c>
      <c r="G79" t="s">
        <v>574</v>
      </c>
    </row>
    <row r="80" spans="1:7" x14ac:dyDescent="0.4">
      <c r="A80">
        <v>220955</v>
      </c>
      <c r="B80" t="s">
        <v>590</v>
      </c>
      <c r="C80" t="s">
        <v>590</v>
      </c>
      <c r="D80" t="s">
        <v>571</v>
      </c>
      <c r="E80" t="s">
        <v>572</v>
      </c>
      <c r="F80" t="s">
        <v>573</v>
      </c>
      <c r="G80" t="s">
        <v>574</v>
      </c>
    </row>
    <row r="81" spans="1:7" x14ac:dyDescent="0.4">
      <c r="A81">
        <v>220956</v>
      </c>
      <c r="B81" t="s">
        <v>591</v>
      </c>
      <c r="C81" t="s">
        <v>591</v>
      </c>
      <c r="D81" t="s">
        <v>571</v>
      </c>
      <c r="E81" t="s">
        <v>572</v>
      </c>
      <c r="F81" t="s">
        <v>573</v>
      </c>
      <c r="G81" t="s">
        <v>574</v>
      </c>
    </row>
    <row r="82" spans="1:7" x14ac:dyDescent="0.4">
      <c r="A82">
        <v>220958</v>
      </c>
      <c r="B82" t="s">
        <v>592</v>
      </c>
      <c r="C82" t="s">
        <v>592</v>
      </c>
      <c r="D82" t="s">
        <v>571</v>
      </c>
      <c r="E82" t="s">
        <v>572</v>
      </c>
      <c r="F82" t="s">
        <v>573</v>
      </c>
      <c r="G82" t="s">
        <v>574</v>
      </c>
    </row>
    <row r="83" spans="1:7" x14ac:dyDescent="0.4">
      <c r="A83">
        <v>220959</v>
      </c>
      <c r="B83" t="s">
        <v>593</v>
      </c>
      <c r="C83" t="s">
        <v>593</v>
      </c>
      <c r="D83" t="s">
        <v>571</v>
      </c>
      <c r="E83" t="s">
        <v>572</v>
      </c>
      <c r="F83" t="s">
        <v>573</v>
      </c>
      <c r="G83" t="s">
        <v>574</v>
      </c>
    </row>
    <row r="84" spans="1:7" x14ac:dyDescent="0.4">
      <c r="A84">
        <v>220960</v>
      </c>
      <c r="B84" t="s">
        <v>594</v>
      </c>
      <c r="C84" t="s">
        <v>594</v>
      </c>
      <c r="D84" t="s">
        <v>571</v>
      </c>
      <c r="E84" t="s">
        <v>572</v>
      </c>
      <c r="F84" t="s">
        <v>573</v>
      </c>
      <c r="G84" t="s">
        <v>574</v>
      </c>
    </row>
    <row r="85" spans="1:7" x14ac:dyDescent="0.4">
      <c r="A85">
        <v>220961</v>
      </c>
      <c r="B85" t="s">
        <v>595</v>
      </c>
      <c r="C85" t="s">
        <v>595</v>
      </c>
      <c r="D85" t="s">
        <v>571</v>
      </c>
      <c r="E85" t="s">
        <v>572</v>
      </c>
      <c r="F85" t="s">
        <v>573</v>
      </c>
      <c r="G85" t="s">
        <v>574</v>
      </c>
    </row>
    <row r="86" spans="1:7" x14ac:dyDescent="0.4">
      <c r="A86">
        <v>220962</v>
      </c>
      <c r="B86" t="s">
        <v>596</v>
      </c>
      <c r="C86" t="s">
        <v>596</v>
      </c>
      <c r="D86" t="s">
        <v>571</v>
      </c>
      <c r="E86" t="s">
        <v>572</v>
      </c>
      <c r="F86" t="s">
        <v>573</v>
      </c>
      <c r="G86" t="s">
        <v>574</v>
      </c>
    </row>
    <row r="87" spans="1:7" x14ac:dyDescent="0.4">
      <c r="A87">
        <v>220963</v>
      </c>
      <c r="B87" t="s">
        <v>597</v>
      </c>
      <c r="C87" t="s">
        <v>597</v>
      </c>
      <c r="D87" t="s">
        <v>571</v>
      </c>
      <c r="E87" t="s">
        <v>572</v>
      </c>
      <c r="F87" t="s">
        <v>573</v>
      </c>
      <c r="G87" t="s">
        <v>574</v>
      </c>
    </row>
    <row r="88" spans="1:7" x14ac:dyDescent="0.4">
      <c r="A88">
        <v>220964</v>
      </c>
      <c r="B88" t="s">
        <v>598</v>
      </c>
      <c r="C88" t="s">
        <v>598</v>
      </c>
      <c r="D88" t="s">
        <v>571</v>
      </c>
      <c r="E88" t="s">
        <v>572</v>
      </c>
      <c r="F88" t="s">
        <v>573</v>
      </c>
      <c r="G88" t="s">
        <v>574</v>
      </c>
    </row>
    <row r="89" spans="1:7" x14ac:dyDescent="0.4">
      <c r="A89">
        <v>220965</v>
      </c>
      <c r="B89" t="s">
        <v>599</v>
      </c>
      <c r="C89" t="s">
        <v>599</v>
      </c>
      <c r="D89" t="s">
        <v>571</v>
      </c>
      <c r="E89" t="s">
        <v>572</v>
      </c>
      <c r="F89" t="s">
        <v>573</v>
      </c>
      <c r="G89" t="s">
        <v>574</v>
      </c>
    </row>
    <row r="90" spans="1:7" x14ac:dyDescent="0.4">
      <c r="A90">
        <v>220966</v>
      </c>
      <c r="B90" t="s">
        <v>600</v>
      </c>
      <c r="C90" t="s">
        <v>600</v>
      </c>
      <c r="D90" t="s">
        <v>571</v>
      </c>
      <c r="E90" t="s">
        <v>572</v>
      </c>
      <c r="F90" t="s">
        <v>573</v>
      </c>
      <c r="G90" t="s">
        <v>574</v>
      </c>
    </row>
    <row r="91" spans="1:7" x14ac:dyDescent="0.4">
      <c r="A91">
        <v>220967</v>
      </c>
      <c r="B91" t="s">
        <v>601</v>
      </c>
      <c r="C91" t="s">
        <v>601</v>
      </c>
      <c r="D91" t="s">
        <v>571</v>
      </c>
      <c r="E91" t="s">
        <v>572</v>
      </c>
      <c r="F91" t="s">
        <v>573</v>
      </c>
      <c r="G91" t="s">
        <v>574</v>
      </c>
    </row>
    <row r="92" spans="1:7" x14ac:dyDescent="0.4">
      <c r="A92">
        <v>220968</v>
      </c>
      <c r="B92" t="s">
        <v>602</v>
      </c>
      <c r="C92" t="s">
        <v>602</v>
      </c>
      <c r="D92" t="s">
        <v>571</v>
      </c>
      <c r="E92" t="s">
        <v>572</v>
      </c>
      <c r="F92" t="s">
        <v>573</v>
      </c>
      <c r="G92" t="s">
        <v>574</v>
      </c>
    </row>
    <row r="93" spans="1:7" x14ac:dyDescent="0.4">
      <c r="A93">
        <v>220969</v>
      </c>
      <c r="B93" t="s">
        <v>603</v>
      </c>
      <c r="C93" t="s">
        <v>603</v>
      </c>
      <c r="D93" t="s">
        <v>571</v>
      </c>
      <c r="E93" t="s">
        <v>572</v>
      </c>
      <c r="F93" t="s">
        <v>573</v>
      </c>
      <c r="G93" t="s">
        <v>574</v>
      </c>
    </row>
    <row r="94" spans="1:7" x14ac:dyDescent="0.4">
      <c r="A94">
        <v>220970</v>
      </c>
      <c r="B94" t="s">
        <v>604</v>
      </c>
      <c r="C94" t="s">
        <v>605</v>
      </c>
      <c r="D94" t="s">
        <v>571</v>
      </c>
      <c r="E94" t="s">
        <v>576</v>
      </c>
      <c r="F94" t="s">
        <v>573</v>
      </c>
      <c r="G94" t="s">
        <v>574</v>
      </c>
    </row>
    <row r="95" spans="1:7" x14ac:dyDescent="0.4">
      <c r="A95">
        <v>220971</v>
      </c>
      <c r="B95" t="s">
        <v>606</v>
      </c>
      <c r="C95" t="s">
        <v>607</v>
      </c>
      <c r="D95" t="s">
        <v>571</v>
      </c>
      <c r="E95" t="s">
        <v>572</v>
      </c>
      <c r="F95" t="s">
        <v>573</v>
      </c>
      <c r="G95" t="s">
        <v>574</v>
      </c>
    </row>
    <row r="96" spans="1:7" x14ac:dyDescent="0.4">
      <c r="A96">
        <v>220972</v>
      </c>
      <c r="B96" t="s">
        <v>608</v>
      </c>
      <c r="C96" t="s">
        <v>608</v>
      </c>
      <c r="D96" t="s">
        <v>571</v>
      </c>
      <c r="E96" t="s">
        <v>572</v>
      </c>
      <c r="F96" t="s">
        <v>573</v>
      </c>
      <c r="G96" t="s">
        <v>574</v>
      </c>
    </row>
    <row r="97" spans="1:7" x14ac:dyDescent="0.4">
      <c r="A97">
        <v>220973</v>
      </c>
      <c r="B97" t="s">
        <v>609</v>
      </c>
      <c r="C97" t="s">
        <v>609</v>
      </c>
      <c r="D97" t="s">
        <v>571</v>
      </c>
      <c r="E97" t="s">
        <v>572</v>
      </c>
      <c r="F97" t="s">
        <v>573</v>
      </c>
      <c r="G97" t="s">
        <v>574</v>
      </c>
    </row>
    <row r="98" spans="1:7" x14ac:dyDescent="0.4">
      <c r="A98">
        <v>220975</v>
      </c>
      <c r="B98" t="s">
        <v>610</v>
      </c>
      <c r="C98" t="s">
        <v>611</v>
      </c>
      <c r="D98" t="s">
        <v>571</v>
      </c>
      <c r="E98" t="s">
        <v>572</v>
      </c>
      <c r="F98" t="s">
        <v>573</v>
      </c>
      <c r="G98" t="s">
        <v>574</v>
      </c>
    </row>
    <row r="99" spans="1:7" x14ac:dyDescent="0.4">
      <c r="A99">
        <v>220977</v>
      </c>
      <c r="B99" t="s">
        <v>612</v>
      </c>
      <c r="C99" t="s">
        <v>613</v>
      </c>
      <c r="D99" t="s">
        <v>571</v>
      </c>
      <c r="E99" t="s">
        <v>572</v>
      </c>
      <c r="F99" t="s">
        <v>573</v>
      </c>
      <c r="G99" t="s">
        <v>574</v>
      </c>
    </row>
    <row r="100" spans="1:7" x14ac:dyDescent="0.4">
      <c r="A100">
        <v>220979</v>
      </c>
      <c r="B100" t="s">
        <v>614</v>
      </c>
      <c r="C100" t="s">
        <v>614</v>
      </c>
      <c r="D100" t="s">
        <v>571</v>
      </c>
      <c r="E100" t="s">
        <v>572</v>
      </c>
      <c r="F100" t="s">
        <v>573</v>
      </c>
      <c r="G100" t="s">
        <v>574</v>
      </c>
    </row>
    <row r="101" spans="1:7" x14ac:dyDescent="0.4">
      <c r="A101">
        <v>220980</v>
      </c>
      <c r="B101" t="s">
        <v>615</v>
      </c>
      <c r="C101" t="s">
        <v>615</v>
      </c>
      <c r="D101" t="s">
        <v>571</v>
      </c>
      <c r="E101" t="s">
        <v>572</v>
      </c>
      <c r="F101" t="s">
        <v>573</v>
      </c>
      <c r="G101" t="s">
        <v>574</v>
      </c>
    </row>
    <row r="102" spans="1:7" x14ac:dyDescent="0.4">
      <c r="A102">
        <v>220984</v>
      </c>
      <c r="B102" t="s">
        <v>616</v>
      </c>
      <c r="C102" t="s">
        <v>616</v>
      </c>
      <c r="D102" t="s">
        <v>571</v>
      </c>
      <c r="E102" t="s">
        <v>572</v>
      </c>
      <c r="F102" t="s">
        <v>573</v>
      </c>
      <c r="G102" t="s">
        <v>574</v>
      </c>
    </row>
    <row r="103" spans="1:7" x14ac:dyDescent="0.4">
      <c r="A103">
        <v>220985</v>
      </c>
      <c r="B103" t="s">
        <v>617</v>
      </c>
      <c r="C103" t="s">
        <v>617</v>
      </c>
      <c r="D103" t="s">
        <v>571</v>
      </c>
      <c r="E103" t="s">
        <v>572</v>
      </c>
      <c r="F103" t="s">
        <v>573</v>
      </c>
      <c r="G103" t="s">
        <v>574</v>
      </c>
    </row>
    <row r="104" spans="1:7" x14ac:dyDescent="0.4">
      <c r="A104">
        <v>220986</v>
      </c>
      <c r="B104" t="s">
        <v>618</v>
      </c>
      <c r="C104" t="s">
        <v>618</v>
      </c>
      <c r="D104" t="s">
        <v>571</v>
      </c>
      <c r="E104" t="s">
        <v>572</v>
      </c>
      <c r="F104" t="s">
        <v>573</v>
      </c>
      <c r="G104" t="s">
        <v>574</v>
      </c>
    </row>
    <row r="105" spans="1:7" x14ac:dyDescent="0.4">
      <c r="A105">
        <v>220988</v>
      </c>
      <c r="B105" t="s">
        <v>619</v>
      </c>
      <c r="C105" t="s">
        <v>619</v>
      </c>
      <c r="D105" t="s">
        <v>571</v>
      </c>
      <c r="E105" t="s">
        <v>572</v>
      </c>
      <c r="F105" t="s">
        <v>573</v>
      </c>
      <c r="G105" t="s">
        <v>574</v>
      </c>
    </row>
    <row r="106" spans="1:7" x14ac:dyDescent="0.4">
      <c r="A106">
        <v>220989</v>
      </c>
      <c r="B106" t="s">
        <v>620</v>
      </c>
      <c r="C106" t="s">
        <v>620</v>
      </c>
      <c r="D106" t="s">
        <v>571</v>
      </c>
      <c r="E106" t="s">
        <v>572</v>
      </c>
      <c r="F106" t="s">
        <v>573</v>
      </c>
      <c r="G106" t="s">
        <v>574</v>
      </c>
    </row>
    <row r="107" spans="1:7" x14ac:dyDescent="0.4">
      <c r="A107">
        <v>220990</v>
      </c>
      <c r="B107" t="s">
        <v>621</v>
      </c>
      <c r="C107" t="s">
        <v>621</v>
      </c>
      <c r="D107" t="s">
        <v>571</v>
      </c>
      <c r="E107" t="s">
        <v>572</v>
      </c>
      <c r="F107" t="s">
        <v>573</v>
      </c>
      <c r="G107" t="s">
        <v>574</v>
      </c>
    </row>
    <row r="108" spans="1:7" x14ac:dyDescent="0.4">
      <c r="A108">
        <v>220991</v>
      </c>
      <c r="B108" t="s">
        <v>622</v>
      </c>
      <c r="C108" t="s">
        <v>622</v>
      </c>
      <c r="D108" t="s">
        <v>571</v>
      </c>
      <c r="E108" t="s">
        <v>572</v>
      </c>
      <c r="F108" t="s">
        <v>573</v>
      </c>
      <c r="G108" t="s">
        <v>574</v>
      </c>
    </row>
    <row r="109" spans="1:7" x14ac:dyDescent="0.4">
      <c r="A109">
        <v>220992</v>
      </c>
      <c r="B109" t="s">
        <v>623</v>
      </c>
      <c r="C109" t="s">
        <v>623</v>
      </c>
      <c r="D109" t="s">
        <v>571</v>
      </c>
      <c r="E109" t="s">
        <v>572</v>
      </c>
      <c r="F109" t="s">
        <v>573</v>
      </c>
      <c r="G109" t="s">
        <v>574</v>
      </c>
    </row>
    <row r="110" spans="1:7" x14ac:dyDescent="0.4">
      <c r="A110">
        <v>220995</v>
      </c>
      <c r="B110" t="s">
        <v>624</v>
      </c>
      <c r="C110" t="s">
        <v>624</v>
      </c>
      <c r="D110" t="s">
        <v>571</v>
      </c>
      <c r="E110" t="s">
        <v>625</v>
      </c>
      <c r="F110" t="s">
        <v>626</v>
      </c>
      <c r="G110" t="s">
        <v>574</v>
      </c>
    </row>
    <row r="111" spans="1:7" x14ac:dyDescent="0.4">
      <c r="A111">
        <v>220996</v>
      </c>
      <c r="B111" t="s">
        <v>627</v>
      </c>
      <c r="C111" t="s">
        <v>628</v>
      </c>
      <c r="D111" t="s">
        <v>571</v>
      </c>
      <c r="E111" t="s">
        <v>572</v>
      </c>
      <c r="F111" t="s">
        <v>573</v>
      </c>
      <c r="G111" t="s">
        <v>574</v>
      </c>
    </row>
    <row r="112" spans="1:7" x14ac:dyDescent="0.4">
      <c r="A112">
        <v>221000</v>
      </c>
      <c r="B112" t="s">
        <v>629</v>
      </c>
      <c r="C112" t="s">
        <v>630</v>
      </c>
      <c r="D112" t="s">
        <v>571</v>
      </c>
      <c r="E112" t="s">
        <v>572</v>
      </c>
      <c r="F112" t="s">
        <v>573</v>
      </c>
      <c r="G112" t="s">
        <v>574</v>
      </c>
    </row>
    <row r="113" spans="1:7" x14ac:dyDescent="0.4">
      <c r="A113">
        <v>221001</v>
      </c>
      <c r="B113" t="s">
        <v>631</v>
      </c>
      <c r="C113" t="s">
        <v>632</v>
      </c>
      <c r="D113" t="s">
        <v>571</v>
      </c>
      <c r="E113" t="s">
        <v>572</v>
      </c>
      <c r="F113" t="s">
        <v>573</v>
      </c>
      <c r="G113" t="s">
        <v>574</v>
      </c>
    </row>
    <row r="114" spans="1:7" x14ac:dyDescent="0.4">
      <c r="A114">
        <v>221002</v>
      </c>
      <c r="B114" t="s">
        <v>633</v>
      </c>
      <c r="C114" t="s">
        <v>634</v>
      </c>
      <c r="D114" t="s">
        <v>571</v>
      </c>
      <c r="E114" t="s">
        <v>572</v>
      </c>
      <c r="F114" t="s">
        <v>573</v>
      </c>
      <c r="G114" t="s">
        <v>574</v>
      </c>
    </row>
    <row r="115" spans="1:7" x14ac:dyDescent="0.4">
      <c r="A115">
        <v>221003</v>
      </c>
      <c r="B115" t="s">
        <v>635</v>
      </c>
      <c r="C115" t="s">
        <v>636</v>
      </c>
      <c r="D115" t="s">
        <v>571</v>
      </c>
      <c r="E115" t="s">
        <v>572</v>
      </c>
      <c r="F115" t="s">
        <v>573</v>
      </c>
      <c r="G115" t="s">
        <v>574</v>
      </c>
    </row>
    <row r="116" spans="1:7" x14ac:dyDescent="0.4">
      <c r="A116">
        <v>221004</v>
      </c>
      <c r="B116" t="s">
        <v>637</v>
      </c>
      <c r="C116" t="s">
        <v>637</v>
      </c>
      <c r="D116" t="s">
        <v>571</v>
      </c>
      <c r="E116" t="s">
        <v>572</v>
      </c>
      <c r="F116" t="s">
        <v>573</v>
      </c>
      <c r="G116" t="s">
        <v>574</v>
      </c>
    </row>
    <row r="117" spans="1:7" x14ac:dyDescent="0.4">
      <c r="A117">
        <v>221005</v>
      </c>
      <c r="B117" t="s">
        <v>638</v>
      </c>
      <c r="C117" t="s">
        <v>639</v>
      </c>
      <c r="D117" t="s">
        <v>571</v>
      </c>
      <c r="E117" t="s">
        <v>572</v>
      </c>
      <c r="F117" t="s">
        <v>573</v>
      </c>
      <c r="G117" t="s">
        <v>574</v>
      </c>
    </row>
    <row r="118" spans="1:7" x14ac:dyDescent="0.4">
      <c r="A118">
        <v>221006</v>
      </c>
      <c r="B118" t="s">
        <v>640</v>
      </c>
      <c r="C118" t="s">
        <v>641</v>
      </c>
      <c r="D118" t="s">
        <v>571</v>
      </c>
      <c r="E118" t="s">
        <v>572</v>
      </c>
      <c r="F118" t="s">
        <v>573</v>
      </c>
      <c r="G118" t="s">
        <v>574</v>
      </c>
    </row>
    <row r="119" spans="1:7" x14ac:dyDescent="0.4">
      <c r="A119">
        <v>221007</v>
      </c>
      <c r="B119" t="s">
        <v>642</v>
      </c>
      <c r="C119" t="s">
        <v>643</v>
      </c>
      <c r="D119" t="s">
        <v>571</v>
      </c>
      <c r="E119" t="s">
        <v>572</v>
      </c>
      <c r="F119" t="s">
        <v>573</v>
      </c>
      <c r="G119" t="s">
        <v>574</v>
      </c>
    </row>
    <row r="120" spans="1:7" x14ac:dyDescent="0.4">
      <c r="A120">
        <v>221008</v>
      </c>
      <c r="B120" t="s">
        <v>644</v>
      </c>
      <c r="C120" t="s">
        <v>644</v>
      </c>
      <c r="D120" t="s">
        <v>571</v>
      </c>
      <c r="E120" t="s">
        <v>572</v>
      </c>
      <c r="F120" t="s">
        <v>573</v>
      </c>
      <c r="G120" t="s">
        <v>574</v>
      </c>
    </row>
    <row r="121" spans="1:7" x14ac:dyDescent="0.4">
      <c r="A121">
        <v>221009</v>
      </c>
      <c r="B121" t="s">
        <v>645</v>
      </c>
      <c r="C121" t="s">
        <v>646</v>
      </c>
      <c r="D121" t="s">
        <v>571</v>
      </c>
      <c r="E121" t="s">
        <v>572</v>
      </c>
      <c r="F121" t="s">
        <v>573</v>
      </c>
      <c r="G121" t="s">
        <v>574</v>
      </c>
    </row>
    <row r="122" spans="1:7" x14ac:dyDescent="0.4">
      <c r="A122">
        <v>221011</v>
      </c>
      <c r="B122" t="s">
        <v>647</v>
      </c>
      <c r="C122" t="s">
        <v>647</v>
      </c>
      <c r="D122" t="s">
        <v>571</v>
      </c>
      <c r="E122" t="s">
        <v>572</v>
      </c>
      <c r="F122" t="s">
        <v>573</v>
      </c>
      <c r="G122" t="s">
        <v>574</v>
      </c>
    </row>
    <row r="123" spans="1:7" x14ac:dyDescent="0.4">
      <c r="A123">
        <v>221012</v>
      </c>
      <c r="B123" t="s">
        <v>648</v>
      </c>
      <c r="C123" t="s">
        <v>648</v>
      </c>
      <c r="D123" t="s">
        <v>571</v>
      </c>
      <c r="E123" t="s">
        <v>572</v>
      </c>
      <c r="F123" t="s">
        <v>573</v>
      </c>
      <c r="G123" t="s">
        <v>574</v>
      </c>
    </row>
    <row r="124" spans="1:7" x14ac:dyDescent="0.4">
      <c r="A124">
        <v>221013</v>
      </c>
      <c r="B124" t="s">
        <v>649</v>
      </c>
      <c r="C124" t="s">
        <v>649</v>
      </c>
      <c r="D124" t="s">
        <v>571</v>
      </c>
      <c r="E124" t="s">
        <v>572</v>
      </c>
      <c r="F124" t="s">
        <v>573</v>
      </c>
      <c r="G124" t="s">
        <v>574</v>
      </c>
    </row>
    <row r="125" spans="1:7" x14ac:dyDescent="0.4">
      <c r="A125">
        <v>221014</v>
      </c>
      <c r="B125" t="s">
        <v>650</v>
      </c>
      <c r="C125" t="s">
        <v>650</v>
      </c>
      <c r="D125" t="s">
        <v>571</v>
      </c>
      <c r="E125" t="s">
        <v>572</v>
      </c>
      <c r="F125" t="s">
        <v>573</v>
      </c>
      <c r="G125" t="s">
        <v>574</v>
      </c>
    </row>
    <row r="126" spans="1:7" x14ac:dyDescent="0.4">
      <c r="A126">
        <v>221015</v>
      </c>
      <c r="B126" t="s">
        <v>651</v>
      </c>
      <c r="C126" t="s">
        <v>651</v>
      </c>
      <c r="D126" t="s">
        <v>571</v>
      </c>
      <c r="E126" t="s">
        <v>572</v>
      </c>
      <c r="F126" t="s">
        <v>573</v>
      </c>
      <c r="G126" t="s">
        <v>574</v>
      </c>
    </row>
    <row r="127" spans="1:7" x14ac:dyDescent="0.4">
      <c r="A127">
        <v>221016</v>
      </c>
      <c r="B127" t="s">
        <v>652</v>
      </c>
      <c r="C127" t="s">
        <v>652</v>
      </c>
      <c r="D127" t="s">
        <v>571</v>
      </c>
      <c r="E127" t="s">
        <v>572</v>
      </c>
      <c r="F127" t="s">
        <v>573</v>
      </c>
      <c r="G127" t="s">
        <v>574</v>
      </c>
    </row>
    <row r="128" spans="1:7" x14ac:dyDescent="0.4">
      <c r="A128">
        <v>221017</v>
      </c>
      <c r="B128" t="s">
        <v>653</v>
      </c>
      <c r="C128" t="s">
        <v>653</v>
      </c>
      <c r="D128" t="s">
        <v>571</v>
      </c>
      <c r="E128" t="s">
        <v>572</v>
      </c>
      <c r="F128" t="s">
        <v>573</v>
      </c>
      <c r="G128" t="s">
        <v>574</v>
      </c>
    </row>
    <row r="129" spans="1:7" x14ac:dyDescent="0.4">
      <c r="A129">
        <v>221018</v>
      </c>
      <c r="B129" t="s">
        <v>654</v>
      </c>
      <c r="C129" t="s">
        <v>654</v>
      </c>
      <c r="D129" t="s">
        <v>571</v>
      </c>
      <c r="E129" t="s">
        <v>572</v>
      </c>
      <c r="F129" t="s">
        <v>573</v>
      </c>
      <c r="G129" t="s">
        <v>574</v>
      </c>
    </row>
    <row r="130" spans="1:7" x14ac:dyDescent="0.4">
      <c r="A130">
        <v>221020</v>
      </c>
      <c r="B130" t="s">
        <v>655</v>
      </c>
      <c r="C130" t="s">
        <v>655</v>
      </c>
      <c r="D130" t="s">
        <v>571</v>
      </c>
      <c r="E130" t="s">
        <v>572</v>
      </c>
      <c r="F130" t="s">
        <v>573</v>
      </c>
      <c r="G130" t="s">
        <v>574</v>
      </c>
    </row>
    <row r="131" spans="1:7" x14ac:dyDescent="0.4">
      <c r="A131">
        <v>221021</v>
      </c>
      <c r="B131" t="s">
        <v>656</v>
      </c>
      <c r="C131" t="s">
        <v>656</v>
      </c>
      <c r="D131" t="s">
        <v>571</v>
      </c>
      <c r="E131" t="s">
        <v>572</v>
      </c>
      <c r="F131" t="s">
        <v>573</v>
      </c>
      <c r="G131" t="s">
        <v>574</v>
      </c>
    </row>
    <row r="132" spans="1:7" x14ac:dyDescent="0.4">
      <c r="A132">
        <v>221022</v>
      </c>
      <c r="B132" t="s">
        <v>657</v>
      </c>
      <c r="C132" t="s">
        <v>657</v>
      </c>
      <c r="D132" t="s">
        <v>571</v>
      </c>
      <c r="E132" t="s">
        <v>572</v>
      </c>
      <c r="F132" t="s">
        <v>573</v>
      </c>
      <c r="G132" t="s">
        <v>574</v>
      </c>
    </row>
    <row r="133" spans="1:7" x14ac:dyDescent="0.4">
      <c r="A133">
        <v>221024</v>
      </c>
      <c r="B133" t="s">
        <v>658</v>
      </c>
      <c r="C133" t="s">
        <v>658</v>
      </c>
      <c r="D133" t="s">
        <v>571</v>
      </c>
      <c r="E133" t="s">
        <v>572</v>
      </c>
      <c r="F133" t="s">
        <v>573</v>
      </c>
      <c r="G133" t="s">
        <v>574</v>
      </c>
    </row>
    <row r="134" spans="1:7" x14ac:dyDescent="0.4">
      <c r="A134">
        <v>221025</v>
      </c>
      <c r="B134" t="s">
        <v>659</v>
      </c>
      <c r="C134" t="s">
        <v>659</v>
      </c>
      <c r="D134" t="s">
        <v>571</v>
      </c>
      <c r="E134" t="s">
        <v>572</v>
      </c>
      <c r="F134" t="s">
        <v>573</v>
      </c>
      <c r="G134" t="s">
        <v>574</v>
      </c>
    </row>
    <row r="135" spans="1:7" x14ac:dyDescent="0.4">
      <c r="A135">
        <v>221027</v>
      </c>
      <c r="B135" t="s">
        <v>660</v>
      </c>
      <c r="C135" t="s">
        <v>660</v>
      </c>
      <c r="D135" t="s">
        <v>571</v>
      </c>
      <c r="E135" t="s">
        <v>572</v>
      </c>
      <c r="F135" t="s">
        <v>573</v>
      </c>
      <c r="G135" t="s">
        <v>574</v>
      </c>
    </row>
    <row r="136" spans="1:7" x14ac:dyDescent="0.4">
      <c r="A136">
        <v>221028</v>
      </c>
      <c r="B136" t="s">
        <v>661</v>
      </c>
      <c r="C136" t="s">
        <v>661</v>
      </c>
      <c r="D136" t="s">
        <v>571</v>
      </c>
      <c r="E136" t="s">
        <v>572</v>
      </c>
      <c r="F136" t="s">
        <v>573</v>
      </c>
      <c r="G136" t="s">
        <v>574</v>
      </c>
    </row>
    <row r="137" spans="1:7" x14ac:dyDescent="0.4">
      <c r="A137">
        <v>221029</v>
      </c>
      <c r="B137" t="s">
        <v>662</v>
      </c>
      <c r="C137" t="s">
        <v>662</v>
      </c>
      <c r="D137" t="s">
        <v>571</v>
      </c>
      <c r="E137" t="s">
        <v>572</v>
      </c>
      <c r="F137" t="s">
        <v>573</v>
      </c>
      <c r="G137" t="s">
        <v>574</v>
      </c>
    </row>
    <row r="138" spans="1:7" x14ac:dyDescent="0.4">
      <c r="A138">
        <v>221036</v>
      </c>
      <c r="B138" t="s">
        <v>663</v>
      </c>
      <c r="C138" t="s">
        <v>663</v>
      </c>
      <c r="D138" t="s">
        <v>571</v>
      </c>
      <c r="E138" t="s">
        <v>664</v>
      </c>
      <c r="F138" t="s">
        <v>573</v>
      </c>
      <c r="G138" t="s">
        <v>574</v>
      </c>
    </row>
    <row r="139" spans="1:7" x14ac:dyDescent="0.4">
      <c r="A139">
        <v>221037</v>
      </c>
      <c r="B139" t="s">
        <v>665</v>
      </c>
      <c r="C139" t="s">
        <v>665</v>
      </c>
      <c r="D139" t="s">
        <v>571</v>
      </c>
      <c r="E139" t="s">
        <v>572</v>
      </c>
      <c r="F139" t="s">
        <v>573</v>
      </c>
      <c r="G139" t="s">
        <v>574</v>
      </c>
    </row>
    <row r="140" spans="1:7" x14ac:dyDescent="0.4">
      <c r="A140">
        <v>221038</v>
      </c>
      <c r="B140" t="s">
        <v>666</v>
      </c>
      <c r="C140" t="s">
        <v>666</v>
      </c>
      <c r="D140" t="s">
        <v>571</v>
      </c>
      <c r="E140" t="s">
        <v>572</v>
      </c>
      <c r="F140" t="s">
        <v>573</v>
      </c>
      <c r="G140" t="s">
        <v>574</v>
      </c>
    </row>
    <row r="141" spans="1:7" x14ac:dyDescent="0.4">
      <c r="A141">
        <v>221193</v>
      </c>
      <c r="B141" t="s">
        <v>667</v>
      </c>
      <c r="C141" t="s">
        <v>667</v>
      </c>
      <c r="D141" t="s">
        <v>571</v>
      </c>
      <c r="E141" t="s">
        <v>572</v>
      </c>
      <c r="F141" t="s">
        <v>573</v>
      </c>
      <c r="G141" t="s">
        <v>574</v>
      </c>
    </row>
    <row r="142" spans="1:7" x14ac:dyDescent="0.4">
      <c r="A142">
        <v>221195</v>
      </c>
      <c r="B142" t="s">
        <v>668</v>
      </c>
      <c r="C142" t="s">
        <v>669</v>
      </c>
      <c r="D142" t="s">
        <v>571</v>
      </c>
      <c r="E142" t="s">
        <v>572</v>
      </c>
      <c r="F142" t="s">
        <v>573</v>
      </c>
      <c r="G142" t="s">
        <v>574</v>
      </c>
    </row>
    <row r="143" spans="1:7" x14ac:dyDescent="0.4">
      <c r="A143">
        <v>221196</v>
      </c>
      <c r="B143" t="s">
        <v>670</v>
      </c>
      <c r="C143" t="s">
        <v>670</v>
      </c>
      <c r="D143" t="s">
        <v>571</v>
      </c>
      <c r="E143" t="s">
        <v>572</v>
      </c>
      <c r="F143" t="s">
        <v>573</v>
      </c>
      <c r="G143" t="s">
        <v>574</v>
      </c>
    </row>
    <row r="144" spans="1:7" x14ac:dyDescent="0.4">
      <c r="A144">
        <v>221197</v>
      </c>
      <c r="B144" t="s">
        <v>671</v>
      </c>
      <c r="C144" t="s">
        <v>671</v>
      </c>
      <c r="D144" t="s">
        <v>571</v>
      </c>
      <c r="E144" t="s">
        <v>572</v>
      </c>
      <c r="F144" t="s">
        <v>573</v>
      </c>
      <c r="G144" t="s">
        <v>574</v>
      </c>
    </row>
    <row r="145" spans="1:7" x14ac:dyDescent="0.4">
      <c r="A145">
        <v>221198</v>
      </c>
      <c r="B145" t="s">
        <v>672</v>
      </c>
      <c r="C145" t="s">
        <v>672</v>
      </c>
      <c r="D145" t="s">
        <v>571</v>
      </c>
      <c r="E145" t="s">
        <v>572</v>
      </c>
      <c r="F145" t="s">
        <v>573</v>
      </c>
      <c r="G145" t="s">
        <v>574</v>
      </c>
    </row>
    <row r="146" spans="1:7" x14ac:dyDescent="0.4">
      <c r="A146">
        <v>221199</v>
      </c>
      <c r="B146" t="s">
        <v>673</v>
      </c>
      <c r="C146" t="s">
        <v>673</v>
      </c>
      <c r="D146" t="s">
        <v>571</v>
      </c>
      <c r="E146" t="s">
        <v>572</v>
      </c>
      <c r="F146" t="s">
        <v>573</v>
      </c>
      <c r="G146" t="s">
        <v>574</v>
      </c>
    </row>
    <row r="147" spans="1:7" x14ac:dyDescent="0.4">
      <c r="A147">
        <v>221200</v>
      </c>
      <c r="B147" t="s">
        <v>674</v>
      </c>
      <c r="C147" t="s">
        <v>674</v>
      </c>
      <c r="D147" t="s">
        <v>571</v>
      </c>
      <c r="E147" t="s">
        <v>572</v>
      </c>
      <c r="F147" t="s">
        <v>573</v>
      </c>
      <c r="G147" t="s">
        <v>574</v>
      </c>
    </row>
    <row r="148" spans="1:7" x14ac:dyDescent="0.4">
      <c r="A148">
        <v>221201</v>
      </c>
      <c r="B148" t="s">
        <v>675</v>
      </c>
      <c r="C148" t="s">
        <v>675</v>
      </c>
      <c r="D148" t="s">
        <v>571</v>
      </c>
      <c r="E148" t="s">
        <v>572</v>
      </c>
      <c r="F148" t="s">
        <v>573</v>
      </c>
      <c r="G148" t="s">
        <v>574</v>
      </c>
    </row>
    <row r="149" spans="1:7" x14ac:dyDescent="0.4">
      <c r="A149">
        <v>221202</v>
      </c>
      <c r="B149" t="s">
        <v>676</v>
      </c>
      <c r="C149" t="s">
        <v>676</v>
      </c>
      <c r="D149" t="s">
        <v>571</v>
      </c>
      <c r="E149" t="s">
        <v>572</v>
      </c>
      <c r="F149" t="s">
        <v>573</v>
      </c>
      <c r="G149" t="s">
        <v>574</v>
      </c>
    </row>
    <row r="150" spans="1:7" x14ac:dyDescent="0.4">
      <c r="A150">
        <v>221203</v>
      </c>
      <c r="B150" t="s">
        <v>677</v>
      </c>
      <c r="C150" t="s">
        <v>677</v>
      </c>
      <c r="D150" t="s">
        <v>571</v>
      </c>
      <c r="E150" t="s">
        <v>572</v>
      </c>
      <c r="F150" t="s">
        <v>573</v>
      </c>
      <c r="G150" t="s">
        <v>574</v>
      </c>
    </row>
    <row r="151" spans="1:7" x14ac:dyDescent="0.4">
      <c r="A151">
        <v>221204</v>
      </c>
      <c r="B151" t="s">
        <v>678</v>
      </c>
      <c r="C151" t="s">
        <v>678</v>
      </c>
      <c r="D151" t="s">
        <v>571</v>
      </c>
      <c r="E151" t="s">
        <v>572</v>
      </c>
      <c r="F151" t="s">
        <v>573</v>
      </c>
      <c r="G151" t="s">
        <v>574</v>
      </c>
    </row>
    <row r="152" spans="1:7" x14ac:dyDescent="0.4">
      <c r="A152">
        <v>221205</v>
      </c>
      <c r="B152" t="s">
        <v>679</v>
      </c>
      <c r="C152" t="s">
        <v>679</v>
      </c>
      <c r="D152" t="s">
        <v>571</v>
      </c>
      <c r="E152" t="s">
        <v>572</v>
      </c>
      <c r="F152" t="s">
        <v>573</v>
      </c>
      <c r="G152" t="s">
        <v>574</v>
      </c>
    </row>
    <row r="153" spans="1:7" x14ac:dyDescent="0.4">
      <c r="A153">
        <v>221206</v>
      </c>
      <c r="B153" t="s">
        <v>680</v>
      </c>
      <c r="C153" t="s">
        <v>680</v>
      </c>
      <c r="D153" t="s">
        <v>571</v>
      </c>
      <c r="E153" t="s">
        <v>572</v>
      </c>
      <c r="F153" t="s">
        <v>573</v>
      </c>
      <c r="G153" t="s">
        <v>574</v>
      </c>
    </row>
    <row r="154" spans="1:7" x14ac:dyDescent="0.4">
      <c r="A154">
        <v>221208</v>
      </c>
      <c r="B154" t="s">
        <v>681</v>
      </c>
      <c r="C154" t="s">
        <v>681</v>
      </c>
      <c r="D154" t="s">
        <v>571</v>
      </c>
      <c r="E154" t="s">
        <v>572</v>
      </c>
      <c r="F154" t="s">
        <v>573</v>
      </c>
      <c r="G154" t="s">
        <v>574</v>
      </c>
    </row>
    <row r="155" spans="1:7" x14ac:dyDescent="0.4">
      <c r="A155">
        <v>221209</v>
      </c>
      <c r="B155" t="s">
        <v>682</v>
      </c>
      <c r="C155" t="s">
        <v>682</v>
      </c>
      <c r="D155" t="s">
        <v>571</v>
      </c>
      <c r="E155" t="s">
        <v>572</v>
      </c>
      <c r="F155" t="s">
        <v>573</v>
      </c>
      <c r="G155" t="s">
        <v>574</v>
      </c>
    </row>
    <row r="156" spans="1:7" x14ac:dyDescent="0.4">
      <c r="A156">
        <v>221210</v>
      </c>
      <c r="B156" t="s">
        <v>683</v>
      </c>
      <c r="C156" t="s">
        <v>683</v>
      </c>
      <c r="D156" t="s">
        <v>571</v>
      </c>
      <c r="E156" t="s">
        <v>572</v>
      </c>
      <c r="F156" t="s">
        <v>573</v>
      </c>
      <c r="G156" t="s">
        <v>574</v>
      </c>
    </row>
    <row r="157" spans="1:7" x14ac:dyDescent="0.4">
      <c r="A157">
        <v>221211</v>
      </c>
      <c r="B157" t="s">
        <v>684</v>
      </c>
      <c r="C157" t="s">
        <v>685</v>
      </c>
      <c r="D157" t="s">
        <v>571</v>
      </c>
      <c r="E157" t="s">
        <v>572</v>
      </c>
      <c r="F157" t="s">
        <v>573</v>
      </c>
      <c r="G157" t="s">
        <v>574</v>
      </c>
    </row>
    <row r="158" spans="1:7" x14ac:dyDescent="0.4">
      <c r="A158">
        <v>221212</v>
      </c>
      <c r="B158" t="s">
        <v>686</v>
      </c>
      <c r="C158" t="s">
        <v>686</v>
      </c>
      <c r="D158" t="s">
        <v>571</v>
      </c>
      <c r="E158" t="s">
        <v>572</v>
      </c>
      <c r="F158" t="s">
        <v>573</v>
      </c>
      <c r="G158" t="s">
        <v>574</v>
      </c>
    </row>
    <row r="159" spans="1:7" x14ac:dyDescent="0.4">
      <c r="A159">
        <v>221213</v>
      </c>
      <c r="B159" t="s">
        <v>687</v>
      </c>
      <c r="C159" t="s">
        <v>687</v>
      </c>
      <c r="D159" t="s">
        <v>571</v>
      </c>
      <c r="E159" t="s">
        <v>572</v>
      </c>
      <c r="F159" t="s">
        <v>573</v>
      </c>
      <c r="G159" t="s">
        <v>574</v>
      </c>
    </row>
    <row r="160" spans="1:7" x14ac:dyDescent="0.4">
      <c r="A160">
        <v>221214</v>
      </c>
      <c r="B160" t="s">
        <v>688</v>
      </c>
      <c r="C160" t="s">
        <v>688</v>
      </c>
      <c r="D160" t="s">
        <v>689</v>
      </c>
      <c r="E160" t="s">
        <v>690</v>
      </c>
      <c r="F160" t="s">
        <v>523</v>
      </c>
      <c r="G160" t="s">
        <v>691</v>
      </c>
    </row>
    <row r="161" spans="1:7" x14ac:dyDescent="0.4">
      <c r="A161">
        <v>221216</v>
      </c>
      <c r="B161" t="s">
        <v>692</v>
      </c>
      <c r="C161" t="s">
        <v>692</v>
      </c>
      <c r="D161" t="s">
        <v>689</v>
      </c>
      <c r="E161" t="s">
        <v>690</v>
      </c>
      <c r="F161" t="s">
        <v>523</v>
      </c>
      <c r="G161" t="s">
        <v>691</v>
      </c>
    </row>
    <row r="162" spans="1:7" x14ac:dyDescent="0.4">
      <c r="A162">
        <v>221217</v>
      </c>
      <c r="B162" t="s">
        <v>693</v>
      </c>
      <c r="C162" t="s">
        <v>693</v>
      </c>
      <c r="D162" t="s">
        <v>689</v>
      </c>
      <c r="E162" t="s">
        <v>690</v>
      </c>
      <c r="F162" t="s">
        <v>523</v>
      </c>
      <c r="G162" t="s">
        <v>691</v>
      </c>
    </row>
    <row r="163" spans="1:7" x14ac:dyDescent="0.4">
      <c r="A163">
        <v>221219</v>
      </c>
      <c r="B163" t="s">
        <v>694</v>
      </c>
      <c r="C163" t="s">
        <v>694</v>
      </c>
      <c r="D163" t="s">
        <v>689</v>
      </c>
      <c r="E163" t="s">
        <v>690</v>
      </c>
      <c r="F163" t="s">
        <v>523</v>
      </c>
      <c r="G163" t="s">
        <v>691</v>
      </c>
    </row>
    <row r="164" spans="1:7" x14ac:dyDescent="0.4">
      <c r="A164">
        <v>221223</v>
      </c>
      <c r="B164" t="s">
        <v>695</v>
      </c>
      <c r="C164" t="s">
        <v>695</v>
      </c>
      <c r="D164" t="s">
        <v>689</v>
      </c>
      <c r="E164" t="s">
        <v>696</v>
      </c>
      <c r="F164" t="s">
        <v>523</v>
      </c>
      <c r="G164" t="s">
        <v>691</v>
      </c>
    </row>
    <row r="165" spans="1:7" x14ac:dyDescent="0.4">
      <c r="A165">
        <v>221255</v>
      </c>
      <c r="B165" t="s">
        <v>697</v>
      </c>
      <c r="C165" t="s">
        <v>698</v>
      </c>
      <c r="D165" t="s">
        <v>689</v>
      </c>
      <c r="E165" t="s">
        <v>690</v>
      </c>
      <c r="F165" t="s">
        <v>523</v>
      </c>
      <c r="G165" t="s">
        <v>691</v>
      </c>
    </row>
    <row r="166" spans="1:7" x14ac:dyDescent="0.4">
      <c r="A166">
        <v>221261</v>
      </c>
      <c r="B166" t="s">
        <v>699</v>
      </c>
      <c r="C166" t="s">
        <v>699</v>
      </c>
      <c r="D166" t="s">
        <v>571</v>
      </c>
      <c r="E166" t="s">
        <v>625</v>
      </c>
      <c r="F166" t="s">
        <v>700</v>
      </c>
      <c r="G166" t="s">
        <v>574</v>
      </c>
    </row>
    <row r="167" spans="1:7" x14ac:dyDescent="0.4">
      <c r="A167">
        <v>221282</v>
      </c>
      <c r="B167" t="s">
        <v>701</v>
      </c>
      <c r="C167" t="s">
        <v>701</v>
      </c>
      <c r="D167" t="s">
        <v>571</v>
      </c>
      <c r="E167" t="s">
        <v>625</v>
      </c>
      <c r="F167" t="s">
        <v>700</v>
      </c>
      <c r="G167" t="s">
        <v>574</v>
      </c>
    </row>
    <row r="168" spans="1:7" x14ac:dyDescent="0.4">
      <c r="A168">
        <v>221289</v>
      </c>
      <c r="B168" t="s">
        <v>702</v>
      </c>
      <c r="C168" t="s">
        <v>702</v>
      </c>
      <c r="D168" t="s">
        <v>571</v>
      </c>
      <c r="E168" t="s">
        <v>625</v>
      </c>
      <c r="F168" t="s">
        <v>700</v>
      </c>
      <c r="G168" t="s">
        <v>574</v>
      </c>
    </row>
    <row r="169" spans="1:7" x14ac:dyDescent="0.4">
      <c r="A169">
        <v>221319</v>
      </c>
      <c r="B169" t="s">
        <v>703</v>
      </c>
      <c r="C169" t="s">
        <v>703</v>
      </c>
      <c r="D169" t="s">
        <v>571</v>
      </c>
      <c r="E169" t="s">
        <v>625</v>
      </c>
      <c r="F169" t="s">
        <v>700</v>
      </c>
      <c r="G169" t="s">
        <v>574</v>
      </c>
    </row>
    <row r="170" spans="1:7" x14ac:dyDescent="0.4">
      <c r="A170">
        <v>221342</v>
      </c>
      <c r="B170" t="s">
        <v>704</v>
      </c>
      <c r="C170" t="s">
        <v>704</v>
      </c>
      <c r="D170" t="s">
        <v>571</v>
      </c>
      <c r="E170" t="s">
        <v>625</v>
      </c>
      <c r="F170" t="s">
        <v>700</v>
      </c>
      <c r="G170" t="s">
        <v>574</v>
      </c>
    </row>
    <row r="171" spans="1:7" x14ac:dyDescent="0.4">
      <c r="A171">
        <v>221347</v>
      </c>
      <c r="B171" t="s">
        <v>705</v>
      </c>
      <c r="C171" t="s">
        <v>705</v>
      </c>
      <c r="D171" t="s">
        <v>571</v>
      </c>
      <c r="E171" t="s">
        <v>625</v>
      </c>
      <c r="F171" t="s">
        <v>700</v>
      </c>
      <c r="G171" t="s">
        <v>574</v>
      </c>
    </row>
    <row r="172" spans="1:7" x14ac:dyDescent="0.4">
      <c r="A172">
        <v>221385</v>
      </c>
      <c r="B172" t="s">
        <v>706</v>
      </c>
      <c r="C172" t="s">
        <v>706</v>
      </c>
      <c r="D172" t="s">
        <v>571</v>
      </c>
      <c r="E172" t="s">
        <v>625</v>
      </c>
      <c r="F172" t="s">
        <v>700</v>
      </c>
      <c r="G172" t="s">
        <v>574</v>
      </c>
    </row>
    <row r="173" spans="1:7" x14ac:dyDescent="0.4">
      <c r="A173">
        <v>221393</v>
      </c>
      <c r="B173" t="s">
        <v>707</v>
      </c>
      <c r="C173" t="s">
        <v>707</v>
      </c>
      <c r="D173" t="s">
        <v>571</v>
      </c>
      <c r="E173" t="s">
        <v>625</v>
      </c>
      <c r="F173" t="s">
        <v>700</v>
      </c>
      <c r="G173" t="s">
        <v>574</v>
      </c>
    </row>
    <row r="174" spans="1:7" x14ac:dyDescent="0.4">
      <c r="A174">
        <v>221429</v>
      </c>
      <c r="B174" t="s">
        <v>708</v>
      </c>
      <c r="C174" t="s">
        <v>708</v>
      </c>
      <c r="D174" t="s">
        <v>571</v>
      </c>
      <c r="E174" t="s">
        <v>625</v>
      </c>
      <c r="F174" t="s">
        <v>700</v>
      </c>
      <c r="G174" t="s">
        <v>574</v>
      </c>
    </row>
    <row r="175" spans="1:7" x14ac:dyDescent="0.4">
      <c r="A175">
        <v>221456</v>
      </c>
      <c r="B175" t="s">
        <v>709</v>
      </c>
      <c r="C175" t="s">
        <v>709</v>
      </c>
      <c r="D175" t="s">
        <v>571</v>
      </c>
      <c r="E175" t="s">
        <v>625</v>
      </c>
      <c r="F175" t="s">
        <v>710</v>
      </c>
      <c r="G175" t="s">
        <v>574</v>
      </c>
    </row>
    <row r="176" spans="1:7" x14ac:dyDescent="0.4">
      <c r="A176">
        <v>221468</v>
      </c>
      <c r="B176" t="s">
        <v>711</v>
      </c>
      <c r="C176" t="s">
        <v>711</v>
      </c>
      <c r="D176" t="s">
        <v>571</v>
      </c>
      <c r="E176" t="s">
        <v>625</v>
      </c>
      <c r="F176" t="s">
        <v>700</v>
      </c>
      <c r="G176" t="s">
        <v>574</v>
      </c>
    </row>
    <row r="177" spans="1:7" x14ac:dyDescent="0.4">
      <c r="A177">
        <v>221555</v>
      </c>
      <c r="B177" t="s">
        <v>712</v>
      </c>
      <c r="C177" t="s">
        <v>712</v>
      </c>
      <c r="D177" t="s">
        <v>571</v>
      </c>
      <c r="E177" t="s">
        <v>625</v>
      </c>
      <c r="F177" t="s">
        <v>700</v>
      </c>
      <c r="G177" t="s">
        <v>574</v>
      </c>
    </row>
    <row r="178" spans="1:7" x14ac:dyDescent="0.4">
      <c r="A178">
        <v>221623</v>
      </c>
      <c r="B178" t="s">
        <v>713</v>
      </c>
      <c r="C178" t="s">
        <v>713</v>
      </c>
      <c r="D178" t="s">
        <v>571</v>
      </c>
      <c r="E178" t="s">
        <v>625</v>
      </c>
      <c r="F178" t="s">
        <v>700</v>
      </c>
      <c r="G178" t="s">
        <v>574</v>
      </c>
    </row>
    <row r="179" spans="1:7" x14ac:dyDescent="0.4">
      <c r="A179">
        <v>221653</v>
      </c>
      <c r="B179" t="s">
        <v>714</v>
      </c>
      <c r="C179" t="s">
        <v>714</v>
      </c>
      <c r="D179" t="s">
        <v>571</v>
      </c>
      <c r="E179" t="s">
        <v>625</v>
      </c>
      <c r="F179" t="s">
        <v>700</v>
      </c>
      <c r="G179" t="s">
        <v>574</v>
      </c>
    </row>
    <row r="180" spans="1:7" x14ac:dyDescent="0.4">
      <c r="A180">
        <v>221662</v>
      </c>
      <c r="B180" t="s">
        <v>715</v>
      </c>
      <c r="C180" t="s">
        <v>715</v>
      </c>
      <c r="D180" t="s">
        <v>571</v>
      </c>
      <c r="E180" t="s">
        <v>625</v>
      </c>
      <c r="F180" t="s">
        <v>700</v>
      </c>
      <c r="G180" t="s">
        <v>574</v>
      </c>
    </row>
    <row r="181" spans="1:7" x14ac:dyDescent="0.4">
      <c r="A181">
        <v>221668</v>
      </c>
      <c r="B181" t="s">
        <v>716</v>
      </c>
      <c r="C181" t="s">
        <v>716</v>
      </c>
      <c r="D181" t="s">
        <v>571</v>
      </c>
      <c r="E181" t="s">
        <v>625</v>
      </c>
      <c r="F181" t="s">
        <v>700</v>
      </c>
      <c r="G181" t="s">
        <v>574</v>
      </c>
    </row>
    <row r="182" spans="1:7" x14ac:dyDescent="0.4">
      <c r="A182">
        <v>221712</v>
      </c>
      <c r="B182" t="s">
        <v>717</v>
      </c>
      <c r="C182" t="s">
        <v>717</v>
      </c>
      <c r="D182" t="s">
        <v>571</v>
      </c>
      <c r="E182" t="s">
        <v>625</v>
      </c>
      <c r="F182" t="s">
        <v>700</v>
      </c>
      <c r="G182" t="s">
        <v>574</v>
      </c>
    </row>
    <row r="183" spans="1:7" x14ac:dyDescent="0.4">
      <c r="A183">
        <v>221733</v>
      </c>
      <c r="B183" t="s">
        <v>718</v>
      </c>
      <c r="C183" t="s">
        <v>718</v>
      </c>
      <c r="D183" t="s">
        <v>571</v>
      </c>
      <c r="E183" t="s">
        <v>576</v>
      </c>
      <c r="F183" t="s">
        <v>719</v>
      </c>
      <c r="G183" t="s">
        <v>574</v>
      </c>
    </row>
    <row r="184" spans="1:7" x14ac:dyDescent="0.4">
      <c r="A184">
        <v>221744</v>
      </c>
      <c r="B184" t="s">
        <v>720</v>
      </c>
      <c r="C184" t="s">
        <v>720</v>
      </c>
      <c r="D184" t="s">
        <v>571</v>
      </c>
      <c r="E184" t="s">
        <v>625</v>
      </c>
      <c r="F184" t="s">
        <v>700</v>
      </c>
      <c r="G184" t="s">
        <v>574</v>
      </c>
    </row>
    <row r="185" spans="1:7" x14ac:dyDescent="0.4">
      <c r="A185">
        <v>221749</v>
      </c>
      <c r="B185" t="s">
        <v>721</v>
      </c>
      <c r="C185" t="s">
        <v>721</v>
      </c>
      <c r="D185" t="s">
        <v>571</v>
      </c>
      <c r="E185" t="s">
        <v>625</v>
      </c>
      <c r="F185" t="s">
        <v>700</v>
      </c>
      <c r="G185" t="s">
        <v>574</v>
      </c>
    </row>
    <row r="186" spans="1:7" x14ac:dyDescent="0.4">
      <c r="A186">
        <v>224359</v>
      </c>
      <c r="B186" t="s">
        <v>722</v>
      </c>
      <c r="C186" t="s">
        <v>722</v>
      </c>
      <c r="D186" t="s">
        <v>448</v>
      </c>
      <c r="E186" t="s">
        <v>449</v>
      </c>
      <c r="F186" t="s">
        <v>723</v>
      </c>
      <c r="G186" t="s">
        <v>451</v>
      </c>
    </row>
    <row r="187" spans="1:7" x14ac:dyDescent="0.4">
      <c r="A187">
        <v>221794</v>
      </c>
      <c r="B187" t="s">
        <v>724</v>
      </c>
      <c r="C187" t="s">
        <v>724</v>
      </c>
      <c r="D187" t="s">
        <v>571</v>
      </c>
      <c r="E187" t="s">
        <v>625</v>
      </c>
      <c r="F187" t="s">
        <v>700</v>
      </c>
      <c r="G187" t="s">
        <v>574</v>
      </c>
    </row>
    <row r="188" spans="1:7" x14ac:dyDescent="0.4">
      <c r="A188">
        <v>221824</v>
      </c>
      <c r="B188" t="s">
        <v>725</v>
      </c>
      <c r="C188" t="s">
        <v>725</v>
      </c>
      <c r="D188" t="s">
        <v>571</v>
      </c>
      <c r="E188" t="s">
        <v>625</v>
      </c>
      <c r="F188" t="s">
        <v>700</v>
      </c>
      <c r="G188" t="s">
        <v>574</v>
      </c>
    </row>
    <row r="189" spans="1:7" x14ac:dyDescent="0.4">
      <c r="A189">
        <v>221828</v>
      </c>
      <c r="B189" t="s">
        <v>726</v>
      </c>
      <c r="C189" t="s">
        <v>726</v>
      </c>
      <c r="D189" t="s">
        <v>571</v>
      </c>
      <c r="E189" t="s">
        <v>625</v>
      </c>
      <c r="F189" t="s">
        <v>700</v>
      </c>
      <c r="G189" t="s">
        <v>574</v>
      </c>
    </row>
    <row r="190" spans="1:7" x14ac:dyDescent="0.4">
      <c r="A190">
        <v>221833</v>
      </c>
      <c r="B190" t="s">
        <v>727</v>
      </c>
      <c r="C190" t="s">
        <v>727</v>
      </c>
      <c r="D190" t="s">
        <v>571</v>
      </c>
      <c r="E190" t="s">
        <v>625</v>
      </c>
      <c r="F190" t="s">
        <v>700</v>
      </c>
      <c r="G190" t="s">
        <v>574</v>
      </c>
    </row>
    <row r="191" spans="1:7" x14ac:dyDescent="0.4">
      <c r="A191">
        <v>221892</v>
      </c>
      <c r="B191" t="s">
        <v>728</v>
      </c>
      <c r="C191" t="s">
        <v>728</v>
      </c>
      <c r="D191" t="s">
        <v>571</v>
      </c>
      <c r="E191" t="s">
        <v>625</v>
      </c>
      <c r="F191" t="s">
        <v>700</v>
      </c>
      <c r="G191" t="s">
        <v>574</v>
      </c>
    </row>
    <row r="192" spans="1:7" x14ac:dyDescent="0.4">
      <c r="A192">
        <v>221906</v>
      </c>
      <c r="B192" t="s">
        <v>729</v>
      </c>
      <c r="C192" t="s">
        <v>729</v>
      </c>
      <c r="D192" t="s">
        <v>571</v>
      </c>
      <c r="E192" t="s">
        <v>625</v>
      </c>
      <c r="F192" t="s">
        <v>700</v>
      </c>
      <c r="G192" t="s">
        <v>574</v>
      </c>
    </row>
    <row r="193" spans="1:7" x14ac:dyDescent="0.4">
      <c r="A193">
        <v>221986</v>
      </c>
      <c r="B193" t="s">
        <v>730</v>
      </c>
      <c r="C193" t="s">
        <v>730</v>
      </c>
      <c r="D193" t="s">
        <v>571</v>
      </c>
      <c r="E193" t="s">
        <v>625</v>
      </c>
      <c r="F193" t="s">
        <v>700</v>
      </c>
      <c r="G193" t="s">
        <v>574</v>
      </c>
    </row>
    <row r="194" spans="1:7" x14ac:dyDescent="0.4">
      <c r="A194">
        <v>222011</v>
      </c>
      <c r="B194" t="s">
        <v>731</v>
      </c>
      <c r="C194" t="s">
        <v>731</v>
      </c>
      <c r="D194" t="s">
        <v>571</v>
      </c>
      <c r="E194" t="s">
        <v>625</v>
      </c>
      <c r="F194" t="s">
        <v>710</v>
      </c>
      <c r="G194" t="s">
        <v>574</v>
      </c>
    </row>
    <row r="195" spans="1:7" x14ac:dyDescent="0.4">
      <c r="A195">
        <v>222021</v>
      </c>
      <c r="B195" t="s">
        <v>732</v>
      </c>
      <c r="C195" t="s">
        <v>732</v>
      </c>
      <c r="D195" t="s">
        <v>571</v>
      </c>
      <c r="E195" t="s">
        <v>625</v>
      </c>
      <c r="F195" t="s">
        <v>700</v>
      </c>
      <c r="G195" t="s">
        <v>574</v>
      </c>
    </row>
    <row r="196" spans="1:7" x14ac:dyDescent="0.4">
      <c r="A196">
        <v>222037</v>
      </c>
      <c r="B196" t="s">
        <v>733</v>
      </c>
      <c r="C196" t="s">
        <v>733</v>
      </c>
      <c r="D196" t="s">
        <v>571</v>
      </c>
      <c r="E196" t="s">
        <v>625</v>
      </c>
      <c r="F196" t="s">
        <v>700</v>
      </c>
      <c r="G196" t="s">
        <v>574</v>
      </c>
    </row>
    <row r="197" spans="1:7" x14ac:dyDescent="0.4">
      <c r="A197">
        <v>222042</v>
      </c>
      <c r="B197" t="s">
        <v>734</v>
      </c>
      <c r="C197" t="s">
        <v>734</v>
      </c>
      <c r="D197" t="s">
        <v>571</v>
      </c>
      <c r="E197" t="s">
        <v>625</v>
      </c>
      <c r="F197" t="s">
        <v>700</v>
      </c>
      <c r="G197" t="s">
        <v>574</v>
      </c>
    </row>
    <row r="198" spans="1:7" x14ac:dyDescent="0.4">
      <c r="A198">
        <v>222051</v>
      </c>
      <c r="B198" t="s">
        <v>735</v>
      </c>
      <c r="C198" t="s">
        <v>735</v>
      </c>
      <c r="D198" t="s">
        <v>571</v>
      </c>
      <c r="E198" t="s">
        <v>625</v>
      </c>
      <c r="F198" t="s">
        <v>700</v>
      </c>
      <c r="G198" t="s">
        <v>574</v>
      </c>
    </row>
    <row r="199" spans="1:7" x14ac:dyDescent="0.4">
      <c r="A199">
        <v>222056</v>
      </c>
      <c r="B199" t="s">
        <v>736</v>
      </c>
      <c r="C199" t="s">
        <v>736</v>
      </c>
      <c r="D199" t="s">
        <v>571</v>
      </c>
      <c r="E199" t="s">
        <v>625</v>
      </c>
      <c r="F199" t="s">
        <v>700</v>
      </c>
      <c r="G199" t="s">
        <v>574</v>
      </c>
    </row>
    <row r="200" spans="1:7" x14ac:dyDescent="0.4">
      <c r="A200">
        <v>222062</v>
      </c>
      <c r="B200" t="s">
        <v>737</v>
      </c>
      <c r="C200" t="s">
        <v>737</v>
      </c>
      <c r="D200" t="s">
        <v>571</v>
      </c>
      <c r="E200" t="s">
        <v>625</v>
      </c>
      <c r="F200" t="s">
        <v>700</v>
      </c>
      <c r="G200" t="s">
        <v>574</v>
      </c>
    </row>
    <row r="201" spans="1:7" x14ac:dyDescent="0.4">
      <c r="A201">
        <v>222139</v>
      </c>
      <c r="B201" t="s">
        <v>738</v>
      </c>
      <c r="C201" t="s">
        <v>738</v>
      </c>
      <c r="D201" t="s">
        <v>571</v>
      </c>
      <c r="E201" t="s">
        <v>739</v>
      </c>
      <c r="F201" t="s">
        <v>626</v>
      </c>
      <c r="G201" t="s">
        <v>574</v>
      </c>
    </row>
    <row r="202" spans="1:7" x14ac:dyDescent="0.4">
      <c r="A202">
        <v>222151</v>
      </c>
      <c r="B202" t="s">
        <v>740</v>
      </c>
      <c r="C202" t="s">
        <v>740</v>
      </c>
      <c r="D202" t="s">
        <v>571</v>
      </c>
      <c r="E202" t="s">
        <v>625</v>
      </c>
      <c r="F202" t="s">
        <v>700</v>
      </c>
      <c r="G202" t="s">
        <v>574</v>
      </c>
    </row>
    <row r="203" spans="1:7" x14ac:dyDescent="0.4">
      <c r="A203">
        <v>222168</v>
      </c>
      <c r="B203" t="s">
        <v>741</v>
      </c>
      <c r="C203" t="s">
        <v>741</v>
      </c>
      <c r="D203" t="s">
        <v>571</v>
      </c>
      <c r="E203" t="s">
        <v>625</v>
      </c>
      <c r="F203" t="s">
        <v>700</v>
      </c>
      <c r="G203" t="s">
        <v>574</v>
      </c>
    </row>
    <row r="204" spans="1:7" x14ac:dyDescent="0.4">
      <c r="A204">
        <v>222190</v>
      </c>
      <c r="B204" t="s">
        <v>742</v>
      </c>
      <c r="C204" t="s">
        <v>742</v>
      </c>
      <c r="D204" t="s">
        <v>571</v>
      </c>
      <c r="E204" t="s">
        <v>743</v>
      </c>
      <c r="F204" t="s">
        <v>700</v>
      </c>
      <c r="G204" t="s">
        <v>574</v>
      </c>
    </row>
    <row r="205" spans="1:7" x14ac:dyDescent="0.4">
      <c r="A205">
        <v>222315</v>
      </c>
      <c r="B205" t="s">
        <v>744</v>
      </c>
      <c r="C205" t="s">
        <v>744</v>
      </c>
      <c r="D205" t="s">
        <v>571</v>
      </c>
      <c r="E205" t="s">
        <v>625</v>
      </c>
      <c r="F205" t="s">
        <v>745</v>
      </c>
      <c r="G205" t="s">
        <v>574</v>
      </c>
    </row>
    <row r="206" spans="1:7" x14ac:dyDescent="0.4">
      <c r="A206">
        <v>222318</v>
      </c>
      <c r="B206" t="s">
        <v>746</v>
      </c>
      <c r="C206" t="s">
        <v>746</v>
      </c>
      <c r="D206" t="s">
        <v>571</v>
      </c>
      <c r="E206" t="s">
        <v>625</v>
      </c>
      <c r="F206" t="s">
        <v>700</v>
      </c>
      <c r="G206" t="s">
        <v>574</v>
      </c>
    </row>
    <row r="207" spans="1:7" x14ac:dyDescent="0.4">
      <c r="A207">
        <v>222871</v>
      </c>
      <c r="B207" t="s">
        <v>747</v>
      </c>
      <c r="C207" t="s">
        <v>747</v>
      </c>
      <c r="D207" t="s">
        <v>448</v>
      </c>
      <c r="E207" t="s">
        <v>748</v>
      </c>
      <c r="G207" t="s">
        <v>458</v>
      </c>
    </row>
    <row r="208" spans="1:7" x14ac:dyDescent="0.4">
      <c r="A208">
        <v>223059</v>
      </c>
      <c r="B208" t="s">
        <v>749</v>
      </c>
      <c r="C208" t="s">
        <v>749</v>
      </c>
      <c r="D208" t="s">
        <v>448</v>
      </c>
      <c r="E208" t="s">
        <v>508</v>
      </c>
      <c r="G208" t="s">
        <v>458</v>
      </c>
    </row>
    <row r="209" spans="1:7" x14ac:dyDescent="0.4">
      <c r="A209">
        <v>223253</v>
      </c>
      <c r="B209" t="s">
        <v>750</v>
      </c>
      <c r="C209" t="s">
        <v>751</v>
      </c>
      <c r="D209" t="s">
        <v>689</v>
      </c>
      <c r="E209" t="s">
        <v>690</v>
      </c>
      <c r="F209" t="s">
        <v>523</v>
      </c>
      <c r="G209" t="s">
        <v>691</v>
      </c>
    </row>
    <row r="210" spans="1:7" x14ac:dyDescent="0.4">
      <c r="A210">
        <v>223257</v>
      </c>
      <c r="B210" t="s">
        <v>752</v>
      </c>
      <c r="C210" t="s">
        <v>752</v>
      </c>
      <c r="D210" t="s">
        <v>571</v>
      </c>
      <c r="E210" t="s">
        <v>625</v>
      </c>
      <c r="F210" t="s">
        <v>745</v>
      </c>
      <c r="G210" t="s">
        <v>574</v>
      </c>
    </row>
    <row r="211" spans="1:7" x14ac:dyDescent="0.4">
      <c r="A211">
        <v>223258</v>
      </c>
      <c r="B211" t="s">
        <v>753</v>
      </c>
      <c r="C211" t="s">
        <v>753</v>
      </c>
      <c r="D211" t="s">
        <v>571</v>
      </c>
      <c r="E211" t="s">
        <v>625</v>
      </c>
      <c r="F211" t="s">
        <v>745</v>
      </c>
      <c r="G211" t="s">
        <v>574</v>
      </c>
    </row>
    <row r="212" spans="1:7" x14ac:dyDescent="0.4">
      <c r="A212">
        <v>223259</v>
      </c>
      <c r="B212" t="s">
        <v>754</v>
      </c>
      <c r="C212" t="s">
        <v>754</v>
      </c>
      <c r="D212" t="s">
        <v>571</v>
      </c>
      <c r="E212" t="s">
        <v>625</v>
      </c>
      <c r="F212" t="s">
        <v>745</v>
      </c>
      <c r="G212" t="s">
        <v>574</v>
      </c>
    </row>
    <row r="213" spans="1:7" x14ac:dyDescent="0.4">
      <c r="A213">
        <v>223260</v>
      </c>
      <c r="B213" t="s">
        <v>755</v>
      </c>
      <c r="C213" t="s">
        <v>755</v>
      </c>
      <c r="D213" t="s">
        <v>571</v>
      </c>
      <c r="E213" t="s">
        <v>625</v>
      </c>
      <c r="F213" t="s">
        <v>745</v>
      </c>
      <c r="G213" t="s">
        <v>574</v>
      </c>
    </row>
    <row r="214" spans="1:7" x14ac:dyDescent="0.4">
      <c r="A214">
        <v>223261</v>
      </c>
      <c r="B214" t="s">
        <v>756</v>
      </c>
      <c r="C214" t="s">
        <v>756</v>
      </c>
      <c r="D214" t="s">
        <v>571</v>
      </c>
      <c r="E214" t="s">
        <v>625</v>
      </c>
      <c r="F214" t="s">
        <v>745</v>
      </c>
      <c r="G214" t="s">
        <v>574</v>
      </c>
    </row>
    <row r="215" spans="1:7" x14ac:dyDescent="0.4">
      <c r="A215">
        <v>223262</v>
      </c>
      <c r="B215" t="s">
        <v>757</v>
      </c>
      <c r="C215" t="s">
        <v>757</v>
      </c>
      <c r="D215" t="s">
        <v>571</v>
      </c>
      <c r="E215" t="s">
        <v>625</v>
      </c>
      <c r="F215" t="s">
        <v>745</v>
      </c>
      <c r="G215" t="s">
        <v>574</v>
      </c>
    </row>
    <row r="216" spans="1:7" x14ac:dyDescent="0.4">
      <c r="A216">
        <v>223679</v>
      </c>
      <c r="B216" t="s">
        <v>758</v>
      </c>
      <c r="C216" t="s">
        <v>758</v>
      </c>
      <c r="D216" t="s">
        <v>448</v>
      </c>
      <c r="E216" t="s">
        <v>512</v>
      </c>
      <c r="F216" t="s">
        <v>523</v>
      </c>
      <c r="G216" t="s">
        <v>451</v>
      </c>
    </row>
    <row r="217" spans="1:7" x14ac:dyDescent="0.4">
      <c r="A217">
        <v>223751</v>
      </c>
      <c r="B217" t="s">
        <v>759</v>
      </c>
      <c r="C217" t="s">
        <v>760</v>
      </c>
      <c r="D217" t="s">
        <v>448</v>
      </c>
      <c r="E217" t="s">
        <v>454</v>
      </c>
      <c r="F217" t="s">
        <v>461</v>
      </c>
      <c r="G217" t="s">
        <v>451</v>
      </c>
    </row>
    <row r="218" spans="1:7" x14ac:dyDescent="0.4">
      <c r="A218">
        <v>223752</v>
      </c>
      <c r="B218" t="s">
        <v>761</v>
      </c>
      <c r="C218" t="s">
        <v>762</v>
      </c>
      <c r="D218" t="s">
        <v>448</v>
      </c>
      <c r="E218" t="s">
        <v>454</v>
      </c>
      <c r="F218" t="s">
        <v>461</v>
      </c>
      <c r="G218" t="s">
        <v>451</v>
      </c>
    </row>
    <row r="219" spans="1:7" x14ac:dyDescent="0.4">
      <c r="A219">
        <v>223758</v>
      </c>
      <c r="B219" t="s">
        <v>763</v>
      </c>
      <c r="C219" t="s">
        <v>763</v>
      </c>
      <c r="D219" t="s">
        <v>448</v>
      </c>
      <c r="E219" t="s">
        <v>764</v>
      </c>
      <c r="G219" t="s">
        <v>458</v>
      </c>
    </row>
    <row r="220" spans="1:7" x14ac:dyDescent="0.4">
      <c r="A220">
        <v>223759</v>
      </c>
      <c r="B220" t="s">
        <v>765</v>
      </c>
      <c r="C220" t="s">
        <v>765</v>
      </c>
      <c r="D220" t="s">
        <v>448</v>
      </c>
      <c r="E220" t="s">
        <v>764</v>
      </c>
      <c r="G220" t="s">
        <v>458</v>
      </c>
    </row>
    <row r="221" spans="1:7" x14ac:dyDescent="0.4">
      <c r="A221">
        <v>223760</v>
      </c>
      <c r="B221" t="s">
        <v>766</v>
      </c>
      <c r="C221" t="s">
        <v>766</v>
      </c>
      <c r="D221" t="s">
        <v>448</v>
      </c>
      <c r="E221" t="s">
        <v>764</v>
      </c>
      <c r="G221" t="s">
        <v>458</v>
      </c>
    </row>
    <row r="222" spans="1:7" x14ac:dyDescent="0.4">
      <c r="A222">
        <v>223761</v>
      </c>
      <c r="B222" t="s">
        <v>767</v>
      </c>
      <c r="C222" t="s">
        <v>768</v>
      </c>
      <c r="D222" t="s">
        <v>448</v>
      </c>
      <c r="E222" t="s">
        <v>449</v>
      </c>
      <c r="F222" t="s">
        <v>769</v>
      </c>
      <c r="G222" t="s">
        <v>451</v>
      </c>
    </row>
    <row r="223" spans="1:7" x14ac:dyDescent="0.4">
      <c r="A223">
        <v>223762</v>
      </c>
      <c r="B223" t="s">
        <v>770</v>
      </c>
      <c r="C223" t="s">
        <v>771</v>
      </c>
      <c r="D223" t="s">
        <v>448</v>
      </c>
      <c r="E223" t="s">
        <v>449</v>
      </c>
      <c r="F223" t="s">
        <v>772</v>
      </c>
      <c r="G223" t="s">
        <v>451</v>
      </c>
    </row>
    <row r="224" spans="1:7" x14ac:dyDescent="0.4">
      <c r="A224">
        <v>223763</v>
      </c>
      <c r="B224" t="s">
        <v>773</v>
      </c>
      <c r="C224" t="s">
        <v>773</v>
      </c>
      <c r="D224" t="s">
        <v>448</v>
      </c>
      <c r="E224" t="s">
        <v>449</v>
      </c>
      <c r="F224" t="s">
        <v>461</v>
      </c>
      <c r="G224" t="s">
        <v>451</v>
      </c>
    </row>
    <row r="225" spans="1:9" x14ac:dyDescent="0.4">
      <c r="A225">
        <v>223764</v>
      </c>
      <c r="B225" t="s">
        <v>774</v>
      </c>
      <c r="C225" t="s">
        <v>774</v>
      </c>
      <c r="D225" t="s">
        <v>448</v>
      </c>
      <c r="E225" t="s">
        <v>449</v>
      </c>
      <c r="F225" t="s">
        <v>450</v>
      </c>
      <c r="G225" t="s">
        <v>451</v>
      </c>
    </row>
    <row r="226" spans="1:9" x14ac:dyDescent="0.4">
      <c r="A226">
        <v>223765</v>
      </c>
      <c r="B226" t="s">
        <v>775</v>
      </c>
      <c r="C226" t="s">
        <v>775</v>
      </c>
      <c r="D226" t="s">
        <v>448</v>
      </c>
      <c r="E226" t="s">
        <v>449</v>
      </c>
      <c r="F226" t="s">
        <v>450</v>
      </c>
      <c r="G226" t="s">
        <v>451</v>
      </c>
    </row>
    <row r="227" spans="1:9" x14ac:dyDescent="0.4">
      <c r="A227">
        <v>223766</v>
      </c>
      <c r="B227" t="s">
        <v>776</v>
      </c>
      <c r="C227" t="s">
        <v>776</v>
      </c>
      <c r="D227" t="s">
        <v>448</v>
      </c>
      <c r="E227" t="s">
        <v>449</v>
      </c>
      <c r="F227" t="s">
        <v>461</v>
      </c>
      <c r="G227" t="s">
        <v>451</v>
      </c>
    </row>
    <row r="228" spans="1:9" x14ac:dyDescent="0.4">
      <c r="A228">
        <v>223767</v>
      </c>
      <c r="B228" t="s">
        <v>777</v>
      </c>
      <c r="C228" t="s">
        <v>778</v>
      </c>
      <c r="D228" t="s">
        <v>448</v>
      </c>
      <c r="E228" t="s">
        <v>454</v>
      </c>
      <c r="F228" t="s">
        <v>461</v>
      </c>
      <c r="G228" t="s">
        <v>451</v>
      </c>
    </row>
    <row r="229" spans="1:9" x14ac:dyDescent="0.4">
      <c r="A229">
        <v>223768</v>
      </c>
      <c r="B229" t="s">
        <v>779</v>
      </c>
      <c r="C229" t="s">
        <v>780</v>
      </c>
      <c r="D229" t="s">
        <v>448</v>
      </c>
      <c r="E229" t="s">
        <v>454</v>
      </c>
      <c r="F229" t="s">
        <v>461</v>
      </c>
      <c r="G229" t="s">
        <v>451</v>
      </c>
    </row>
    <row r="230" spans="1:9" x14ac:dyDescent="0.4">
      <c r="A230">
        <v>223769</v>
      </c>
      <c r="B230" t="s">
        <v>781</v>
      </c>
      <c r="C230" t="s">
        <v>782</v>
      </c>
      <c r="D230" t="s">
        <v>448</v>
      </c>
      <c r="E230" t="s">
        <v>454</v>
      </c>
      <c r="F230" t="s">
        <v>515</v>
      </c>
      <c r="G230" t="s">
        <v>451</v>
      </c>
    </row>
    <row r="231" spans="1:9" x14ac:dyDescent="0.4">
      <c r="A231">
        <v>223770</v>
      </c>
      <c r="B231" t="s">
        <v>783</v>
      </c>
      <c r="C231" t="s">
        <v>784</v>
      </c>
      <c r="D231" t="s">
        <v>448</v>
      </c>
      <c r="E231" t="s">
        <v>454</v>
      </c>
      <c r="F231" t="s">
        <v>515</v>
      </c>
      <c r="G231" t="s">
        <v>451</v>
      </c>
    </row>
    <row r="232" spans="1:9" x14ac:dyDescent="0.4">
      <c r="A232">
        <v>223771</v>
      </c>
      <c r="B232" t="s">
        <v>785</v>
      </c>
      <c r="C232" t="s">
        <v>785</v>
      </c>
      <c r="D232" t="s">
        <v>448</v>
      </c>
      <c r="E232" t="s">
        <v>472</v>
      </c>
      <c r="F232" t="s">
        <v>461</v>
      </c>
      <c r="G232" t="s">
        <v>451</v>
      </c>
    </row>
    <row r="233" spans="1:9" x14ac:dyDescent="0.4">
      <c r="A233">
        <v>223772</v>
      </c>
      <c r="B233" t="s">
        <v>786</v>
      </c>
      <c r="C233" t="s">
        <v>786</v>
      </c>
      <c r="D233" t="s">
        <v>448</v>
      </c>
      <c r="E233" t="s">
        <v>472</v>
      </c>
      <c r="F233" t="s">
        <v>515</v>
      </c>
      <c r="G233" t="s">
        <v>451</v>
      </c>
      <c r="H233">
        <v>60</v>
      </c>
      <c r="I233">
        <v>80</v>
      </c>
    </row>
    <row r="234" spans="1:9" x14ac:dyDescent="0.4">
      <c r="A234">
        <v>223773</v>
      </c>
      <c r="B234" t="s">
        <v>787</v>
      </c>
      <c r="C234" t="s">
        <v>787</v>
      </c>
      <c r="D234" t="s">
        <v>448</v>
      </c>
      <c r="E234" t="s">
        <v>472</v>
      </c>
      <c r="F234" t="s">
        <v>788</v>
      </c>
      <c r="G234" t="s">
        <v>451</v>
      </c>
    </row>
    <row r="235" spans="1:9" x14ac:dyDescent="0.4">
      <c r="A235">
        <v>223775</v>
      </c>
      <c r="B235" t="s">
        <v>789</v>
      </c>
      <c r="C235" t="s">
        <v>789</v>
      </c>
      <c r="D235" t="s">
        <v>448</v>
      </c>
      <c r="E235" t="s">
        <v>472</v>
      </c>
      <c r="F235" t="s">
        <v>450</v>
      </c>
      <c r="G235" t="s">
        <v>451</v>
      </c>
    </row>
    <row r="236" spans="1:9" x14ac:dyDescent="0.4">
      <c r="A236">
        <v>223781</v>
      </c>
      <c r="B236" t="s">
        <v>790</v>
      </c>
      <c r="C236" t="s">
        <v>790</v>
      </c>
      <c r="D236" t="s">
        <v>448</v>
      </c>
      <c r="E236" t="s">
        <v>791</v>
      </c>
      <c r="G236" t="s">
        <v>458</v>
      </c>
    </row>
    <row r="237" spans="1:9" x14ac:dyDescent="0.4">
      <c r="A237">
        <v>223782</v>
      </c>
      <c r="B237" t="s">
        <v>792</v>
      </c>
      <c r="C237" t="s">
        <v>792</v>
      </c>
      <c r="D237" t="s">
        <v>448</v>
      </c>
      <c r="E237" t="s">
        <v>791</v>
      </c>
      <c r="G237" t="s">
        <v>458</v>
      </c>
    </row>
    <row r="238" spans="1:9" x14ac:dyDescent="0.4">
      <c r="A238">
        <v>223783</v>
      </c>
      <c r="B238" t="s">
        <v>793</v>
      </c>
      <c r="C238" t="s">
        <v>793</v>
      </c>
      <c r="D238" t="s">
        <v>448</v>
      </c>
      <c r="E238" t="s">
        <v>791</v>
      </c>
      <c r="G238" t="s">
        <v>458</v>
      </c>
    </row>
    <row r="239" spans="1:9" x14ac:dyDescent="0.4">
      <c r="A239">
        <v>223784</v>
      </c>
      <c r="B239" t="s">
        <v>794</v>
      </c>
      <c r="C239" t="s">
        <v>794</v>
      </c>
      <c r="D239" t="s">
        <v>448</v>
      </c>
      <c r="E239" t="s">
        <v>791</v>
      </c>
      <c r="G239" t="s">
        <v>458</v>
      </c>
    </row>
    <row r="240" spans="1:9" x14ac:dyDescent="0.4">
      <c r="A240">
        <v>223791</v>
      </c>
      <c r="B240" t="s">
        <v>795</v>
      </c>
      <c r="C240" t="s">
        <v>795</v>
      </c>
      <c r="D240" t="s">
        <v>448</v>
      </c>
      <c r="E240" t="s">
        <v>791</v>
      </c>
      <c r="G240" t="s">
        <v>458</v>
      </c>
    </row>
    <row r="241" spans="1:7" x14ac:dyDescent="0.4">
      <c r="A241">
        <v>223792</v>
      </c>
      <c r="B241" t="s">
        <v>796</v>
      </c>
      <c r="C241" t="s">
        <v>796</v>
      </c>
      <c r="D241" t="s">
        <v>448</v>
      </c>
      <c r="E241" t="s">
        <v>791</v>
      </c>
      <c r="G241" t="s">
        <v>458</v>
      </c>
    </row>
    <row r="242" spans="1:7" x14ac:dyDescent="0.4">
      <c r="A242">
        <v>223794</v>
      </c>
      <c r="B242" t="s">
        <v>797</v>
      </c>
      <c r="C242" t="s">
        <v>797</v>
      </c>
      <c r="D242" t="s">
        <v>448</v>
      </c>
      <c r="E242" t="s">
        <v>791</v>
      </c>
      <c r="G242" t="s">
        <v>458</v>
      </c>
    </row>
    <row r="243" spans="1:7" x14ac:dyDescent="0.4">
      <c r="A243">
        <v>223796</v>
      </c>
      <c r="B243" t="s">
        <v>798</v>
      </c>
      <c r="C243" t="s">
        <v>798</v>
      </c>
      <c r="D243" t="s">
        <v>448</v>
      </c>
      <c r="E243" t="s">
        <v>791</v>
      </c>
      <c r="G243" t="s">
        <v>458</v>
      </c>
    </row>
    <row r="244" spans="1:7" x14ac:dyDescent="0.4">
      <c r="A244">
        <v>223800</v>
      </c>
      <c r="B244" t="s">
        <v>799</v>
      </c>
      <c r="C244" t="s">
        <v>799</v>
      </c>
      <c r="D244" t="s">
        <v>448</v>
      </c>
      <c r="E244" t="s">
        <v>791</v>
      </c>
      <c r="G244" t="s">
        <v>458</v>
      </c>
    </row>
    <row r="245" spans="1:7" x14ac:dyDescent="0.4">
      <c r="A245">
        <v>223801</v>
      </c>
      <c r="B245" t="s">
        <v>800</v>
      </c>
      <c r="C245" t="s">
        <v>800</v>
      </c>
      <c r="D245" t="s">
        <v>448</v>
      </c>
      <c r="E245" t="s">
        <v>791</v>
      </c>
      <c r="G245" t="s">
        <v>458</v>
      </c>
    </row>
    <row r="246" spans="1:7" x14ac:dyDescent="0.4">
      <c r="A246">
        <v>223802</v>
      </c>
      <c r="B246" t="s">
        <v>801</v>
      </c>
      <c r="C246" t="s">
        <v>801</v>
      </c>
      <c r="D246" t="s">
        <v>448</v>
      </c>
      <c r="E246" t="s">
        <v>791</v>
      </c>
      <c r="G246" t="s">
        <v>458</v>
      </c>
    </row>
    <row r="247" spans="1:7" x14ac:dyDescent="0.4">
      <c r="A247">
        <v>223804</v>
      </c>
      <c r="B247" t="s">
        <v>802</v>
      </c>
      <c r="C247" t="s">
        <v>802</v>
      </c>
      <c r="D247" t="s">
        <v>448</v>
      </c>
      <c r="E247" t="s">
        <v>791</v>
      </c>
      <c r="G247" t="s">
        <v>458</v>
      </c>
    </row>
    <row r="248" spans="1:7" x14ac:dyDescent="0.4">
      <c r="A248">
        <v>223805</v>
      </c>
      <c r="B248" t="s">
        <v>803</v>
      </c>
      <c r="C248" t="s">
        <v>804</v>
      </c>
      <c r="D248" t="s">
        <v>448</v>
      </c>
      <c r="E248" t="s">
        <v>805</v>
      </c>
      <c r="G248" t="s">
        <v>458</v>
      </c>
    </row>
    <row r="249" spans="1:7" x14ac:dyDescent="0.4">
      <c r="A249">
        <v>223806</v>
      </c>
      <c r="B249" t="s">
        <v>806</v>
      </c>
      <c r="C249" t="s">
        <v>807</v>
      </c>
      <c r="D249" t="s">
        <v>448</v>
      </c>
      <c r="E249" t="s">
        <v>805</v>
      </c>
      <c r="G249" t="s">
        <v>458</v>
      </c>
    </row>
    <row r="250" spans="1:7" x14ac:dyDescent="0.4">
      <c r="A250">
        <v>223810</v>
      </c>
      <c r="B250" t="s">
        <v>808</v>
      </c>
      <c r="C250" t="s">
        <v>808</v>
      </c>
      <c r="D250" t="s">
        <v>448</v>
      </c>
      <c r="E250" t="s">
        <v>805</v>
      </c>
      <c r="G250" t="s">
        <v>458</v>
      </c>
    </row>
    <row r="251" spans="1:7" x14ac:dyDescent="0.4">
      <c r="A251">
        <v>223811</v>
      </c>
      <c r="B251" t="s">
        <v>809</v>
      </c>
      <c r="C251" t="s">
        <v>809</v>
      </c>
      <c r="D251" t="s">
        <v>448</v>
      </c>
      <c r="E251" t="s">
        <v>805</v>
      </c>
      <c r="G251" t="s">
        <v>458</v>
      </c>
    </row>
    <row r="252" spans="1:7" x14ac:dyDescent="0.4">
      <c r="A252">
        <v>223814</v>
      </c>
      <c r="B252" t="s">
        <v>810</v>
      </c>
      <c r="C252" t="s">
        <v>810</v>
      </c>
      <c r="D252" t="s">
        <v>448</v>
      </c>
      <c r="E252" t="s">
        <v>805</v>
      </c>
      <c r="G252" t="s">
        <v>458</v>
      </c>
    </row>
    <row r="253" spans="1:7" x14ac:dyDescent="0.4">
      <c r="A253">
        <v>223817</v>
      </c>
      <c r="B253" t="s">
        <v>811</v>
      </c>
      <c r="C253" t="s">
        <v>811</v>
      </c>
      <c r="D253" t="s">
        <v>448</v>
      </c>
      <c r="E253" t="s">
        <v>805</v>
      </c>
      <c r="G253" t="s">
        <v>458</v>
      </c>
    </row>
    <row r="254" spans="1:7" x14ac:dyDescent="0.4">
      <c r="A254">
        <v>223818</v>
      </c>
      <c r="B254" t="s">
        <v>812</v>
      </c>
      <c r="C254" t="s">
        <v>812</v>
      </c>
      <c r="D254" t="s">
        <v>448</v>
      </c>
      <c r="E254" t="s">
        <v>805</v>
      </c>
      <c r="G254" t="s">
        <v>458</v>
      </c>
    </row>
    <row r="255" spans="1:7" x14ac:dyDescent="0.4">
      <c r="A255">
        <v>223819</v>
      </c>
      <c r="B255" t="s">
        <v>813</v>
      </c>
      <c r="C255" t="s">
        <v>813</v>
      </c>
      <c r="D255" t="s">
        <v>448</v>
      </c>
      <c r="E255" t="s">
        <v>805</v>
      </c>
      <c r="G255" t="s">
        <v>458</v>
      </c>
    </row>
    <row r="256" spans="1:7" x14ac:dyDescent="0.4">
      <c r="A256">
        <v>223820</v>
      </c>
      <c r="B256" t="s">
        <v>814</v>
      </c>
      <c r="C256" t="s">
        <v>814</v>
      </c>
      <c r="D256" t="s">
        <v>448</v>
      </c>
      <c r="E256" t="s">
        <v>805</v>
      </c>
      <c r="G256" t="s">
        <v>458</v>
      </c>
    </row>
    <row r="257" spans="1:7" x14ac:dyDescent="0.4">
      <c r="A257">
        <v>223821</v>
      </c>
      <c r="B257" t="s">
        <v>815</v>
      </c>
      <c r="C257" t="s">
        <v>815</v>
      </c>
      <c r="D257" t="s">
        <v>448</v>
      </c>
      <c r="E257" t="s">
        <v>805</v>
      </c>
      <c r="G257" t="s">
        <v>458</v>
      </c>
    </row>
    <row r="258" spans="1:7" x14ac:dyDescent="0.4">
      <c r="A258">
        <v>223823</v>
      </c>
      <c r="B258" t="s">
        <v>816</v>
      </c>
      <c r="C258" t="s">
        <v>816</v>
      </c>
      <c r="D258" t="s">
        <v>448</v>
      </c>
      <c r="E258" t="s">
        <v>805</v>
      </c>
      <c r="G258" t="s">
        <v>458</v>
      </c>
    </row>
    <row r="259" spans="1:7" x14ac:dyDescent="0.4">
      <c r="A259">
        <v>223824</v>
      </c>
      <c r="B259" t="s">
        <v>817</v>
      </c>
      <c r="C259" t="s">
        <v>817</v>
      </c>
      <c r="D259" t="s">
        <v>448</v>
      </c>
      <c r="E259" t="s">
        <v>805</v>
      </c>
      <c r="G259" t="s">
        <v>458</v>
      </c>
    </row>
    <row r="260" spans="1:7" x14ac:dyDescent="0.4">
      <c r="A260">
        <v>223825</v>
      </c>
      <c r="B260" t="s">
        <v>818</v>
      </c>
      <c r="C260" t="s">
        <v>818</v>
      </c>
      <c r="D260" t="s">
        <v>448</v>
      </c>
      <c r="E260" t="s">
        <v>805</v>
      </c>
      <c r="G260" t="s">
        <v>458</v>
      </c>
    </row>
    <row r="261" spans="1:7" x14ac:dyDescent="0.4">
      <c r="A261">
        <v>223827</v>
      </c>
      <c r="B261" t="s">
        <v>819</v>
      </c>
      <c r="C261" t="s">
        <v>819</v>
      </c>
      <c r="D261" t="s">
        <v>448</v>
      </c>
      <c r="E261" t="s">
        <v>805</v>
      </c>
      <c r="G261" t="s">
        <v>458</v>
      </c>
    </row>
    <row r="262" spans="1:7" x14ac:dyDescent="0.4">
      <c r="A262">
        <v>223828</v>
      </c>
      <c r="B262" t="s">
        <v>820</v>
      </c>
      <c r="C262" t="s">
        <v>820</v>
      </c>
      <c r="D262" t="s">
        <v>448</v>
      </c>
      <c r="E262" t="s">
        <v>805</v>
      </c>
      <c r="G262" t="s">
        <v>458</v>
      </c>
    </row>
    <row r="263" spans="1:7" x14ac:dyDescent="0.4">
      <c r="A263">
        <v>223829</v>
      </c>
      <c r="B263" t="s">
        <v>821</v>
      </c>
      <c r="C263" t="s">
        <v>821</v>
      </c>
      <c r="D263" t="s">
        <v>448</v>
      </c>
      <c r="E263" t="s">
        <v>805</v>
      </c>
      <c r="G263" t="s">
        <v>458</v>
      </c>
    </row>
    <row r="264" spans="1:7" x14ac:dyDescent="0.4">
      <c r="A264">
        <v>223830</v>
      </c>
      <c r="B264" t="s">
        <v>822</v>
      </c>
      <c r="C264" t="s">
        <v>822</v>
      </c>
      <c r="D264" t="s">
        <v>448</v>
      </c>
      <c r="E264" t="s">
        <v>512</v>
      </c>
      <c r="F264" t="s">
        <v>523</v>
      </c>
      <c r="G264" t="s">
        <v>451</v>
      </c>
    </row>
    <row r="265" spans="1:7" x14ac:dyDescent="0.4">
      <c r="A265">
        <v>223834</v>
      </c>
      <c r="B265" t="s">
        <v>823</v>
      </c>
      <c r="C265" t="s">
        <v>823</v>
      </c>
      <c r="D265" t="s">
        <v>448</v>
      </c>
      <c r="E265" t="s">
        <v>508</v>
      </c>
      <c r="F265" t="s">
        <v>491</v>
      </c>
      <c r="G265" t="s">
        <v>451</v>
      </c>
    </row>
    <row r="266" spans="1:7" x14ac:dyDescent="0.4">
      <c r="A266">
        <v>223835</v>
      </c>
      <c r="B266" t="s">
        <v>824</v>
      </c>
      <c r="C266" t="s">
        <v>825</v>
      </c>
      <c r="D266" t="s">
        <v>448</v>
      </c>
      <c r="E266" t="s">
        <v>508</v>
      </c>
      <c r="F266" t="s">
        <v>523</v>
      </c>
      <c r="G266" t="s">
        <v>451</v>
      </c>
    </row>
    <row r="267" spans="1:7" x14ac:dyDescent="0.4">
      <c r="A267">
        <v>223836</v>
      </c>
      <c r="B267" t="s">
        <v>826</v>
      </c>
      <c r="C267" t="s">
        <v>826</v>
      </c>
      <c r="D267" t="s">
        <v>448</v>
      </c>
      <c r="E267" t="s">
        <v>508</v>
      </c>
      <c r="G267" t="s">
        <v>458</v>
      </c>
    </row>
    <row r="268" spans="1:7" x14ac:dyDescent="0.4">
      <c r="A268">
        <v>223837</v>
      </c>
      <c r="B268" t="s">
        <v>827</v>
      </c>
      <c r="C268" t="s">
        <v>827</v>
      </c>
      <c r="D268" t="s">
        <v>448</v>
      </c>
      <c r="E268" t="s">
        <v>508</v>
      </c>
      <c r="G268" t="s">
        <v>458</v>
      </c>
    </row>
    <row r="269" spans="1:7" x14ac:dyDescent="0.4">
      <c r="A269">
        <v>223838</v>
      </c>
      <c r="B269" t="s">
        <v>828</v>
      </c>
      <c r="C269" t="s">
        <v>828</v>
      </c>
      <c r="D269" t="s">
        <v>448</v>
      </c>
      <c r="E269" t="s">
        <v>508</v>
      </c>
      <c r="G269" t="s">
        <v>458</v>
      </c>
    </row>
    <row r="270" spans="1:7" x14ac:dyDescent="0.4">
      <c r="A270">
        <v>223847</v>
      </c>
      <c r="B270" t="s">
        <v>829</v>
      </c>
      <c r="C270" t="s">
        <v>829</v>
      </c>
      <c r="D270" t="s">
        <v>448</v>
      </c>
      <c r="E270" t="s">
        <v>508</v>
      </c>
      <c r="G270" t="s">
        <v>458</v>
      </c>
    </row>
    <row r="271" spans="1:7" x14ac:dyDescent="0.4">
      <c r="A271">
        <v>223848</v>
      </c>
      <c r="B271" t="s">
        <v>830</v>
      </c>
      <c r="C271" t="s">
        <v>830</v>
      </c>
      <c r="D271" t="s">
        <v>448</v>
      </c>
      <c r="E271" t="s">
        <v>508</v>
      </c>
      <c r="G271" t="s">
        <v>458</v>
      </c>
    </row>
    <row r="272" spans="1:7" x14ac:dyDescent="0.4">
      <c r="A272">
        <v>223849</v>
      </c>
      <c r="B272" t="s">
        <v>831</v>
      </c>
      <c r="C272" t="s">
        <v>831</v>
      </c>
      <c r="D272" t="s">
        <v>448</v>
      </c>
      <c r="E272" t="s">
        <v>508</v>
      </c>
      <c r="G272" t="s">
        <v>458</v>
      </c>
    </row>
    <row r="273" spans="1:7" x14ac:dyDescent="0.4">
      <c r="A273">
        <v>223851</v>
      </c>
      <c r="B273" t="s">
        <v>832</v>
      </c>
      <c r="C273" t="s">
        <v>832</v>
      </c>
      <c r="D273" t="s">
        <v>448</v>
      </c>
      <c r="E273" t="s">
        <v>508</v>
      </c>
      <c r="G273" t="s">
        <v>458</v>
      </c>
    </row>
    <row r="274" spans="1:7" x14ac:dyDescent="0.4">
      <c r="A274">
        <v>223867</v>
      </c>
      <c r="B274" t="s">
        <v>833</v>
      </c>
      <c r="C274" t="s">
        <v>833</v>
      </c>
      <c r="D274" t="s">
        <v>448</v>
      </c>
      <c r="E274" t="s">
        <v>508</v>
      </c>
      <c r="G274" t="s">
        <v>458</v>
      </c>
    </row>
    <row r="275" spans="1:7" x14ac:dyDescent="0.4">
      <c r="A275">
        <v>223870</v>
      </c>
      <c r="B275" t="s">
        <v>834</v>
      </c>
      <c r="C275" t="s">
        <v>834</v>
      </c>
      <c r="D275" t="s">
        <v>448</v>
      </c>
      <c r="E275" t="s">
        <v>508</v>
      </c>
      <c r="G275" t="s">
        <v>458</v>
      </c>
    </row>
    <row r="276" spans="1:7" x14ac:dyDescent="0.4">
      <c r="A276">
        <v>223871</v>
      </c>
      <c r="B276" t="s">
        <v>835</v>
      </c>
      <c r="C276" t="s">
        <v>835</v>
      </c>
      <c r="D276" t="s">
        <v>448</v>
      </c>
      <c r="E276" t="s">
        <v>508</v>
      </c>
      <c r="G276" t="s">
        <v>458</v>
      </c>
    </row>
    <row r="277" spans="1:7" x14ac:dyDescent="0.4">
      <c r="A277">
        <v>223872</v>
      </c>
      <c r="B277" t="s">
        <v>836</v>
      </c>
      <c r="C277" t="s">
        <v>836</v>
      </c>
      <c r="D277" t="s">
        <v>448</v>
      </c>
      <c r="E277" t="s">
        <v>508</v>
      </c>
      <c r="F277" t="s">
        <v>772</v>
      </c>
      <c r="G277" t="s">
        <v>451</v>
      </c>
    </row>
    <row r="278" spans="1:7" x14ac:dyDescent="0.4">
      <c r="A278">
        <v>223873</v>
      </c>
      <c r="B278" t="s">
        <v>837</v>
      </c>
      <c r="C278" t="s">
        <v>837</v>
      </c>
      <c r="D278" t="s">
        <v>448</v>
      </c>
      <c r="E278" t="s">
        <v>508</v>
      </c>
      <c r="F278" t="s">
        <v>533</v>
      </c>
      <c r="G278" t="s">
        <v>451</v>
      </c>
    </row>
    <row r="279" spans="1:7" x14ac:dyDescent="0.4">
      <c r="A279">
        <v>223874</v>
      </c>
      <c r="B279" t="s">
        <v>838</v>
      </c>
      <c r="C279" t="s">
        <v>838</v>
      </c>
      <c r="D279" t="s">
        <v>448</v>
      </c>
      <c r="E279" t="s">
        <v>508</v>
      </c>
      <c r="F279" t="s">
        <v>573</v>
      </c>
      <c r="G279" t="s">
        <v>451</v>
      </c>
    </row>
    <row r="280" spans="1:7" x14ac:dyDescent="0.4">
      <c r="A280">
        <v>223875</v>
      </c>
      <c r="B280" t="s">
        <v>839</v>
      </c>
      <c r="C280" t="s">
        <v>839</v>
      </c>
      <c r="D280" t="s">
        <v>448</v>
      </c>
      <c r="E280" t="s">
        <v>508</v>
      </c>
      <c r="F280" t="s">
        <v>509</v>
      </c>
      <c r="G280" t="s">
        <v>451</v>
      </c>
    </row>
    <row r="281" spans="1:7" x14ac:dyDescent="0.4">
      <c r="A281">
        <v>223876</v>
      </c>
      <c r="B281" t="s">
        <v>840</v>
      </c>
      <c r="C281" t="s">
        <v>840</v>
      </c>
      <c r="D281" t="s">
        <v>448</v>
      </c>
      <c r="E281" t="s">
        <v>508</v>
      </c>
      <c r="F281" t="s">
        <v>723</v>
      </c>
      <c r="G281" t="s">
        <v>451</v>
      </c>
    </row>
    <row r="282" spans="1:7" x14ac:dyDescent="0.4">
      <c r="A282">
        <v>223877</v>
      </c>
      <c r="B282" t="s">
        <v>841</v>
      </c>
      <c r="C282" t="s">
        <v>841</v>
      </c>
      <c r="D282" t="s">
        <v>448</v>
      </c>
      <c r="E282" t="s">
        <v>842</v>
      </c>
      <c r="F282" t="s">
        <v>573</v>
      </c>
      <c r="G282" t="s">
        <v>451</v>
      </c>
    </row>
    <row r="283" spans="1:7" x14ac:dyDescent="0.4">
      <c r="A283">
        <v>223878</v>
      </c>
      <c r="B283" t="s">
        <v>843</v>
      </c>
      <c r="C283" t="s">
        <v>843</v>
      </c>
      <c r="D283" t="s">
        <v>448</v>
      </c>
      <c r="E283" t="s">
        <v>842</v>
      </c>
      <c r="F283" t="s">
        <v>573</v>
      </c>
      <c r="G283" t="s">
        <v>451</v>
      </c>
    </row>
    <row r="284" spans="1:7" x14ac:dyDescent="0.4">
      <c r="A284">
        <v>223879</v>
      </c>
      <c r="B284" t="s">
        <v>844</v>
      </c>
      <c r="C284" t="s">
        <v>844</v>
      </c>
      <c r="D284" t="s">
        <v>448</v>
      </c>
      <c r="E284" t="s">
        <v>842</v>
      </c>
      <c r="F284" t="s">
        <v>573</v>
      </c>
      <c r="G284" t="s">
        <v>451</v>
      </c>
    </row>
    <row r="285" spans="1:7" x14ac:dyDescent="0.4">
      <c r="A285">
        <v>223880</v>
      </c>
      <c r="B285" t="s">
        <v>845</v>
      </c>
      <c r="C285" t="s">
        <v>845</v>
      </c>
      <c r="D285" t="s">
        <v>448</v>
      </c>
      <c r="E285" t="s">
        <v>842</v>
      </c>
      <c r="F285" t="s">
        <v>573</v>
      </c>
      <c r="G285" t="s">
        <v>451</v>
      </c>
    </row>
    <row r="286" spans="1:7" x14ac:dyDescent="0.4">
      <c r="A286">
        <v>223881</v>
      </c>
      <c r="B286" t="s">
        <v>846</v>
      </c>
      <c r="C286" t="s">
        <v>846</v>
      </c>
      <c r="D286" t="s">
        <v>448</v>
      </c>
      <c r="E286" t="s">
        <v>842</v>
      </c>
      <c r="F286" t="s">
        <v>573</v>
      </c>
      <c r="G286" t="s">
        <v>451</v>
      </c>
    </row>
    <row r="287" spans="1:7" x14ac:dyDescent="0.4">
      <c r="A287">
        <v>223900</v>
      </c>
      <c r="B287" t="s">
        <v>847</v>
      </c>
      <c r="C287" t="s">
        <v>848</v>
      </c>
      <c r="D287" t="s">
        <v>448</v>
      </c>
      <c r="E287" t="s">
        <v>564</v>
      </c>
      <c r="G287" t="s">
        <v>458</v>
      </c>
    </row>
    <row r="288" spans="1:7" x14ac:dyDescent="0.4">
      <c r="A288">
        <v>223901</v>
      </c>
      <c r="B288" t="s">
        <v>849</v>
      </c>
      <c r="C288" t="s">
        <v>850</v>
      </c>
      <c r="D288" t="s">
        <v>448</v>
      </c>
      <c r="E288" t="s">
        <v>564</v>
      </c>
      <c r="G288" t="s">
        <v>458</v>
      </c>
    </row>
    <row r="289" spans="1:7" x14ac:dyDescent="0.4">
      <c r="A289">
        <v>223904</v>
      </c>
      <c r="B289" t="s">
        <v>851</v>
      </c>
      <c r="C289" t="s">
        <v>851</v>
      </c>
      <c r="D289" t="s">
        <v>448</v>
      </c>
      <c r="E289" t="s">
        <v>564</v>
      </c>
      <c r="G289" t="s">
        <v>458</v>
      </c>
    </row>
    <row r="290" spans="1:7" x14ac:dyDescent="0.4">
      <c r="A290">
        <v>223905</v>
      </c>
      <c r="B290" t="s">
        <v>852</v>
      </c>
      <c r="C290" t="s">
        <v>852</v>
      </c>
      <c r="D290" t="s">
        <v>448</v>
      </c>
      <c r="E290" t="s">
        <v>564</v>
      </c>
      <c r="G290" t="s">
        <v>458</v>
      </c>
    </row>
    <row r="291" spans="1:7" x14ac:dyDescent="0.4">
      <c r="A291">
        <v>223907</v>
      </c>
      <c r="B291" t="s">
        <v>853</v>
      </c>
      <c r="C291" t="s">
        <v>853</v>
      </c>
      <c r="D291" t="s">
        <v>448</v>
      </c>
      <c r="E291" t="s">
        <v>564</v>
      </c>
      <c r="G291" t="s">
        <v>458</v>
      </c>
    </row>
    <row r="292" spans="1:7" x14ac:dyDescent="0.4">
      <c r="A292">
        <v>223924</v>
      </c>
      <c r="B292" t="s">
        <v>854</v>
      </c>
      <c r="C292" t="s">
        <v>854</v>
      </c>
      <c r="D292" t="s">
        <v>448</v>
      </c>
      <c r="E292" t="s">
        <v>564</v>
      </c>
      <c r="G292" t="s">
        <v>458</v>
      </c>
    </row>
    <row r="293" spans="1:7" x14ac:dyDescent="0.4">
      <c r="A293">
        <v>223925</v>
      </c>
      <c r="B293" t="s">
        <v>855</v>
      </c>
      <c r="C293" t="s">
        <v>855</v>
      </c>
      <c r="D293" t="s">
        <v>448</v>
      </c>
      <c r="E293" t="s">
        <v>564</v>
      </c>
      <c r="G293" t="s">
        <v>458</v>
      </c>
    </row>
    <row r="294" spans="1:7" x14ac:dyDescent="0.4">
      <c r="A294">
        <v>223926</v>
      </c>
      <c r="B294" t="s">
        <v>856</v>
      </c>
      <c r="C294" t="s">
        <v>856</v>
      </c>
      <c r="D294" t="s">
        <v>448</v>
      </c>
      <c r="E294" t="s">
        <v>564</v>
      </c>
      <c r="G294" t="s">
        <v>458</v>
      </c>
    </row>
    <row r="295" spans="1:7" x14ac:dyDescent="0.4">
      <c r="A295">
        <v>223930</v>
      </c>
      <c r="B295" t="s">
        <v>857</v>
      </c>
      <c r="C295" t="s">
        <v>857</v>
      </c>
      <c r="D295" t="s">
        <v>448</v>
      </c>
      <c r="E295" t="s">
        <v>564</v>
      </c>
      <c r="G295" t="s">
        <v>458</v>
      </c>
    </row>
    <row r="296" spans="1:7" x14ac:dyDescent="0.4">
      <c r="A296">
        <v>223931</v>
      </c>
      <c r="B296" t="s">
        <v>858</v>
      </c>
      <c r="C296" t="s">
        <v>858</v>
      </c>
      <c r="D296" t="s">
        <v>448</v>
      </c>
      <c r="E296" t="s">
        <v>564</v>
      </c>
      <c r="G296" t="s">
        <v>458</v>
      </c>
    </row>
    <row r="297" spans="1:7" x14ac:dyDescent="0.4">
      <c r="A297">
        <v>223932</v>
      </c>
      <c r="B297" t="s">
        <v>859</v>
      </c>
      <c r="C297" t="s">
        <v>859</v>
      </c>
      <c r="D297" t="s">
        <v>448</v>
      </c>
      <c r="E297" t="s">
        <v>564</v>
      </c>
      <c r="G297" t="s">
        <v>458</v>
      </c>
    </row>
    <row r="298" spans="1:7" x14ac:dyDescent="0.4">
      <c r="A298">
        <v>223933</v>
      </c>
      <c r="B298" t="s">
        <v>860</v>
      </c>
      <c r="C298" t="s">
        <v>860</v>
      </c>
      <c r="D298" t="s">
        <v>448</v>
      </c>
      <c r="E298" t="s">
        <v>861</v>
      </c>
      <c r="G298" t="s">
        <v>458</v>
      </c>
    </row>
    <row r="299" spans="1:7" x14ac:dyDescent="0.4">
      <c r="A299">
        <v>223934</v>
      </c>
      <c r="B299" t="s">
        <v>862</v>
      </c>
      <c r="C299" t="s">
        <v>862</v>
      </c>
      <c r="D299" t="s">
        <v>448</v>
      </c>
      <c r="E299" t="s">
        <v>861</v>
      </c>
      <c r="G299" t="s">
        <v>458</v>
      </c>
    </row>
    <row r="300" spans="1:7" x14ac:dyDescent="0.4">
      <c r="A300">
        <v>223935</v>
      </c>
      <c r="B300" t="s">
        <v>863</v>
      </c>
      <c r="C300" t="s">
        <v>864</v>
      </c>
      <c r="D300" t="s">
        <v>448</v>
      </c>
      <c r="E300" t="s">
        <v>861</v>
      </c>
      <c r="G300" t="s">
        <v>458</v>
      </c>
    </row>
    <row r="301" spans="1:7" x14ac:dyDescent="0.4">
      <c r="A301">
        <v>223936</v>
      </c>
      <c r="B301" t="s">
        <v>865</v>
      </c>
      <c r="C301" t="s">
        <v>865</v>
      </c>
      <c r="D301" t="s">
        <v>448</v>
      </c>
      <c r="E301" t="s">
        <v>861</v>
      </c>
      <c r="G301" t="s">
        <v>458</v>
      </c>
    </row>
    <row r="302" spans="1:7" x14ac:dyDescent="0.4">
      <c r="A302">
        <v>223938</v>
      </c>
      <c r="B302" t="s">
        <v>866</v>
      </c>
      <c r="C302" t="s">
        <v>866</v>
      </c>
      <c r="D302" t="s">
        <v>448</v>
      </c>
      <c r="E302" t="s">
        <v>861</v>
      </c>
      <c r="G302" t="s">
        <v>458</v>
      </c>
    </row>
    <row r="303" spans="1:7" x14ac:dyDescent="0.4">
      <c r="A303">
        <v>223939</v>
      </c>
      <c r="B303" t="s">
        <v>867</v>
      </c>
      <c r="C303" t="s">
        <v>867</v>
      </c>
      <c r="D303" t="s">
        <v>448</v>
      </c>
      <c r="E303" t="s">
        <v>861</v>
      </c>
      <c r="G303" t="s">
        <v>458</v>
      </c>
    </row>
    <row r="304" spans="1:7" x14ac:dyDescent="0.4">
      <c r="A304">
        <v>223940</v>
      </c>
      <c r="B304" t="s">
        <v>868</v>
      </c>
      <c r="C304" t="s">
        <v>868</v>
      </c>
      <c r="D304" t="s">
        <v>448</v>
      </c>
      <c r="E304" t="s">
        <v>861</v>
      </c>
      <c r="G304" t="s">
        <v>458</v>
      </c>
    </row>
    <row r="305" spans="1:7" x14ac:dyDescent="0.4">
      <c r="A305">
        <v>223941</v>
      </c>
      <c r="B305" t="s">
        <v>869</v>
      </c>
      <c r="C305" t="s">
        <v>869</v>
      </c>
      <c r="D305" t="s">
        <v>448</v>
      </c>
      <c r="E305" t="s">
        <v>861</v>
      </c>
      <c r="G305" t="s">
        <v>458</v>
      </c>
    </row>
    <row r="306" spans="1:7" x14ac:dyDescent="0.4">
      <c r="A306">
        <v>223942</v>
      </c>
      <c r="B306" t="s">
        <v>870</v>
      </c>
      <c r="C306" t="s">
        <v>870</v>
      </c>
      <c r="D306" t="s">
        <v>448</v>
      </c>
      <c r="E306" t="s">
        <v>871</v>
      </c>
      <c r="G306" t="s">
        <v>458</v>
      </c>
    </row>
    <row r="307" spans="1:7" x14ac:dyDescent="0.4">
      <c r="A307">
        <v>223943</v>
      </c>
      <c r="B307" t="s">
        <v>872</v>
      </c>
      <c r="C307" t="s">
        <v>872</v>
      </c>
      <c r="D307" t="s">
        <v>448</v>
      </c>
      <c r="E307" t="s">
        <v>861</v>
      </c>
      <c r="G307" t="s">
        <v>458</v>
      </c>
    </row>
    <row r="308" spans="1:7" x14ac:dyDescent="0.4">
      <c r="A308">
        <v>223944</v>
      </c>
      <c r="B308" t="s">
        <v>873</v>
      </c>
      <c r="C308" t="s">
        <v>873</v>
      </c>
      <c r="D308" t="s">
        <v>448</v>
      </c>
      <c r="E308" t="s">
        <v>861</v>
      </c>
      <c r="G308" t="s">
        <v>458</v>
      </c>
    </row>
    <row r="309" spans="1:7" x14ac:dyDescent="0.4">
      <c r="A309">
        <v>223945</v>
      </c>
      <c r="B309" t="s">
        <v>874</v>
      </c>
      <c r="C309" t="s">
        <v>874</v>
      </c>
      <c r="D309" t="s">
        <v>448</v>
      </c>
      <c r="E309" t="s">
        <v>861</v>
      </c>
      <c r="G309" t="s">
        <v>458</v>
      </c>
    </row>
    <row r="310" spans="1:7" x14ac:dyDescent="0.4">
      <c r="A310">
        <v>223946</v>
      </c>
      <c r="B310" t="s">
        <v>875</v>
      </c>
      <c r="C310" t="s">
        <v>875</v>
      </c>
      <c r="D310" t="s">
        <v>448</v>
      </c>
      <c r="E310" t="s">
        <v>861</v>
      </c>
      <c r="G310" t="s">
        <v>458</v>
      </c>
    </row>
    <row r="311" spans="1:7" x14ac:dyDescent="0.4">
      <c r="A311">
        <v>223947</v>
      </c>
      <c r="B311" t="s">
        <v>876</v>
      </c>
      <c r="C311" t="s">
        <v>877</v>
      </c>
      <c r="D311" t="s">
        <v>448</v>
      </c>
      <c r="E311" t="s">
        <v>861</v>
      </c>
      <c r="G311" t="s">
        <v>458</v>
      </c>
    </row>
    <row r="312" spans="1:7" x14ac:dyDescent="0.4">
      <c r="A312">
        <v>223948</v>
      </c>
      <c r="B312" t="s">
        <v>878</v>
      </c>
      <c r="C312" t="s">
        <v>878</v>
      </c>
      <c r="D312" t="s">
        <v>448</v>
      </c>
      <c r="E312" t="s">
        <v>861</v>
      </c>
      <c r="G312" t="s">
        <v>458</v>
      </c>
    </row>
    <row r="313" spans="1:7" x14ac:dyDescent="0.4">
      <c r="A313">
        <v>223949</v>
      </c>
      <c r="B313" t="s">
        <v>879</v>
      </c>
      <c r="C313" t="s">
        <v>879</v>
      </c>
      <c r="D313" t="s">
        <v>448</v>
      </c>
      <c r="E313" t="s">
        <v>861</v>
      </c>
      <c r="G313" t="s">
        <v>458</v>
      </c>
    </row>
    <row r="314" spans="1:7" x14ac:dyDescent="0.4">
      <c r="A314">
        <v>223951</v>
      </c>
      <c r="B314" t="s">
        <v>880</v>
      </c>
      <c r="C314" t="s">
        <v>880</v>
      </c>
      <c r="D314" t="s">
        <v>448</v>
      </c>
      <c r="E314" t="s">
        <v>861</v>
      </c>
      <c r="G314" t="s">
        <v>458</v>
      </c>
    </row>
    <row r="315" spans="1:7" x14ac:dyDescent="0.4">
      <c r="A315">
        <v>223952</v>
      </c>
      <c r="B315" t="s">
        <v>881</v>
      </c>
      <c r="C315" t="s">
        <v>881</v>
      </c>
      <c r="D315" t="s">
        <v>448</v>
      </c>
      <c r="E315" t="s">
        <v>871</v>
      </c>
      <c r="G315" t="s">
        <v>458</v>
      </c>
    </row>
    <row r="316" spans="1:7" x14ac:dyDescent="0.4">
      <c r="A316">
        <v>223953</v>
      </c>
      <c r="B316" t="s">
        <v>882</v>
      </c>
      <c r="C316" t="s">
        <v>882</v>
      </c>
      <c r="D316" t="s">
        <v>448</v>
      </c>
      <c r="E316" t="s">
        <v>871</v>
      </c>
      <c r="G316" t="s">
        <v>458</v>
      </c>
    </row>
    <row r="317" spans="1:7" x14ac:dyDescent="0.4">
      <c r="A317">
        <v>223954</v>
      </c>
      <c r="B317" t="s">
        <v>883</v>
      </c>
      <c r="C317" t="s">
        <v>883</v>
      </c>
      <c r="D317" t="s">
        <v>448</v>
      </c>
      <c r="E317" t="s">
        <v>871</v>
      </c>
      <c r="G317" t="s">
        <v>458</v>
      </c>
    </row>
    <row r="318" spans="1:7" x14ac:dyDescent="0.4">
      <c r="A318">
        <v>223955</v>
      </c>
      <c r="B318" t="s">
        <v>884</v>
      </c>
      <c r="C318" t="s">
        <v>885</v>
      </c>
      <c r="D318" t="s">
        <v>448</v>
      </c>
      <c r="E318" t="s">
        <v>504</v>
      </c>
      <c r="G318" t="s">
        <v>458</v>
      </c>
    </row>
    <row r="319" spans="1:7" x14ac:dyDescent="0.4">
      <c r="A319">
        <v>223956</v>
      </c>
      <c r="B319" t="s">
        <v>886</v>
      </c>
      <c r="C319" t="s">
        <v>887</v>
      </c>
      <c r="D319" t="s">
        <v>448</v>
      </c>
      <c r="E319" t="s">
        <v>504</v>
      </c>
      <c r="G319" t="s">
        <v>458</v>
      </c>
    </row>
    <row r="320" spans="1:7" x14ac:dyDescent="0.4">
      <c r="A320">
        <v>223957</v>
      </c>
      <c r="B320" t="s">
        <v>888</v>
      </c>
      <c r="C320" t="s">
        <v>888</v>
      </c>
      <c r="D320" t="s">
        <v>448</v>
      </c>
      <c r="E320" t="s">
        <v>861</v>
      </c>
      <c r="G320" t="s">
        <v>458</v>
      </c>
    </row>
    <row r="321" spans="1:7" x14ac:dyDescent="0.4">
      <c r="A321">
        <v>223958</v>
      </c>
      <c r="B321" t="s">
        <v>889</v>
      </c>
      <c r="C321" t="s">
        <v>890</v>
      </c>
      <c r="D321" t="s">
        <v>448</v>
      </c>
      <c r="E321" t="s">
        <v>504</v>
      </c>
      <c r="F321" t="s">
        <v>891</v>
      </c>
      <c r="G321" t="s">
        <v>451</v>
      </c>
    </row>
    <row r="322" spans="1:7" x14ac:dyDescent="0.4">
      <c r="A322">
        <v>223960</v>
      </c>
      <c r="B322" t="s">
        <v>892</v>
      </c>
      <c r="C322" t="s">
        <v>893</v>
      </c>
      <c r="D322" t="s">
        <v>448</v>
      </c>
      <c r="E322" t="s">
        <v>504</v>
      </c>
      <c r="F322" t="s">
        <v>894</v>
      </c>
      <c r="G322" t="s">
        <v>451</v>
      </c>
    </row>
    <row r="323" spans="1:7" x14ac:dyDescent="0.4">
      <c r="A323">
        <v>223961</v>
      </c>
      <c r="B323" t="s">
        <v>895</v>
      </c>
      <c r="C323" t="s">
        <v>896</v>
      </c>
      <c r="D323" t="s">
        <v>448</v>
      </c>
      <c r="E323" t="s">
        <v>504</v>
      </c>
      <c r="G323" t="s">
        <v>458</v>
      </c>
    </row>
    <row r="324" spans="1:7" x14ac:dyDescent="0.4">
      <c r="A324">
        <v>223962</v>
      </c>
      <c r="B324" t="s">
        <v>897</v>
      </c>
      <c r="C324" t="s">
        <v>898</v>
      </c>
      <c r="D324" t="s">
        <v>448</v>
      </c>
      <c r="E324" t="s">
        <v>504</v>
      </c>
      <c r="F324" t="s">
        <v>523</v>
      </c>
      <c r="G324" t="s">
        <v>451</v>
      </c>
    </row>
    <row r="325" spans="1:7" x14ac:dyDescent="0.4">
      <c r="A325">
        <v>223963</v>
      </c>
      <c r="B325" t="s">
        <v>899</v>
      </c>
      <c r="C325" t="s">
        <v>900</v>
      </c>
      <c r="D325" t="s">
        <v>448</v>
      </c>
      <c r="E325" t="s">
        <v>504</v>
      </c>
      <c r="F325" t="s">
        <v>523</v>
      </c>
      <c r="G325" t="s">
        <v>451</v>
      </c>
    </row>
    <row r="326" spans="1:7" x14ac:dyDescent="0.4">
      <c r="A326">
        <v>223964</v>
      </c>
      <c r="B326" t="s">
        <v>901</v>
      </c>
      <c r="C326" t="s">
        <v>901</v>
      </c>
      <c r="D326" t="s">
        <v>448</v>
      </c>
      <c r="E326" t="s">
        <v>504</v>
      </c>
      <c r="G326" t="s">
        <v>458</v>
      </c>
    </row>
    <row r="327" spans="1:7" x14ac:dyDescent="0.4">
      <c r="A327">
        <v>223966</v>
      </c>
      <c r="B327" t="s">
        <v>902</v>
      </c>
      <c r="C327" t="s">
        <v>902</v>
      </c>
      <c r="D327" t="s">
        <v>448</v>
      </c>
      <c r="E327" t="s">
        <v>504</v>
      </c>
      <c r="G327" t="s">
        <v>458</v>
      </c>
    </row>
    <row r="328" spans="1:7" x14ac:dyDescent="0.4">
      <c r="A328">
        <v>223967</v>
      </c>
      <c r="B328" t="s">
        <v>903</v>
      </c>
      <c r="C328" t="s">
        <v>903</v>
      </c>
      <c r="D328" t="s">
        <v>448</v>
      </c>
      <c r="E328" t="s">
        <v>871</v>
      </c>
      <c r="G328" t="s">
        <v>458</v>
      </c>
    </row>
    <row r="329" spans="1:7" x14ac:dyDescent="0.4">
      <c r="A329">
        <v>223968</v>
      </c>
      <c r="B329" t="s">
        <v>904</v>
      </c>
      <c r="C329" t="s">
        <v>904</v>
      </c>
      <c r="D329" t="s">
        <v>448</v>
      </c>
      <c r="E329" t="s">
        <v>871</v>
      </c>
      <c r="G329" t="s">
        <v>458</v>
      </c>
    </row>
    <row r="330" spans="1:7" x14ac:dyDescent="0.4">
      <c r="A330">
        <v>223969</v>
      </c>
      <c r="B330" t="s">
        <v>905</v>
      </c>
      <c r="C330" t="s">
        <v>905</v>
      </c>
      <c r="D330" t="s">
        <v>448</v>
      </c>
      <c r="E330" t="s">
        <v>504</v>
      </c>
      <c r="F330" t="s">
        <v>523</v>
      </c>
      <c r="G330" t="s">
        <v>451</v>
      </c>
    </row>
    <row r="331" spans="1:7" x14ac:dyDescent="0.4">
      <c r="A331">
        <v>223970</v>
      </c>
      <c r="B331" t="s">
        <v>906</v>
      </c>
      <c r="C331" t="s">
        <v>906</v>
      </c>
      <c r="D331" t="s">
        <v>448</v>
      </c>
      <c r="E331" t="s">
        <v>871</v>
      </c>
      <c r="G331" t="s">
        <v>458</v>
      </c>
    </row>
    <row r="332" spans="1:7" x14ac:dyDescent="0.4">
      <c r="A332">
        <v>223971</v>
      </c>
      <c r="B332" t="s">
        <v>907</v>
      </c>
      <c r="C332" t="s">
        <v>907</v>
      </c>
      <c r="D332" t="s">
        <v>448</v>
      </c>
      <c r="E332" t="s">
        <v>871</v>
      </c>
      <c r="G332" t="s">
        <v>458</v>
      </c>
    </row>
    <row r="333" spans="1:7" x14ac:dyDescent="0.4">
      <c r="A333">
        <v>223972</v>
      </c>
      <c r="B333" t="s">
        <v>908</v>
      </c>
      <c r="C333" t="s">
        <v>908</v>
      </c>
      <c r="D333" t="s">
        <v>448</v>
      </c>
      <c r="E333" t="s">
        <v>871</v>
      </c>
      <c r="G333" t="s">
        <v>458</v>
      </c>
    </row>
    <row r="334" spans="1:7" x14ac:dyDescent="0.4">
      <c r="A334">
        <v>223973</v>
      </c>
      <c r="B334" t="s">
        <v>909</v>
      </c>
      <c r="C334" t="s">
        <v>909</v>
      </c>
      <c r="D334" t="s">
        <v>448</v>
      </c>
      <c r="E334" t="s">
        <v>871</v>
      </c>
      <c r="G334" t="s">
        <v>458</v>
      </c>
    </row>
    <row r="335" spans="1:7" x14ac:dyDescent="0.4">
      <c r="A335">
        <v>223976</v>
      </c>
      <c r="B335" t="s">
        <v>910</v>
      </c>
      <c r="C335" t="s">
        <v>910</v>
      </c>
      <c r="D335" t="s">
        <v>448</v>
      </c>
      <c r="E335" t="s">
        <v>871</v>
      </c>
      <c r="G335" t="s">
        <v>458</v>
      </c>
    </row>
    <row r="336" spans="1:7" x14ac:dyDescent="0.4">
      <c r="A336">
        <v>223979</v>
      </c>
      <c r="B336" t="s">
        <v>911</v>
      </c>
      <c r="C336" t="s">
        <v>911</v>
      </c>
      <c r="D336" t="s">
        <v>448</v>
      </c>
      <c r="E336" t="s">
        <v>871</v>
      </c>
      <c r="G336" t="s">
        <v>458</v>
      </c>
    </row>
    <row r="337" spans="1:7" x14ac:dyDescent="0.4">
      <c r="A337">
        <v>223982</v>
      </c>
      <c r="B337" t="s">
        <v>912</v>
      </c>
      <c r="C337" t="s">
        <v>912</v>
      </c>
      <c r="D337" t="s">
        <v>448</v>
      </c>
      <c r="E337" t="s">
        <v>871</v>
      </c>
      <c r="G337" t="s">
        <v>458</v>
      </c>
    </row>
    <row r="338" spans="1:7" x14ac:dyDescent="0.4">
      <c r="A338">
        <v>223983</v>
      </c>
      <c r="B338" t="s">
        <v>913</v>
      </c>
      <c r="C338" t="s">
        <v>913</v>
      </c>
      <c r="D338" t="s">
        <v>448</v>
      </c>
      <c r="E338" t="s">
        <v>871</v>
      </c>
      <c r="G338" t="s">
        <v>458</v>
      </c>
    </row>
    <row r="339" spans="1:7" x14ac:dyDescent="0.4">
      <c r="A339">
        <v>223986</v>
      </c>
      <c r="B339" t="s">
        <v>914</v>
      </c>
      <c r="C339" t="s">
        <v>914</v>
      </c>
      <c r="D339" t="s">
        <v>448</v>
      </c>
      <c r="E339" t="s">
        <v>915</v>
      </c>
      <c r="G339" t="s">
        <v>458</v>
      </c>
    </row>
    <row r="340" spans="1:7" x14ac:dyDescent="0.4">
      <c r="A340">
        <v>223987</v>
      </c>
      <c r="B340" t="s">
        <v>916</v>
      </c>
      <c r="C340" t="s">
        <v>916</v>
      </c>
      <c r="D340" t="s">
        <v>448</v>
      </c>
      <c r="E340" t="s">
        <v>915</v>
      </c>
      <c r="G340" t="s">
        <v>458</v>
      </c>
    </row>
    <row r="341" spans="1:7" x14ac:dyDescent="0.4">
      <c r="A341">
        <v>223988</v>
      </c>
      <c r="B341" t="s">
        <v>917</v>
      </c>
      <c r="C341" t="s">
        <v>917</v>
      </c>
      <c r="D341" t="s">
        <v>448</v>
      </c>
      <c r="E341" t="s">
        <v>915</v>
      </c>
      <c r="G341" t="s">
        <v>458</v>
      </c>
    </row>
    <row r="342" spans="1:7" x14ac:dyDescent="0.4">
      <c r="A342">
        <v>223989</v>
      </c>
      <c r="B342" t="s">
        <v>918</v>
      </c>
      <c r="C342" t="s">
        <v>918</v>
      </c>
      <c r="D342" t="s">
        <v>448</v>
      </c>
      <c r="E342" t="s">
        <v>915</v>
      </c>
      <c r="G342" t="s">
        <v>458</v>
      </c>
    </row>
    <row r="343" spans="1:7" x14ac:dyDescent="0.4">
      <c r="A343">
        <v>223991</v>
      </c>
      <c r="B343" t="s">
        <v>919</v>
      </c>
      <c r="C343" t="s">
        <v>919</v>
      </c>
      <c r="D343" t="s">
        <v>448</v>
      </c>
      <c r="E343" t="s">
        <v>915</v>
      </c>
      <c r="G343" t="s">
        <v>458</v>
      </c>
    </row>
    <row r="344" spans="1:7" x14ac:dyDescent="0.4">
      <c r="A344">
        <v>223992</v>
      </c>
      <c r="B344" t="s">
        <v>920</v>
      </c>
      <c r="C344" t="s">
        <v>920</v>
      </c>
      <c r="D344" t="s">
        <v>448</v>
      </c>
      <c r="E344" t="s">
        <v>915</v>
      </c>
      <c r="G344" t="s">
        <v>458</v>
      </c>
    </row>
    <row r="345" spans="1:7" x14ac:dyDescent="0.4">
      <c r="A345">
        <v>223993</v>
      </c>
      <c r="B345" t="s">
        <v>921</v>
      </c>
      <c r="C345" t="s">
        <v>921</v>
      </c>
      <c r="D345" t="s">
        <v>448</v>
      </c>
      <c r="E345" t="s">
        <v>915</v>
      </c>
      <c r="G345" t="s">
        <v>458</v>
      </c>
    </row>
    <row r="346" spans="1:7" x14ac:dyDescent="0.4">
      <c r="A346">
        <v>223994</v>
      </c>
      <c r="B346" t="s">
        <v>922</v>
      </c>
      <c r="C346" t="s">
        <v>922</v>
      </c>
      <c r="D346" t="s">
        <v>448</v>
      </c>
      <c r="E346" t="s">
        <v>915</v>
      </c>
      <c r="G346" t="s">
        <v>458</v>
      </c>
    </row>
    <row r="347" spans="1:7" x14ac:dyDescent="0.4">
      <c r="A347">
        <v>223995</v>
      </c>
      <c r="B347" t="s">
        <v>923</v>
      </c>
      <c r="C347" t="s">
        <v>923</v>
      </c>
      <c r="D347" t="s">
        <v>448</v>
      </c>
      <c r="E347" t="s">
        <v>915</v>
      </c>
      <c r="G347" t="s">
        <v>458</v>
      </c>
    </row>
    <row r="348" spans="1:7" x14ac:dyDescent="0.4">
      <c r="A348">
        <v>223996</v>
      </c>
      <c r="B348" t="s">
        <v>924</v>
      </c>
      <c r="C348" t="s">
        <v>924</v>
      </c>
      <c r="D348" t="s">
        <v>448</v>
      </c>
      <c r="E348" t="s">
        <v>915</v>
      </c>
      <c r="G348" t="s">
        <v>458</v>
      </c>
    </row>
    <row r="349" spans="1:7" x14ac:dyDescent="0.4">
      <c r="A349">
        <v>223997</v>
      </c>
      <c r="B349" t="s">
        <v>925</v>
      </c>
      <c r="C349" t="s">
        <v>925</v>
      </c>
      <c r="D349" t="s">
        <v>448</v>
      </c>
      <c r="E349" t="s">
        <v>915</v>
      </c>
      <c r="G349" t="s">
        <v>458</v>
      </c>
    </row>
    <row r="350" spans="1:7" x14ac:dyDescent="0.4">
      <c r="A350">
        <v>223998</v>
      </c>
      <c r="B350" t="s">
        <v>926</v>
      </c>
      <c r="C350" t="s">
        <v>926</v>
      </c>
      <c r="D350" t="s">
        <v>448</v>
      </c>
      <c r="E350" t="s">
        <v>915</v>
      </c>
      <c r="G350" t="s">
        <v>458</v>
      </c>
    </row>
    <row r="351" spans="1:7" x14ac:dyDescent="0.4">
      <c r="A351">
        <v>223999</v>
      </c>
      <c r="B351" t="s">
        <v>927</v>
      </c>
      <c r="C351" t="s">
        <v>927</v>
      </c>
      <c r="D351" t="s">
        <v>448</v>
      </c>
      <c r="E351" t="s">
        <v>928</v>
      </c>
      <c r="G351" t="s">
        <v>458</v>
      </c>
    </row>
    <row r="352" spans="1:7" x14ac:dyDescent="0.4">
      <c r="A352">
        <v>224000</v>
      </c>
      <c r="B352" t="s">
        <v>929</v>
      </c>
      <c r="C352" t="s">
        <v>929</v>
      </c>
      <c r="D352" t="s">
        <v>448</v>
      </c>
      <c r="E352" t="s">
        <v>928</v>
      </c>
      <c r="G352" t="s">
        <v>458</v>
      </c>
    </row>
    <row r="353" spans="1:7" x14ac:dyDescent="0.4">
      <c r="A353">
        <v>224001</v>
      </c>
      <c r="B353" t="s">
        <v>930</v>
      </c>
      <c r="C353" t="s">
        <v>930</v>
      </c>
      <c r="D353" t="s">
        <v>448</v>
      </c>
      <c r="E353" t="s">
        <v>928</v>
      </c>
      <c r="G353" t="s">
        <v>458</v>
      </c>
    </row>
    <row r="354" spans="1:7" x14ac:dyDescent="0.4">
      <c r="A354">
        <v>224003</v>
      </c>
      <c r="B354" t="s">
        <v>931</v>
      </c>
      <c r="C354" t="s">
        <v>931</v>
      </c>
      <c r="D354" t="s">
        <v>448</v>
      </c>
      <c r="E354" t="s">
        <v>928</v>
      </c>
      <c r="G354" t="s">
        <v>458</v>
      </c>
    </row>
    <row r="355" spans="1:7" x14ac:dyDescent="0.4">
      <c r="A355">
        <v>224004</v>
      </c>
      <c r="B355" t="s">
        <v>932</v>
      </c>
      <c r="C355" t="s">
        <v>932</v>
      </c>
      <c r="D355" t="s">
        <v>448</v>
      </c>
      <c r="E355" t="s">
        <v>928</v>
      </c>
      <c r="G355" t="s">
        <v>458</v>
      </c>
    </row>
    <row r="356" spans="1:7" x14ac:dyDescent="0.4">
      <c r="A356">
        <v>224005</v>
      </c>
      <c r="B356" t="s">
        <v>933</v>
      </c>
      <c r="C356" t="s">
        <v>933</v>
      </c>
      <c r="D356" t="s">
        <v>448</v>
      </c>
      <c r="E356" t="s">
        <v>928</v>
      </c>
      <c r="G356" t="s">
        <v>458</v>
      </c>
    </row>
    <row r="357" spans="1:7" x14ac:dyDescent="0.4">
      <c r="A357">
        <v>224006</v>
      </c>
      <c r="B357" t="s">
        <v>934</v>
      </c>
      <c r="C357" t="s">
        <v>934</v>
      </c>
      <c r="D357" t="s">
        <v>448</v>
      </c>
      <c r="E357" t="s">
        <v>928</v>
      </c>
      <c r="G357" t="s">
        <v>458</v>
      </c>
    </row>
    <row r="358" spans="1:7" x14ac:dyDescent="0.4">
      <c r="A358">
        <v>224007</v>
      </c>
      <c r="B358" t="s">
        <v>935</v>
      </c>
      <c r="C358" t="s">
        <v>935</v>
      </c>
      <c r="D358" t="s">
        <v>448</v>
      </c>
      <c r="E358" t="s">
        <v>928</v>
      </c>
      <c r="G358" t="s">
        <v>458</v>
      </c>
    </row>
    <row r="359" spans="1:7" x14ac:dyDescent="0.4">
      <c r="A359">
        <v>224009</v>
      </c>
      <c r="B359" t="s">
        <v>936</v>
      </c>
      <c r="C359" t="s">
        <v>936</v>
      </c>
      <c r="D359" t="s">
        <v>448</v>
      </c>
      <c r="E359" t="s">
        <v>928</v>
      </c>
      <c r="G359" t="s">
        <v>458</v>
      </c>
    </row>
    <row r="360" spans="1:7" x14ac:dyDescent="0.4">
      <c r="A360">
        <v>224011</v>
      </c>
      <c r="B360" t="s">
        <v>937</v>
      </c>
      <c r="C360" t="s">
        <v>937</v>
      </c>
      <c r="D360" t="s">
        <v>448</v>
      </c>
      <c r="E360" t="s">
        <v>928</v>
      </c>
      <c r="G360" t="s">
        <v>458</v>
      </c>
    </row>
    <row r="361" spans="1:7" x14ac:dyDescent="0.4">
      <c r="A361">
        <v>224013</v>
      </c>
      <c r="B361" t="s">
        <v>938</v>
      </c>
      <c r="C361" t="s">
        <v>938</v>
      </c>
      <c r="D361" t="s">
        <v>448</v>
      </c>
      <c r="E361" t="s">
        <v>928</v>
      </c>
      <c r="G361" t="s">
        <v>458</v>
      </c>
    </row>
    <row r="362" spans="1:7" x14ac:dyDescent="0.4">
      <c r="A362">
        <v>224015</v>
      </c>
      <c r="B362" t="s">
        <v>939</v>
      </c>
      <c r="C362" t="s">
        <v>939</v>
      </c>
      <c r="D362" t="s">
        <v>448</v>
      </c>
      <c r="E362" t="s">
        <v>928</v>
      </c>
      <c r="G362" t="s">
        <v>458</v>
      </c>
    </row>
    <row r="363" spans="1:7" x14ac:dyDescent="0.4">
      <c r="A363">
        <v>224016</v>
      </c>
      <c r="B363" t="s">
        <v>940</v>
      </c>
      <c r="C363" t="s">
        <v>940</v>
      </c>
      <c r="D363" t="s">
        <v>448</v>
      </c>
      <c r="E363" t="s">
        <v>928</v>
      </c>
      <c r="G363" t="s">
        <v>458</v>
      </c>
    </row>
    <row r="364" spans="1:7" x14ac:dyDescent="0.4">
      <c r="A364">
        <v>224017</v>
      </c>
      <c r="B364" t="s">
        <v>941</v>
      </c>
      <c r="C364" t="s">
        <v>941</v>
      </c>
      <c r="D364" t="s">
        <v>448</v>
      </c>
      <c r="E364" t="s">
        <v>928</v>
      </c>
      <c r="G364" t="s">
        <v>458</v>
      </c>
    </row>
    <row r="365" spans="1:7" x14ac:dyDescent="0.4">
      <c r="A365">
        <v>224019</v>
      </c>
      <c r="B365" t="s">
        <v>942</v>
      </c>
      <c r="C365" t="s">
        <v>942</v>
      </c>
      <c r="D365" t="s">
        <v>448</v>
      </c>
      <c r="E365" t="s">
        <v>928</v>
      </c>
      <c r="G365" t="s">
        <v>458</v>
      </c>
    </row>
    <row r="366" spans="1:7" x14ac:dyDescent="0.4">
      <c r="A366">
        <v>224023</v>
      </c>
      <c r="B366" t="s">
        <v>943</v>
      </c>
      <c r="C366" t="s">
        <v>943</v>
      </c>
      <c r="D366" t="s">
        <v>448</v>
      </c>
      <c r="E366" t="s">
        <v>944</v>
      </c>
      <c r="G366" t="s">
        <v>458</v>
      </c>
    </row>
    <row r="367" spans="1:7" x14ac:dyDescent="0.4">
      <c r="A367">
        <v>224024</v>
      </c>
      <c r="B367" t="s">
        <v>945</v>
      </c>
      <c r="C367" t="s">
        <v>945</v>
      </c>
      <c r="D367" t="s">
        <v>448</v>
      </c>
      <c r="E367" t="s">
        <v>944</v>
      </c>
      <c r="G367" t="s">
        <v>458</v>
      </c>
    </row>
    <row r="368" spans="1:7" x14ac:dyDescent="0.4">
      <c r="A368">
        <v>224025</v>
      </c>
      <c r="B368" t="s">
        <v>946</v>
      </c>
      <c r="C368" t="s">
        <v>946</v>
      </c>
      <c r="D368" t="s">
        <v>448</v>
      </c>
      <c r="E368" t="s">
        <v>944</v>
      </c>
      <c r="G368" t="s">
        <v>458</v>
      </c>
    </row>
    <row r="369" spans="1:7" x14ac:dyDescent="0.4">
      <c r="A369">
        <v>224026</v>
      </c>
      <c r="B369" t="s">
        <v>947</v>
      </c>
      <c r="C369" t="s">
        <v>947</v>
      </c>
      <c r="D369" t="s">
        <v>448</v>
      </c>
      <c r="E369" t="s">
        <v>948</v>
      </c>
      <c r="G369" t="s">
        <v>458</v>
      </c>
    </row>
    <row r="370" spans="1:7" x14ac:dyDescent="0.4">
      <c r="A370">
        <v>224027</v>
      </c>
      <c r="B370" t="s">
        <v>949</v>
      </c>
      <c r="C370" t="s">
        <v>950</v>
      </c>
      <c r="D370" t="s">
        <v>448</v>
      </c>
      <c r="E370" t="s">
        <v>948</v>
      </c>
      <c r="G370" t="s">
        <v>458</v>
      </c>
    </row>
    <row r="371" spans="1:7" x14ac:dyDescent="0.4">
      <c r="A371">
        <v>224028</v>
      </c>
      <c r="B371" t="s">
        <v>951</v>
      </c>
      <c r="C371" t="s">
        <v>951</v>
      </c>
      <c r="D371" t="s">
        <v>448</v>
      </c>
      <c r="E371" t="s">
        <v>948</v>
      </c>
      <c r="G371" t="s">
        <v>458</v>
      </c>
    </row>
    <row r="372" spans="1:7" x14ac:dyDescent="0.4">
      <c r="A372">
        <v>224031</v>
      </c>
      <c r="B372" t="s">
        <v>952</v>
      </c>
      <c r="C372" t="s">
        <v>952</v>
      </c>
      <c r="D372" t="s">
        <v>448</v>
      </c>
      <c r="E372" t="s">
        <v>953</v>
      </c>
      <c r="G372" t="s">
        <v>458</v>
      </c>
    </row>
    <row r="373" spans="1:7" x14ac:dyDescent="0.4">
      <c r="A373">
        <v>224040</v>
      </c>
      <c r="B373" t="s">
        <v>954</v>
      </c>
      <c r="C373" t="s">
        <v>954</v>
      </c>
      <c r="D373" t="s">
        <v>448</v>
      </c>
      <c r="E373" t="s">
        <v>953</v>
      </c>
      <c r="G373" t="s">
        <v>458</v>
      </c>
    </row>
    <row r="374" spans="1:7" x14ac:dyDescent="0.4">
      <c r="A374">
        <v>224041</v>
      </c>
      <c r="B374" t="s">
        <v>955</v>
      </c>
      <c r="C374" t="s">
        <v>955</v>
      </c>
      <c r="D374" t="s">
        <v>448</v>
      </c>
      <c r="E374" t="s">
        <v>953</v>
      </c>
      <c r="G374" t="s">
        <v>458</v>
      </c>
    </row>
    <row r="375" spans="1:7" x14ac:dyDescent="0.4">
      <c r="A375">
        <v>224054</v>
      </c>
      <c r="B375" t="s">
        <v>956</v>
      </c>
      <c r="C375" t="s">
        <v>956</v>
      </c>
      <c r="D375" t="s">
        <v>448</v>
      </c>
      <c r="E375" t="s">
        <v>948</v>
      </c>
      <c r="G375" t="s">
        <v>458</v>
      </c>
    </row>
    <row r="376" spans="1:7" x14ac:dyDescent="0.4">
      <c r="A376">
        <v>224055</v>
      </c>
      <c r="B376" t="s">
        <v>957</v>
      </c>
      <c r="C376" t="s">
        <v>957</v>
      </c>
      <c r="D376" t="s">
        <v>448</v>
      </c>
      <c r="E376" t="s">
        <v>948</v>
      </c>
      <c r="G376" t="s">
        <v>458</v>
      </c>
    </row>
    <row r="377" spans="1:7" x14ac:dyDescent="0.4">
      <c r="A377">
        <v>224056</v>
      </c>
      <c r="B377" t="s">
        <v>958</v>
      </c>
      <c r="C377" t="s">
        <v>958</v>
      </c>
      <c r="D377" t="s">
        <v>448</v>
      </c>
      <c r="E377" t="s">
        <v>948</v>
      </c>
      <c r="G377" t="s">
        <v>458</v>
      </c>
    </row>
    <row r="378" spans="1:7" x14ac:dyDescent="0.4">
      <c r="A378">
        <v>224057</v>
      </c>
      <c r="B378" t="s">
        <v>959</v>
      </c>
      <c r="C378" t="s">
        <v>959</v>
      </c>
      <c r="D378" t="s">
        <v>448</v>
      </c>
      <c r="E378" t="s">
        <v>948</v>
      </c>
      <c r="G378" t="s">
        <v>458</v>
      </c>
    </row>
    <row r="379" spans="1:7" x14ac:dyDescent="0.4">
      <c r="A379">
        <v>224058</v>
      </c>
      <c r="B379" t="s">
        <v>960</v>
      </c>
      <c r="C379" t="s">
        <v>960</v>
      </c>
      <c r="D379" t="s">
        <v>448</v>
      </c>
      <c r="E379" t="s">
        <v>948</v>
      </c>
      <c r="G379" t="s">
        <v>458</v>
      </c>
    </row>
    <row r="380" spans="1:7" x14ac:dyDescent="0.4">
      <c r="A380">
        <v>224059</v>
      </c>
      <c r="B380" t="s">
        <v>961</v>
      </c>
      <c r="C380" t="s">
        <v>961</v>
      </c>
      <c r="D380" t="s">
        <v>448</v>
      </c>
      <c r="E380" t="s">
        <v>948</v>
      </c>
      <c r="G380" t="s">
        <v>458</v>
      </c>
    </row>
    <row r="381" spans="1:7" x14ac:dyDescent="0.4">
      <c r="A381">
        <v>224072</v>
      </c>
      <c r="B381" t="s">
        <v>962</v>
      </c>
      <c r="C381" t="s">
        <v>962</v>
      </c>
      <c r="D381" t="s">
        <v>448</v>
      </c>
      <c r="E381" t="s">
        <v>944</v>
      </c>
      <c r="G381" t="s">
        <v>458</v>
      </c>
    </row>
    <row r="382" spans="1:7" x14ac:dyDescent="0.4">
      <c r="A382">
        <v>224073</v>
      </c>
      <c r="B382" t="s">
        <v>963</v>
      </c>
      <c r="C382" t="s">
        <v>963</v>
      </c>
      <c r="D382" t="s">
        <v>448</v>
      </c>
      <c r="E382" t="s">
        <v>944</v>
      </c>
      <c r="G382" t="s">
        <v>458</v>
      </c>
    </row>
    <row r="383" spans="1:7" x14ac:dyDescent="0.4">
      <c r="A383">
        <v>224076</v>
      </c>
      <c r="B383" t="s">
        <v>964</v>
      </c>
      <c r="C383" t="s">
        <v>964</v>
      </c>
      <c r="D383" t="s">
        <v>448</v>
      </c>
      <c r="E383" t="s">
        <v>944</v>
      </c>
      <c r="G383" t="s">
        <v>458</v>
      </c>
    </row>
    <row r="384" spans="1:7" x14ac:dyDescent="0.4">
      <c r="A384">
        <v>224077</v>
      </c>
      <c r="B384" t="s">
        <v>965</v>
      </c>
      <c r="C384" t="s">
        <v>965</v>
      </c>
      <c r="D384" t="s">
        <v>448</v>
      </c>
      <c r="E384" t="s">
        <v>944</v>
      </c>
      <c r="G384" t="s">
        <v>458</v>
      </c>
    </row>
    <row r="385" spans="1:7" x14ac:dyDescent="0.4">
      <c r="A385">
        <v>224078</v>
      </c>
      <c r="B385" t="s">
        <v>966</v>
      </c>
      <c r="C385" t="s">
        <v>966</v>
      </c>
      <c r="D385" t="s">
        <v>448</v>
      </c>
      <c r="E385" t="s">
        <v>944</v>
      </c>
      <c r="G385" t="s">
        <v>458</v>
      </c>
    </row>
    <row r="386" spans="1:7" x14ac:dyDescent="0.4">
      <c r="A386">
        <v>224079</v>
      </c>
      <c r="B386" t="s">
        <v>967</v>
      </c>
      <c r="C386" t="s">
        <v>967</v>
      </c>
      <c r="D386" t="s">
        <v>448</v>
      </c>
      <c r="E386" t="s">
        <v>944</v>
      </c>
      <c r="G386" t="s">
        <v>458</v>
      </c>
    </row>
    <row r="387" spans="1:7" x14ac:dyDescent="0.4">
      <c r="A387">
        <v>224080</v>
      </c>
      <c r="B387" t="s">
        <v>968</v>
      </c>
      <c r="C387" t="s">
        <v>969</v>
      </c>
      <c r="D387" t="s">
        <v>448</v>
      </c>
      <c r="E387" t="s">
        <v>970</v>
      </c>
      <c r="G387" t="s">
        <v>458</v>
      </c>
    </row>
    <row r="388" spans="1:7" x14ac:dyDescent="0.4">
      <c r="A388">
        <v>224082</v>
      </c>
      <c r="B388" t="s">
        <v>971</v>
      </c>
      <c r="C388" t="s">
        <v>971</v>
      </c>
      <c r="D388" t="s">
        <v>448</v>
      </c>
      <c r="E388" t="s">
        <v>970</v>
      </c>
      <c r="G388" t="s">
        <v>458</v>
      </c>
    </row>
    <row r="389" spans="1:7" x14ac:dyDescent="0.4">
      <c r="A389">
        <v>224086</v>
      </c>
      <c r="B389" t="s">
        <v>972</v>
      </c>
      <c r="C389" t="s">
        <v>972</v>
      </c>
      <c r="D389" t="s">
        <v>448</v>
      </c>
      <c r="E389" t="s">
        <v>970</v>
      </c>
      <c r="G389" t="s">
        <v>458</v>
      </c>
    </row>
    <row r="390" spans="1:7" x14ac:dyDescent="0.4">
      <c r="A390">
        <v>224088</v>
      </c>
      <c r="B390" t="s">
        <v>973</v>
      </c>
      <c r="C390" t="s">
        <v>973</v>
      </c>
      <c r="D390" t="s">
        <v>448</v>
      </c>
      <c r="E390" t="s">
        <v>970</v>
      </c>
      <c r="G390" t="s">
        <v>458</v>
      </c>
    </row>
    <row r="391" spans="1:7" x14ac:dyDescent="0.4">
      <c r="A391">
        <v>224089</v>
      </c>
      <c r="B391" t="s">
        <v>974</v>
      </c>
      <c r="C391" t="s">
        <v>974</v>
      </c>
      <c r="D391" t="s">
        <v>448</v>
      </c>
      <c r="E391" t="s">
        <v>970</v>
      </c>
      <c r="G391" t="s">
        <v>458</v>
      </c>
    </row>
    <row r="392" spans="1:7" x14ac:dyDescent="0.4">
      <c r="A392">
        <v>224090</v>
      </c>
      <c r="B392" t="s">
        <v>975</v>
      </c>
      <c r="C392" t="s">
        <v>975</v>
      </c>
      <c r="D392" t="s">
        <v>448</v>
      </c>
      <c r="E392" t="s">
        <v>970</v>
      </c>
      <c r="G392" t="s">
        <v>458</v>
      </c>
    </row>
    <row r="393" spans="1:7" x14ac:dyDescent="0.4">
      <c r="A393">
        <v>224092</v>
      </c>
      <c r="B393" t="s">
        <v>976</v>
      </c>
      <c r="C393" t="s">
        <v>977</v>
      </c>
      <c r="D393" t="s">
        <v>448</v>
      </c>
      <c r="E393" t="s">
        <v>970</v>
      </c>
      <c r="G393" t="s">
        <v>458</v>
      </c>
    </row>
    <row r="394" spans="1:7" x14ac:dyDescent="0.4">
      <c r="A394">
        <v>224093</v>
      </c>
      <c r="B394" t="s">
        <v>978</v>
      </c>
      <c r="C394" t="s">
        <v>978</v>
      </c>
      <c r="D394" t="s">
        <v>448</v>
      </c>
      <c r="E394" t="s">
        <v>970</v>
      </c>
      <c r="G394" t="s">
        <v>458</v>
      </c>
    </row>
    <row r="395" spans="1:7" x14ac:dyDescent="0.4">
      <c r="A395">
        <v>224101</v>
      </c>
      <c r="B395" t="s">
        <v>979</v>
      </c>
      <c r="C395" t="s">
        <v>979</v>
      </c>
      <c r="D395" t="s">
        <v>448</v>
      </c>
      <c r="E395" t="s">
        <v>970</v>
      </c>
      <c r="G395" t="s">
        <v>458</v>
      </c>
    </row>
    <row r="396" spans="1:7" x14ac:dyDescent="0.4">
      <c r="A396">
        <v>224106</v>
      </c>
      <c r="B396" t="s">
        <v>980</v>
      </c>
      <c r="C396" t="s">
        <v>980</v>
      </c>
      <c r="D396" t="s">
        <v>448</v>
      </c>
      <c r="E396" t="s">
        <v>970</v>
      </c>
      <c r="G396" t="s">
        <v>458</v>
      </c>
    </row>
    <row r="397" spans="1:7" x14ac:dyDescent="0.4">
      <c r="A397">
        <v>224109</v>
      </c>
      <c r="B397" t="s">
        <v>981</v>
      </c>
      <c r="C397" t="s">
        <v>981</v>
      </c>
      <c r="D397" t="s">
        <v>448</v>
      </c>
      <c r="E397" t="s">
        <v>970</v>
      </c>
      <c r="G397" t="s">
        <v>458</v>
      </c>
    </row>
    <row r="398" spans="1:7" x14ac:dyDescent="0.4">
      <c r="A398">
        <v>224110</v>
      </c>
      <c r="B398" t="s">
        <v>982</v>
      </c>
      <c r="C398" t="s">
        <v>982</v>
      </c>
      <c r="D398" t="s">
        <v>448</v>
      </c>
      <c r="E398" t="s">
        <v>970</v>
      </c>
      <c r="G398" t="s">
        <v>458</v>
      </c>
    </row>
    <row r="399" spans="1:7" x14ac:dyDescent="0.4">
      <c r="A399">
        <v>224113</v>
      </c>
      <c r="B399" t="s">
        <v>983</v>
      </c>
      <c r="C399" t="s">
        <v>983</v>
      </c>
      <c r="D399" t="s">
        <v>448</v>
      </c>
      <c r="E399" t="s">
        <v>970</v>
      </c>
      <c r="G399" t="s">
        <v>458</v>
      </c>
    </row>
    <row r="400" spans="1:7" x14ac:dyDescent="0.4">
      <c r="A400">
        <v>224114</v>
      </c>
      <c r="B400" t="s">
        <v>984</v>
      </c>
      <c r="C400" t="s">
        <v>984</v>
      </c>
      <c r="D400" t="s">
        <v>448</v>
      </c>
      <c r="E400" t="s">
        <v>970</v>
      </c>
      <c r="G400" t="s">
        <v>458</v>
      </c>
    </row>
    <row r="401" spans="1:7" x14ac:dyDescent="0.4">
      <c r="A401">
        <v>224121</v>
      </c>
      <c r="B401" t="s">
        <v>985</v>
      </c>
      <c r="C401" t="s">
        <v>985</v>
      </c>
      <c r="D401" t="s">
        <v>448</v>
      </c>
      <c r="E401" t="s">
        <v>986</v>
      </c>
      <c r="G401" t="s">
        <v>458</v>
      </c>
    </row>
    <row r="402" spans="1:7" x14ac:dyDescent="0.4">
      <c r="A402">
        <v>224135</v>
      </c>
      <c r="B402" t="s">
        <v>987</v>
      </c>
      <c r="C402" t="s">
        <v>987</v>
      </c>
      <c r="D402" t="s">
        <v>448</v>
      </c>
      <c r="E402" t="s">
        <v>988</v>
      </c>
      <c r="G402" t="s">
        <v>458</v>
      </c>
    </row>
    <row r="403" spans="1:7" x14ac:dyDescent="0.4">
      <c r="A403">
        <v>224139</v>
      </c>
      <c r="B403" t="s">
        <v>989</v>
      </c>
      <c r="C403" t="s">
        <v>989</v>
      </c>
      <c r="D403" t="s">
        <v>448</v>
      </c>
      <c r="E403" t="s">
        <v>988</v>
      </c>
      <c r="G403" t="s">
        <v>458</v>
      </c>
    </row>
    <row r="404" spans="1:7" x14ac:dyDescent="0.4">
      <c r="A404">
        <v>224144</v>
      </c>
      <c r="B404" t="s">
        <v>990</v>
      </c>
      <c r="C404" t="s">
        <v>990</v>
      </c>
      <c r="D404" t="s">
        <v>448</v>
      </c>
      <c r="E404" t="s">
        <v>988</v>
      </c>
      <c r="F404" t="s">
        <v>521</v>
      </c>
      <c r="G404" t="s">
        <v>451</v>
      </c>
    </row>
    <row r="405" spans="1:7" x14ac:dyDescent="0.4">
      <c r="A405">
        <v>224145</v>
      </c>
      <c r="B405" t="s">
        <v>991</v>
      </c>
      <c r="C405" t="s">
        <v>991</v>
      </c>
      <c r="D405" t="s">
        <v>448</v>
      </c>
      <c r="E405" t="s">
        <v>988</v>
      </c>
      <c r="F405" t="s">
        <v>745</v>
      </c>
      <c r="G405" t="s">
        <v>451</v>
      </c>
    </row>
    <row r="406" spans="1:7" x14ac:dyDescent="0.4">
      <c r="A406">
        <v>224146</v>
      </c>
      <c r="B406" t="s">
        <v>992</v>
      </c>
      <c r="C406" t="s">
        <v>992</v>
      </c>
      <c r="D406" t="s">
        <v>448</v>
      </c>
      <c r="E406" t="s">
        <v>988</v>
      </c>
      <c r="G406" t="s">
        <v>458</v>
      </c>
    </row>
    <row r="407" spans="1:7" x14ac:dyDescent="0.4">
      <c r="A407">
        <v>224149</v>
      </c>
      <c r="B407" t="s">
        <v>993</v>
      </c>
      <c r="C407" t="s">
        <v>993</v>
      </c>
      <c r="D407" t="s">
        <v>448</v>
      </c>
      <c r="E407" t="s">
        <v>988</v>
      </c>
      <c r="F407" t="s">
        <v>461</v>
      </c>
      <c r="G407" t="s">
        <v>451</v>
      </c>
    </row>
    <row r="408" spans="1:7" x14ac:dyDescent="0.4">
      <c r="A408">
        <v>224150</v>
      </c>
      <c r="B408" t="s">
        <v>994</v>
      </c>
      <c r="C408" t="s">
        <v>994</v>
      </c>
      <c r="D408" t="s">
        <v>448</v>
      </c>
      <c r="E408" t="s">
        <v>988</v>
      </c>
      <c r="F408" t="s">
        <v>461</v>
      </c>
      <c r="G408" t="s">
        <v>451</v>
      </c>
    </row>
    <row r="409" spans="1:7" x14ac:dyDescent="0.4">
      <c r="A409">
        <v>224151</v>
      </c>
      <c r="B409" t="s">
        <v>995</v>
      </c>
      <c r="C409" t="s">
        <v>995</v>
      </c>
      <c r="D409" t="s">
        <v>448</v>
      </c>
      <c r="E409" t="s">
        <v>988</v>
      </c>
      <c r="F409" t="s">
        <v>461</v>
      </c>
      <c r="G409" t="s">
        <v>451</v>
      </c>
    </row>
    <row r="410" spans="1:7" x14ac:dyDescent="0.4">
      <c r="A410">
        <v>224152</v>
      </c>
      <c r="B410" t="s">
        <v>996</v>
      </c>
      <c r="C410" t="s">
        <v>996</v>
      </c>
      <c r="D410" t="s">
        <v>448</v>
      </c>
      <c r="E410" t="s">
        <v>988</v>
      </c>
      <c r="F410" t="s">
        <v>461</v>
      </c>
      <c r="G410" t="s">
        <v>451</v>
      </c>
    </row>
    <row r="411" spans="1:7" x14ac:dyDescent="0.4">
      <c r="A411">
        <v>224153</v>
      </c>
      <c r="B411" t="s">
        <v>997</v>
      </c>
      <c r="C411" t="s">
        <v>997</v>
      </c>
      <c r="D411" t="s">
        <v>448</v>
      </c>
      <c r="E411" t="s">
        <v>988</v>
      </c>
      <c r="F411" t="s">
        <v>998</v>
      </c>
      <c r="G411" t="s">
        <v>451</v>
      </c>
    </row>
    <row r="412" spans="1:7" x14ac:dyDescent="0.4">
      <c r="A412">
        <v>224154</v>
      </c>
      <c r="B412" t="s">
        <v>999</v>
      </c>
      <c r="C412" t="s">
        <v>999</v>
      </c>
      <c r="D412" t="s">
        <v>448</v>
      </c>
      <c r="E412" t="s">
        <v>988</v>
      </c>
      <c r="F412" t="s">
        <v>998</v>
      </c>
      <c r="G412" t="s">
        <v>451</v>
      </c>
    </row>
    <row r="413" spans="1:7" x14ac:dyDescent="0.4">
      <c r="A413">
        <v>224161</v>
      </c>
      <c r="B413" t="s">
        <v>1000</v>
      </c>
      <c r="C413" t="s">
        <v>1000</v>
      </c>
      <c r="D413" t="s">
        <v>448</v>
      </c>
      <c r="E413" t="s">
        <v>454</v>
      </c>
      <c r="F413" t="s">
        <v>509</v>
      </c>
      <c r="G413" t="s">
        <v>451</v>
      </c>
    </row>
    <row r="414" spans="1:7" x14ac:dyDescent="0.4">
      <c r="A414">
        <v>224162</v>
      </c>
      <c r="B414" t="s">
        <v>1001</v>
      </c>
      <c r="C414" t="s">
        <v>1001</v>
      </c>
      <c r="D414" t="s">
        <v>448</v>
      </c>
      <c r="E414" t="s">
        <v>454</v>
      </c>
      <c r="F414" t="s">
        <v>509</v>
      </c>
      <c r="G414" t="s">
        <v>451</v>
      </c>
    </row>
    <row r="415" spans="1:7" x14ac:dyDescent="0.4">
      <c r="A415">
        <v>224166</v>
      </c>
      <c r="B415" t="s">
        <v>1002</v>
      </c>
      <c r="C415" t="s">
        <v>1002</v>
      </c>
      <c r="D415" t="s">
        <v>448</v>
      </c>
      <c r="E415" t="s">
        <v>449</v>
      </c>
      <c r="F415" t="s">
        <v>461</v>
      </c>
      <c r="G415" t="s">
        <v>451</v>
      </c>
    </row>
    <row r="416" spans="1:7" x14ac:dyDescent="0.4">
      <c r="A416">
        <v>224167</v>
      </c>
      <c r="B416" t="s">
        <v>1003</v>
      </c>
      <c r="C416" t="s">
        <v>1004</v>
      </c>
      <c r="D416" t="s">
        <v>448</v>
      </c>
      <c r="E416" t="s">
        <v>449</v>
      </c>
      <c r="F416" t="s">
        <v>461</v>
      </c>
      <c r="G416" t="s">
        <v>451</v>
      </c>
    </row>
    <row r="417" spans="1:7" x14ac:dyDescent="0.4">
      <c r="A417">
        <v>224168</v>
      </c>
      <c r="B417" t="s">
        <v>1005</v>
      </c>
      <c r="C417" t="s">
        <v>1005</v>
      </c>
      <c r="D417" t="s">
        <v>448</v>
      </c>
      <c r="E417" t="s">
        <v>454</v>
      </c>
      <c r="G417" t="s">
        <v>1006</v>
      </c>
    </row>
    <row r="418" spans="1:7" x14ac:dyDescent="0.4">
      <c r="A418">
        <v>224169</v>
      </c>
      <c r="B418" t="s">
        <v>1007</v>
      </c>
      <c r="C418" t="s">
        <v>1007</v>
      </c>
      <c r="D418" t="s">
        <v>448</v>
      </c>
      <c r="E418" t="s">
        <v>508</v>
      </c>
      <c r="F418" t="s">
        <v>523</v>
      </c>
      <c r="G418" t="s">
        <v>451</v>
      </c>
    </row>
    <row r="419" spans="1:7" x14ac:dyDescent="0.4">
      <c r="A419">
        <v>224170</v>
      </c>
      <c r="B419" t="s">
        <v>1008</v>
      </c>
      <c r="C419" t="s">
        <v>1008</v>
      </c>
      <c r="D419" t="s">
        <v>448</v>
      </c>
      <c r="E419" t="s">
        <v>508</v>
      </c>
      <c r="G419" t="s">
        <v>458</v>
      </c>
    </row>
    <row r="420" spans="1:7" x14ac:dyDescent="0.4">
      <c r="A420">
        <v>224172</v>
      </c>
      <c r="B420" t="s">
        <v>1009</v>
      </c>
      <c r="C420" t="s">
        <v>1009</v>
      </c>
      <c r="D420" t="s">
        <v>448</v>
      </c>
      <c r="E420" t="s">
        <v>508</v>
      </c>
      <c r="F420" t="s">
        <v>523</v>
      </c>
      <c r="G420" t="s">
        <v>451</v>
      </c>
    </row>
    <row r="421" spans="1:7" x14ac:dyDescent="0.4">
      <c r="A421">
        <v>224173</v>
      </c>
      <c r="B421" t="s">
        <v>1010</v>
      </c>
      <c r="C421" t="s">
        <v>1010</v>
      </c>
      <c r="D421" t="s">
        <v>448</v>
      </c>
      <c r="E421" t="s">
        <v>508</v>
      </c>
      <c r="G421" t="s">
        <v>458</v>
      </c>
    </row>
    <row r="422" spans="1:7" x14ac:dyDescent="0.4">
      <c r="A422">
        <v>224175</v>
      </c>
      <c r="B422" t="s">
        <v>1011</v>
      </c>
      <c r="C422" t="s">
        <v>1011</v>
      </c>
      <c r="D422" t="s">
        <v>448</v>
      </c>
      <c r="E422" t="s">
        <v>508</v>
      </c>
      <c r="F422" t="s">
        <v>523</v>
      </c>
      <c r="G422" t="s">
        <v>451</v>
      </c>
    </row>
    <row r="423" spans="1:7" x14ac:dyDescent="0.4">
      <c r="A423">
        <v>224176</v>
      </c>
      <c r="B423" t="s">
        <v>1012</v>
      </c>
      <c r="C423" t="s">
        <v>1012</v>
      </c>
      <c r="D423" t="s">
        <v>448</v>
      </c>
      <c r="E423" t="s">
        <v>508</v>
      </c>
      <c r="G423" t="s">
        <v>458</v>
      </c>
    </row>
    <row r="424" spans="1:7" x14ac:dyDescent="0.4">
      <c r="A424">
        <v>224178</v>
      </c>
      <c r="B424" t="s">
        <v>1013</v>
      </c>
      <c r="C424" t="s">
        <v>1014</v>
      </c>
      <c r="D424" t="s">
        <v>448</v>
      </c>
      <c r="E424" t="s">
        <v>508</v>
      </c>
      <c r="F424" t="s">
        <v>523</v>
      </c>
      <c r="G424" t="s">
        <v>451</v>
      </c>
    </row>
    <row r="425" spans="1:7" x14ac:dyDescent="0.4">
      <c r="A425">
        <v>224183</v>
      </c>
      <c r="B425" t="s">
        <v>1015</v>
      </c>
      <c r="C425" t="s">
        <v>1015</v>
      </c>
      <c r="D425" t="s">
        <v>443</v>
      </c>
      <c r="E425" t="s">
        <v>1016</v>
      </c>
      <c r="G425" t="s">
        <v>445</v>
      </c>
    </row>
    <row r="426" spans="1:7" x14ac:dyDescent="0.4">
      <c r="A426">
        <v>224184</v>
      </c>
      <c r="B426" t="s">
        <v>1017</v>
      </c>
      <c r="C426" t="s">
        <v>1017</v>
      </c>
      <c r="D426" t="s">
        <v>443</v>
      </c>
      <c r="E426" t="s">
        <v>1016</v>
      </c>
      <c r="G426" t="s">
        <v>445</v>
      </c>
    </row>
    <row r="427" spans="1:7" x14ac:dyDescent="0.4">
      <c r="A427">
        <v>224347</v>
      </c>
      <c r="B427" t="s">
        <v>1018</v>
      </c>
      <c r="C427" t="s">
        <v>1018</v>
      </c>
      <c r="D427" t="s">
        <v>448</v>
      </c>
      <c r="E427" t="s">
        <v>1019</v>
      </c>
      <c r="G427" t="s">
        <v>458</v>
      </c>
    </row>
    <row r="428" spans="1:7" x14ac:dyDescent="0.4">
      <c r="A428">
        <v>224185</v>
      </c>
      <c r="B428" t="s">
        <v>1020</v>
      </c>
      <c r="C428" t="s">
        <v>1020</v>
      </c>
      <c r="D428" t="s">
        <v>443</v>
      </c>
      <c r="E428" t="s">
        <v>1016</v>
      </c>
      <c r="G428" t="s">
        <v>445</v>
      </c>
    </row>
    <row r="429" spans="1:7" x14ac:dyDescent="0.4">
      <c r="A429">
        <v>224186</v>
      </c>
      <c r="B429" t="s">
        <v>1021</v>
      </c>
      <c r="C429" t="s">
        <v>1021</v>
      </c>
      <c r="D429" t="s">
        <v>443</v>
      </c>
      <c r="E429" t="s">
        <v>1016</v>
      </c>
      <c r="G429" t="s">
        <v>445</v>
      </c>
    </row>
    <row r="430" spans="1:7" x14ac:dyDescent="0.4">
      <c r="A430">
        <v>224187</v>
      </c>
      <c r="B430" t="s">
        <v>1022</v>
      </c>
      <c r="C430" t="s">
        <v>1022</v>
      </c>
      <c r="D430" t="s">
        <v>443</v>
      </c>
      <c r="E430" t="s">
        <v>1016</v>
      </c>
      <c r="G430" t="s">
        <v>445</v>
      </c>
    </row>
    <row r="431" spans="1:7" x14ac:dyDescent="0.4">
      <c r="A431">
        <v>224188</v>
      </c>
      <c r="B431" t="s">
        <v>1023</v>
      </c>
      <c r="C431" t="s">
        <v>1023</v>
      </c>
      <c r="D431" t="s">
        <v>448</v>
      </c>
      <c r="E431" t="s">
        <v>1016</v>
      </c>
      <c r="G431" t="s">
        <v>458</v>
      </c>
    </row>
    <row r="432" spans="1:7" x14ac:dyDescent="0.4">
      <c r="A432">
        <v>224191</v>
      </c>
      <c r="B432" t="s">
        <v>1024</v>
      </c>
      <c r="C432" t="s">
        <v>1025</v>
      </c>
      <c r="D432" t="s">
        <v>448</v>
      </c>
      <c r="E432" t="s">
        <v>988</v>
      </c>
      <c r="F432" t="s">
        <v>573</v>
      </c>
      <c r="G432" t="s">
        <v>451</v>
      </c>
    </row>
    <row r="433" spans="1:7" x14ac:dyDescent="0.4">
      <c r="A433">
        <v>224192</v>
      </c>
      <c r="B433" t="s">
        <v>1026</v>
      </c>
      <c r="C433" t="s">
        <v>1026</v>
      </c>
      <c r="D433" t="s">
        <v>448</v>
      </c>
      <c r="E433" t="s">
        <v>449</v>
      </c>
      <c r="F433" t="s">
        <v>523</v>
      </c>
      <c r="G433" t="s">
        <v>451</v>
      </c>
    </row>
    <row r="434" spans="1:7" x14ac:dyDescent="0.4">
      <c r="A434">
        <v>224226</v>
      </c>
      <c r="B434" t="s">
        <v>1027</v>
      </c>
      <c r="C434" t="s">
        <v>1028</v>
      </c>
      <c r="D434" t="s">
        <v>448</v>
      </c>
      <c r="E434" t="s">
        <v>1029</v>
      </c>
      <c r="G434" t="s">
        <v>458</v>
      </c>
    </row>
    <row r="435" spans="1:7" x14ac:dyDescent="0.4">
      <c r="A435">
        <v>224259</v>
      </c>
      <c r="B435" t="s">
        <v>1030</v>
      </c>
      <c r="C435" t="s">
        <v>1031</v>
      </c>
      <c r="D435" t="s">
        <v>448</v>
      </c>
      <c r="E435" t="s">
        <v>1029</v>
      </c>
      <c r="G435" t="s">
        <v>458</v>
      </c>
    </row>
    <row r="436" spans="1:7" x14ac:dyDescent="0.4">
      <c r="A436">
        <v>224261</v>
      </c>
      <c r="B436" t="s">
        <v>1032</v>
      </c>
      <c r="C436" t="s">
        <v>1032</v>
      </c>
      <c r="D436" t="s">
        <v>443</v>
      </c>
      <c r="E436" t="s">
        <v>1016</v>
      </c>
      <c r="G436" t="s">
        <v>445</v>
      </c>
    </row>
    <row r="437" spans="1:7" x14ac:dyDescent="0.4">
      <c r="A437">
        <v>224262</v>
      </c>
      <c r="B437" t="s">
        <v>1033</v>
      </c>
      <c r="C437" t="s">
        <v>1033</v>
      </c>
      <c r="D437" t="s">
        <v>443</v>
      </c>
      <c r="E437" t="s">
        <v>1016</v>
      </c>
      <c r="G437" t="s">
        <v>445</v>
      </c>
    </row>
    <row r="438" spans="1:7" x14ac:dyDescent="0.4">
      <c r="A438">
        <v>224263</v>
      </c>
      <c r="B438" t="s">
        <v>1034</v>
      </c>
      <c r="C438" t="s">
        <v>1034</v>
      </c>
      <c r="D438" t="s">
        <v>689</v>
      </c>
      <c r="E438" t="s">
        <v>1016</v>
      </c>
      <c r="F438" t="s">
        <v>523</v>
      </c>
      <c r="G438" t="s">
        <v>691</v>
      </c>
    </row>
    <row r="439" spans="1:7" x14ac:dyDescent="0.4">
      <c r="A439">
        <v>224264</v>
      </c>
      <c r="B439" t="s">
        <v>1035</v>
      </c>
      <c r="C439" t="s">
        <v>1035</v>
      </c>
      <c r="D439" t="s">
        <v>689</v>
      </c>
      <c r="E439" t="s">
        <v>1016</v>
      </c>
      <c r="F439" t="s">
        <v>523</v>
      </c>
      <c r="G439" t="s">
        <v>691</v>
      </c>
    </row>
    <row r="440" spans="1:7" x14ac:dyDescent="0.4">
      <c r="A440">
        <v>224267</v>
      </c>
      <c r="B440" t="s">
        <v>1036</v>
      </c>
      <c r="C440" t="s">
        <v>1036</v>
      </c>
      <c r="D440" t="s">
        <v>689</v>
      </c>
      <c r="E440" t="s">
        <v>1016</v>
      </c>
      <c r="F440" t="s">
        <v>523</v>
      </c>
      <c r="G440" t="s">
        <v>691</v>
      </c>
    </row>
    <row r="441" spans="1:7" x14ac:dyDescent="0.4">
      <c r="A441">
        <v>224268</v>
      </c>
      <c r="B441" t="s">
        <v>1037</v>
      </c>
      <c r="C441" t="s">
        <v>1037</v>
      </c>
      <c r="D441" t="s">
        <v>689</v>
      </c>
      <c r="E441" t="s">
        <v>1016</v>
      </c>
      <c r="F441" t="s">
        <v>523</v>
      </c>
      <c r="G441" t="s">
        <v>691</v>
      </c>
    </row>
    <row r="442" spans="1:7" x14ac:dyDescent="0.4">
      <c r="A442">
        <v>224269</v>
      </c>
      <c r="B442" t="s">
        <v>1038</v>
      </c>
      <c r="C442" t="s">
        <v>1038</v>
      </c>
      <c r="D442" t="s">
        <v>689</v>
      </c>
      <c r="E442" t="s">
        <v>1016</v>
      </c>
      <c r="F442" t="s">
        <v>523</v>
      </c>
      <c r="G442" t="s">
        <v>691</v>
      </c>
    </row>
    <row r="443" spans="1:7" x14ac:dyDescent="0.4">
      <c r="A443">
        <v>224270</v>
      </c>
      <c r="B443" t="s">
        <v>1039</v>
      </c>
      <c r="C443" t="s">
        <v>1039</v>
      </c>
      <c r="D443" t="s">
        <v>689</v>
      </c>
      <c r="E443" t="s">
        <v>1016</v>
      </c>
      <c r="F443" t="s">
        <v>523</v>
      </c>
      <c r="G443" t="s">
        <v>691</v>
      </c>
    </row>
    <row r="444" spans="1:7" x14ac:dyDescent="0.4">
      <c r="A444">
        <v>224272</v>
      </c>
      <c r="B444" t="s">
        <v>1040</v>
      </c>
      <c r="C444" t="s">
        <v>1040</v>
      </c>
      <c r="D444" t="s">
        <v>689</v>
      </c>
      <c r="E444" t="s">
        <v>1016</v>
      </c>
      <c r="F444" t="s">
        <v>523</v>
      </c>
      <c r="G444" t="s">
        <v>691</v>
      </c>
    </row>
    <row r="445" spans="1:7" x14ac:dyDescent="0.4">
      <c r="A445">
        <v>224273</v>
      </c>
      <c r="B445" t="s">
        <v>1041</v>
      </c>
      <c r="C445" t="s">
        <v>1041</v>
      </c>
      <c r="D445" t="s">
        <v>689</v>
      </c>
      <c r="E445" t="s">
        <v>1016</v>
      </c>
      <c r="F445" t="s">
        <v>523</v>
      </c>
      <c r="G445" t="s">
        <v>691</v>
      </c>
    </row>
    <row r="446" spans="1:7" x14ac:dyDescent="0.4">
      <c r="A446">
        <v>224274</v>
      </c>
      <c r="B446" t="s">
        <v>1042</v>
      </c>
      <c r="C446" t="s">
        <v>1042</v>
      </c>
      <c r="D446" t="s">
        <v>689</v>
      </c>
      <c r="E446" t="s">
        <v>986</v>
      </c>
      <c r="F446" t="s">
        <v>523</v>
      </c>
      <c r="G446" t="s">
        <v>691</v>
      </c>
    </row>
    <row r="447" spans="1:7" x14ac:dyDescent="0.4">
      <c r="A447">
        <v>224275</v>
      </c>
      <c r="B447" t="s">
        <v>1043</v>
      </c>
      <c r="C447" t="s">
        <v>1043</v>
      </c>
      <c r="D447" t="s">
        <v>689</v>
      </c>
      <c r="E447" t="s">
        <v>986</v>
      </c>
      <c r="F447" t="s">
        <v>523</v>
      </c>
      <c r="G447" t="s">
        <v>691</v>
      </c>
    </row>
    <row r="448" spans="1:7" x14ac:dyDescent="0.4">
      <c r="A448">
        <v>224276</v>
      </c>
      <c r="B448" t="s">
        <v>1044</v>
      </c>
      <c r="C448" t="s">
        <v>1044</v>
      </c>
      <c r="D448" t="s">
        <v>689</v>
      </c>
      <c r="E448" t="s">
        <v>986</v>
      </c>
      <c r="F448" t="s">
        <v>523</v>
      </c>
      <c r="G448" t="s">
        <v>691</v>
      </c>
    </row>
    <row r="449" spans="1:7" x14ac:dyDescent="0.4">
      <c r="A449">
        <v>224277</v>
      </c>
      <c r="B449" t="s">
        <v>1045</v>
      </c>
      <c r="C449" t="s">
        <v>1045</v>
      </c>
      <c r="D449" t="s">
        <v>689</v>
      </c>
      <c r="E449" t="s">
        <v>986</v>
      </c>
      <c r="F449" t="s">
        <v>523</v>
      </c>
      <c r="G449" t="s">
        <v>691</v>
      </c>
    </row>
    <row r="450" spans="1:7" x14ac:dyDescent="0.4">
      <c r="A450">
        <v>224279</v>
      </c>
      <c r="B450" t="s">
        <v>1046</v>
      </c>
      <c r="C450" t="s">
        <v>1046</v>
      </c>
      <c r="D450" t="s">
        <v>443</v>
      </c>
      <c r="E450" t="s">
        <v>1016</v>
      </c>
      <c r="G450" t="s">
        <v>445</v>
      </c>
    </row>
    <row r="451" spans="1:7" x14ac:dyDescent="0.4">
      <c r="A451">
        <v>224280</v>
      </c>
      <c r="B451" t="s">
        <v>1047</v>
      </c>
      <c r="C451" t="s">
        <v>1047</v>
      </c>
      <c r="D451" t="s">
        <v>443</v>
      </c>
      <c r="E451" t="s">
        <v>1016</v>
      </c>
      <c r="G451" t="s">
        <v>445</v>
      </c>
    </row>
    <row r="452" spans="1:7" x14ac:dyDescent="0.4">
      <c r="A452">
        <v>224281</v>
      </c>
      <c r="B452" t="s">
        <v>1048</v>
      </c>
      <c r="C452" t="s">
        <v>1048</v>
      </c>
      <c r="D452" t="s">
        <v>448</v>
      </c>
      <c r="E452" t="s">
        <v>1016</v>
      </c>
      <c r="G452" t="s">
        <v>458</v>
      </c>
    </row>
    <row r="453" spans="1:7" x14ac:dyDescent="0.4">
      <c r="A453">
        <v>224282</v>
      </c>
      <c r="B453" t="s">
        <v>1049</v>
      </c>
      <c r="C453" t="s">
        <v>1049</v>
      </c>
      <c r="D453" t="s">
        <v>443</v>
      </c>
      <c r="E453" t="s">
        <v>1016</v>
      </c>
      <c r="G453" t="s">
        <v>445</v>
      </c>
    </row>
    <row r="454" spans="1:7" x14ac:dyDescent="0.4">
      <c r="A454">
        <v>224283</v>
      </c>
      <c r="B454" t="s">
        <v>1050</v>
      </c>
      <c r="C454" t="s">
        <v>1050</v>
      </c>
      <c r="D454" t="s">
        <v>448</v>
      </c>
      <c r="E454" t="s">
        <v>1016</v>
      </c>
      <c r="G454" t="s">
        <v>458</v>
      </c>
    </row>
    <row r="455" spans="1:7" x14ac:dyDescent="0.4">
      <c r="A455">
        <v>224284</v>
      </c>
      <c r="B455" t="s">
        <v>1051</v>
      </c>
      <c r="C455" t="s">
        <v>1051</v>
      </c>
      <c r="D455" t="s">
        <v>443</v>
      </c>
      <c r="E455" t="s">
        <v>1016</v>
      </c>
      <c r="G455" t="s">
        <v>445</v>
      </c>
    </row>
    <row r="456" spans="1:7" x14ac:dyDescent="0.4">
      <c r="A456">
        <v>224285</v>
      </c>
      <c r="B456" t="s">
        <v>1052</v>
      </c>
      <c r="C456" t="s">
        <v>1052</v>
      </c>
      <c r="D456" t="s">
        <v>443</v>
      </c>
      <c r="E456" t="s">
        <v>1016</v>
      </c>
      <c r="G456" t="s">
        <v>445</v>
      </c>
    </row>
    <row r="457" spans="1:7" x14ac:dyDescent="0.4">
      <c r="A457">
        <v>224287</v>
      </c>
      <c r="B457" t="s">
        <v>1053</v>
      </c>
      <c r="C457" t="s">
        <v>1053</v>
      </c>
      <c r="D457" t="s">
        <v>443</v>
      </c>
      <c r="E457" t="s">
        <v>1016</v>
      </c>
      <c r="G457" t="s">
        <v>445</v>
      </c>
    </row>
    <row r="458" spans="1:7" x14ac:dyDescent="0.4">
      <c r="A458">
        <v>224288</v>
      </c>
      <c r="B458" t="s">
        <v>1054</v>
      </c>
      <c r="C458" t="s">
        <v>1054</v>
      </c>
      <c r="D458" t="s">
        <v>443</v>
      </c>
      <c r="E458" t="s">
        <v>1016</v>
      </c>
      <c r="G458" t="s">
        <v>445</v>
      </c>
    </row>
    <row r="459" spans="1:7" x14ac:dyDescent="0.4">
      <c r="A459">
        <v>224289</v>
      </c>
      <c r="B459" t="s">
        <v>1055</v>
      </c>
      <c r="C459" t="s">
        <v>1055</v>
      </c>
      <c r="D459" t="s">
        <v>448</v>
      </c>
      <c r="E459" t="s">
        <v>1016</v>
      </c>
      <c r="G459" t="s">
        <v>458</v>
      </c>
    </row>
    <row r="460" spans="1:7" x14ac:dyDescent="0.4">
      <c r="A460">
        <v>224290</v>
      </c>
      <c r="B460" t="s">
        <v>1056</v>
      </c>
      <c r="C460" t="s">
        <v>1056</v>
      </c>
      <c r="D460" t="s">
        <v>443</v>
      </c>
      <c r="E460" t="s">
        <v>1016</v>
      </c>
      <c r="G460" t="s">
        <v>445</v>
      </c>
    </row>
    <row r="461" spans="1:7" x14ac:dyDescent="0.4">
      <c r="A461">
        <v>224291</v>
      </c>
      <c r="B461" t="s">
        <v>1057</v>
      </c>
      <c r="C461" t="s">
        <v>1057</v>
      </c>
      <c r="D461" t="s">
        <v>448</v>
      </c>
      <c r="E461" t="s">
        <v>1016</v>
      </c>
      <c r="G461" t="s">
        <v>458</v>
      </c>
    </row>
    <row r="462" spans="1:7" x14ac:dyDescent="0.4">
      <c r="A462">
        <v>225244</v>
      </c>
      <c r="B462" t="s">
        <v>1058</v>
      </c>
      <c r="C462" t="s">
        <v>1058</v>
      </c>
      <c r="D462" t="s">
        <v>448</v>
      </c>
      <c r="E462" t="s">
        <v>1059</v>
      </c>
      <c r="G462" t="s">
        <v>458</v>
      </c>
    </row>
    <row r="463" spans="1:7" x14ac:dyDescent="0.4">
      <c r="A463">
        <v>224292</v>
      </c>
      <c r="B463" t="s">
        <v>1060</v>
      </c>
      <c r="C463" t="s">
        <v>1061</v>
      </c>
      <c r="D463" t="s">
        <v>443</v>
      </c>
      <c r="E463" t="s">
        <v>1016</v>
      </c>
      <c r="G463" t="s">
        <v>445</v>
      </c>
    </row>
    <row r="464" spans="1:7" x14ac:dyDescent="0.4">
      <c r="A464">
        <v>224293</v>
      </c>
      <c r="B464" t="s">
        <v>1062</v>
      </c>
      <c r="C464" t="s">
        <v>1062</v>
      </c>
      <c r="D464" t="s">
        <v>443</v>
      </c>
      <c r="E464" t="s">
        <v>1016</v>
      </c>
      <c r="G464" t="s">
        <v>445</v>
      </c>
    </row>
    <row r="465" spans="1:7" x14ac:dyDescent="0.4">
      <c r="A465">
        <v>224295</v>
      </c>
      <c r="B465" t="s">
        <v>1063</v>
      </c>
      <c r="C465" t="s">
        <v>1063</v>
      </c>
      <c r="D465" t="s">
        <v>443</v>
      </c>
      <c r="E465" t="s">
        <v>1016</v>
      </c>
      <c r="G465" t="s">
        <v>445</v>
      </c>
    </row>
    <row r="466" spans="1:7" x14ac:dyDescent="0.4">
      <c r="A466">
        <v>224296</v>
      </c>
      <c r="B466" t="s">
        <v>1064</v>
      </c>
      <c r="C466" t="s">
        <v>1064</v>
      </c>
      <c r="D466" t="s">
        <v>443</v>
      </c>
      <c r="E466" t="s">
        <v>1016</v>
      </c>
      <c r="G466" t="s">
        <v>445</v>
      </c>
    </row>
    <row r="467" spans="1:7" x14ac:dyDescent="0.4">
      <c r="A467">
        <v>224297</v>
      </c>
      <c r="B467" t="s">
        <v>1065</v>
      </c>
      <c r="C467" t="s">
        <v>1065</v>
      </c>
      <c r="D467" t="s">
        <v>448</v>
      </c>
      <c r="E467" t="s">
        <v>1016</v>
      </c>
      <c r="G467" t="s">
        <v>458</v>
      </c>
    </row>
    <row r="468" spans="1:7" x14ac:dyDescent="0.4">
      <c r="A468">
        <v>224298</v>
      </c>
      <c r="B468" t="s">
        <v>1066</v>
      </c>
      <c r="C468" t="s">
        <v>1066</v>
      </c>
      <c r="D468" t="s">
        <v>443</v>
      </c>
      <c r="E468" t="s">
        <v>1016</v>
      </c>
      <c r="G468" t="s">
        <v>445</v>
      </c>
    </row>
    <row r="469" spans="1:7" x14ac:dyDescent="0.4">
      <c r="A469">
        <v>224308</v>
      </c>
      <c r="B469" t="s">
        <v>1067</v>
      </c>
      <c r="C469" t="s">
        <v>1067</v>
      </c>
      <c r="D469" t="s">
        <v>448</v>
      </c>
      <c r="E469" t="s">
        <v>861</v>
      </c>
      <c r="G469" t="s">
        <v>458</v>
      </c>
    </row>
    <row r="470" spans="1:7" x14ac:dyDescent="0.4">
      <c r="A470">
        <v>224309</v>
      </c>
      <c r="B470" t="s">
        <v>1068</v>
      </c>
      <c r="C470" t="s">
        <v>1069</v>
      </c>
      <c r="D470" t="s">
        <v>448</v>
      </c>
      <c r="E470" t="s">
        <v>1070</v>
      </c>
      <c r="F470" t="s">
        <v>461</v>
      </c>
      <c r="G470" t="s">
        <v>451</v>
      </c>
    </row>
    <row r="471" spans="1:7" x14ac:dyDescent="0.4">
      <c r="A471">
        <v>224310</v>
      </c>
      <c r="B471" t="s">
        <v>1071</v>
      </c>
      <c r="C471" t="s">
        <v>1072</v>
      </c>
      <c r="D471" t="s">
        <v>448</v>
      </c>
      <c r="E471" t="s">
        <v>1070</v>
      </c>
      <c r="F471" t="s">
        <v>461</v>
      </c>
      <c r="G471" t="s">
        <v>451</v>
      </c>
    </row>
    <row r="472" spans="1:7" x14ac:dyDescent="0.4">
      <c r="A472">
        <v>224311</v>
      </c>
      <c r="B472" t="s">
        <v>1073</v>
      </c>
      <c r="C472" t="s">
        <v>1074</v>
      </c>
      <c r="D472" t="s">
        <v>448</v>
      </c>
      <c r="E472" t="s">
        <v>1070</v>
      </c>
      <c r="F472" t="s">
        <v>461</v>
      </c>
      <c r="G472" t="s">
        <v>451</v>
      </c>
    </row>
    <row r="473" spans="1:7" x14ac:dyDescent="0.4">
      <c r="A473">
        <v>224314</v>
      </c>
      <c r="B473" t="s">
        <v>1075</v>
      </c>
      <c r="C473" t="s">
        <v>1075</v>
      </c>
      <c r="D473" t="s">
        <v>448</v>
      </c>
      <c r="E473" t="s">
        <v>1076</v>
      </c>
      <c r="F473" t="s">
        <v>461</v>
      </c>
      <c r="G473" t="s">
        <v>451</v>
      </c>
    </row>
    <row r="474" spans="1:7" x14ac:dyDescent="0.4">
      <c r="A474">
        <v>224315</v>
      </c>
      <c r="B474" t="s">
        <v>1077</v>
      </c>
      <c r="C474" t="s">
        <v>1077</v>
      </c>
      <c r="D474" t="s">
        <v>448</v>
      </c>
      <c r="E474" t="s">
        <v>1070</v>
      </c>
      <c r="F474" t="s">
        <v>461</v>
      </c>
      <c r="G474" t="s">
        <v>451</v>
      </c>
    </row>
    <row r="475" spans="1:7" x14ac:dyDescent="0.4">
      <c r="A475">
        <v>224317</v>
      </c>
      <c r="B475" t="s">
        <v>1078</v>
      </c>
      <c r="C475" t="s">
        <v>1078</v>
      </c>
      <c r="D475" t="s">
        <v>448</v>
      </c>
      <c r="E475" t="s">
        <v>1070</v>
      </c>
      <c r="F475" t="s">
        <v>461</v>
      </c>
      <c r="G475" t="s">
        <v>451</v>
      </c>
    </row>
    <row r="476" spans="1:7" x14ac:dyDescent="0.4">
      <c r="A476">
        <v>224318</v>
      </c>
      <c r="B476" t="s">
        <v>1079</v>
      </c>
      <c r="C476" t="s">
        <v>1079</v>
      </c>
      <c r="D476" t="s">
        <v>448</v>
      </c>
      <c r="E476" t="s">
        <v>1076</v>
      </c>
      <c r="F476" t="s">
        <v>461</v>
      </c>
      <c r="G476" t="s">
        <v>451</v>
      </c>
    </row>
    <row r="477" spans="1:7" x14ac:dyDescent="0.4">
      <c r="A477">
        <v>224322</v>
      </c>
      <c r="B477" t="s">
        <v>1080</v>
      </c>
      <c r="C477" t="s">
        <v>1081</v>
      </c>
      <c r="D477" t="s">
        <v>448</v>
      </c>
      <c r="E477" t="s">
        <v>1070</v>
      </c>
      <c r="F477" t="s">
        <v>461</v>
      </c>
      <c r="G477" t="s">
        <v>451</v>
      </c>
    </row>
    <row r="478" spans="1:7" x14ac:dyDescent="0.4">
      <c r="A478">
        <v>224327</v>
      </c>
      <c r="B478" t="s">
        <v>1082</v>
      </c>
      <c r="C478" t="s">
        <v>1082</v>
      </c>
      <c r="D478" t="s">
        <v>448</v>
      </c>
      <c r="E478" t="s">
        <v>791</v>
      </c>
      <c r="G478" t="s">
        <v>458</v>
      </c>
    </row>
    <row r="479" spans="1:7" x14ac:dyDescent="0.4">
      <c r="A479">
        <v>224328</v>
      </c>
      <c r="B479" t="s">
        <v>1083</v>
      </c>
      <c r="C479" t="s">
        <v>1083</v>
      </c>
      <c r="D479" t="s">
        <v>448</v>
      </c>
      <c r="E479" t="s">
        <v>791</v>
      </c>
      <c r="F479" t="s">
        <v>523</v>
      </c>
      <c r="G479" t="s">
        <v>451</v>
      </c>
    </row>
    <row r="480" spans="1:7" x14ac:dyDescent="0.4">
      <c r="A480">
        <v>224329</v>
      </c>
      <c r="B480" t="s">
        <v>1084</v>
      </c>
      <c r="C480" t="s">
        <v>1084</v>
      </c>
      <c r="D480" t="s">
        <v>448</v>
      </c>
      <c r="E480" t="s">
        <v>791</v>
      </c>
      <c r="F480" t="s">
        <v>243</v>
      </c>
      <c r="G480" t="s">
        <v>451</v>
      </c>
    </row>
    <row r="481" spans="1:7" x14ac:dyDescent="0.4">
      <c r="A481">
        <v>224330</v>
      </c>
      <c r="B481" t="s">
        <v>1085</v>
      </c>
      <c r="C481" t="s">
        <v>1085</v>
      </c>
      <c r="D481" t="s">
        <v>448</v>
      </c>
      <c r="E481" t="s">
        <v>791</v>
      </c>
      <c r="F481" t="s">
        <v>523</v>
      </c>
      <c r="G481" t="s">
        <v>451</v>
      </c>
    </row>
    <row r="482" spans="1:7" x14ac:dyDescent="0.4">
      <c r="A482">
        <v>224331</v>
      </c>
      <c r="B482" t="s">
        <v>1086</v>
      </c>
      <c r="C482" t="s">
        <v>1086</v>
      </c>
      <c r="D482" t="s">
        <v>448</v>
      </c>
      <c r="E482" t="s">
        <v>791</v>
      </c>
      <c r="F482" t="s">
        <v>998</v>
      </c>
      <c r="G482" t="s">
        <v>451</v>
      </c>
    </row>
    <row r="483" spans="1:7" x14ac:dyDescent="0.4">
      <c r="A483">
        <v>224332</v>
      </c>
      <c r="B483" t="s">
        <v>1087</v>
      </c>
      <c r="C483" t="s">
        <v>1087</v>
      </c>
      <c r="D483" t="s">
        <v>448</v>
      </c>
      <c r="E483" t="s">
        <v>791</v>
      </c>
      <c r="F483" t="s">
        <v>523</v>
      </c>
      <c r="G483" t="s">
        <v>451</v>
      </c>
    </row>
    <row r="484" spans="1:7" x14ac:dyDescent="0.4">
      <c r="A484">
        <v>224336</v>
      </c>
      <c r="B484" t="s">
        <v>1088</v>
      </c>
      <c r="C484" t="s">
        <v>1088</v>
      </c>
      <c r="D484" t="s">
        <v>448</v>
      </c>
      <c r="E484" t="s">
        <v>1019</v>
      </c>
      <c r="G484" t="s">
        <v>458</v>
      </c>
    </row>
    <row r="485" spans="1:7" x14ac:dyDescent="0.4">
      <c r="A485">
        <v>224337</v>
      </c>
      <c r="B485" t="s">
        <v>1089</v>
      </c>
      <c r="C485" t="s">
        <v>1089</v>
      </c>
      <c r="D485" t="s">
        <v>448</v>
      </c>
      <c r="E485" t="s">
        <v>1019</v>
      </c>
      <c r="G485" t="s">
        <v>458</v>
      </c>
    </row>
    <row r="486" spans="1:7" x14ac:dyDescent="0.4">
      <c r="A486">
        <v>224339</v>
      </c>
      <c r="B486" t="s">
        <v>1090</v>
      </c>
      <c r="C486" t="s">
        <v>1090</v>
      </c>
      <c r="D486" t="s">
        <v>448</v>
      </c>
      <c r="E486" t="s">
        <v>1019</v>
      </c>
      <c r="G486" t="s">
        <v>458</v>
      </c>
    </row>
    <row r="487" spans="1:7" x14ac:dyDescent="0.4">
      <c r="A487">
        <v>224340</v>
      </c>
      <c r="B487" t="s">
        <v>1091</v>
      </c>
      <c r="C487" t="s">
        <v>1091</v>
      </c>
      <c r="D487" t="s">
        <v>448</v>
      </c>
      <c r="E487" t="s">
        <v>1019</v>
      </c>
      <c r="G487" t="s">
        <v>458</v>
      </c>
    </row>
    <row r="488" spans="1:7" x14ac:dyDescent="0.4">
      <c r="A488">
        <v>224341</v>
      </c>
      <c r="B488" t="s">
        <v>1092</v>
      </c>
      <c r="C488" t="s">
        <v>1092</v>
      </c>
      <c r="D488" t="s">
        <v>448</v>
      </c>
      <c r="E488" t="s">
        <v>1019</v>
      </c>
      <c r="G488" t="s">
        <v>458</v>
      </c>
    </row>
    <row r="489" spans="1:7" x14ac:dyDescent="0.4">
      <c r="A489">
        <v>224345</v>
      </c>
      <c r="B489" t="s">
        <v>1093</v>
      </c>
      <c r="C489" t="s">
        <v>1093</v>
      </c>
      <c r="D489" t="s">
        <v>448</v>
      </c>
      <c r="E489" t="s">
        <v>1019</v>
      </c>
      <c r="G489" t="s">
        <v>458</v>
      </c>
    </row>
    <row r="490" spans="1:7" x14ac:dyDescent="0.4">
      <c r="A490">
        <v>224348</v>
      </c>
      <c r="B490" t="s">
        <v>1094</v>
      </c>
      <c r="C490" t="s">
        <v>1094</v>
      </c>
      <c r="D490" t="s">
        <v>448</v>
      </c>
      <c r="E490" t="s">
        <v>1019</v>
      </c>
      <c r="G490" t="s">
        <v>458</v>
      </c>
    </row>
    <row r="491" spans="1:7" x14ac:dyDescent="0.4">
      <c r="A491">
        <v>224349</v>
      </c>
      <c r="B491" t="s">
        <v>1095</v>
      </c>
      <c r="C491" t="s">
        <v>1095</v>
      </c>
      <c r="D491" t="s">
        <v>448</v>
      </c>
      <c r="E491" t="s">
        <v>1019</v>
      </c>
      <c r="G491" t="s">
        <v>458</v>
      </c>
    </row>
    <row r="492" spans="1:7" x14ac:dyDescent="0.4">
      <c r="A492">
        <v>224351</v>
      </c>
      <c r="B492" t="s">
        <v>1096</v>
      </c>
      <c r="C492" t="s">
        <v>1096</v>
      </c>
      <c r="D492" t="s">
        <v>448</v>
      </c>
      <c r="E492" t="s">
        <v>1019</v>
      </c>
      <c r="G492" t="s">
        <v>458</v>
      </c>
    </row>
    <row r="493" spans="1:7" x14ac:dyDescent="0.4">
      <c r="A493">
        <v>224363</v>
      </c>
      <c r="B493" t="s">
        <v>1097</v>
      </c>
      <c r="C493" t="s">
        <v>1097</v>
      </c>
      <c r="D493" t="s">
        <v>448</v>
      </c>
      <c r="E493" t="s">
        <v>472</v>
      </c>
      <c r="F493" t="s">
        <v>450</v>
      </c>
      <c r="G493" t="s">
        <v>451</v>
      </c>
    </row>
    <row r="494" spans="1:7" x14ac:dyDescent="0.4">
      <c r="A494">
        <v>224366</v>
      </c>
      <c r="B494" t="s">
        <v>1098</v>
      </c>
      <c r="C494" t="s">
        <v>1098</v>
      </c>
      <c r="D494" t="s">
        <v>448</v>
      </c>
      <c r="E494" t="s">
        <v>791</v>
      </c>
      <c r="F494" t="s">
        <v>998</v>
      </c>
      <c r="G494" t="s">
        <v>451</v>
      </c>
    </row>
    <row r="495" spans="1:7" x14ac:dyDescent="0.4">
      <c r="A495">
        <v>224367</v>
      </c>
      <c r="B495" t="s">
        <v>1099</v>
      </c>
      <c r="C495" t="s">
        <v>1099</v>
      </c>
      <c r="D495" t="s">
        <v>448</v>
      </c>
      <c r="E495" t="s">
        <v>791</v>
      </c>
      <c r="F495" t="s">
        <v>573</v>
      </c>
      <c r="G495" t="s">
        <v>451</v>
      </c>
    </row>
    <row r="496" spans="1:7" x14ac:dyDescent="0.4">
      <c r="A496">
        <v>224368</v>
      </c>
      <c r="B496" t="s">
        <v>1100</v>
      </c>
      <c r="C496" t="s">
        <v>1100</v>
      </c>
      <c r="D496" t="s">
        <v>448</v>
      </c>
      <c r="E496" t="s">
        <v>791</v>
      </c>
      <c r="G496" t="s">
        <v>458</v>
      </c>
    </row>
    <row r="497" spans="1:7" x14ac:dyDescent="0.4">
      <c r="A497">
        <v>224369</v>
      </c>
      <c r="B497" t="s">
        <v>1101</v>
      </c>
      <c r="C497" t="s">
        <v>1101</v>
      </c>
      <c r="D497" t="s">
        <v>448</v>
      </c>
      <c r="E497" t="s">
        <v>508</v>
      </c>
      <c r="G497" t="s">
        <v>458</v>
      </c>
    </row>
    <row r="498" spans="1:7" x14ac:dyDescent="0.4">
      <c r="A498">
        <v>224370</v>
      </c>
      <c r="B498" t="s">
        <v>1102</v>
      </c>
      <c r="C498" t="s">
        <v>1102</v>
      </c>
      <c r="D498" t="s">
        <v>448</v>
      </c>
      <c r="E498" t="s">
        <v>508</v>
      </c>
      <c r="G498" t="s">
        <v>458</v>
      </c>
    </row>
    <row r="499" spans="1:7" x14ac:dyDescent="0.4">
      <c r="A499">
        <v>224372</v>
      </c>
      <c r="B499" t="s">
        <v>1103</v>
      </c>
      <c r="C499" t="s">
        <v>1103</v>
      </c>
      <c r="D499" t="s">
        <v>448</v>
      </c>
      <c r="E499" t="s">
        <v>508</v>
      </c>
      <c r="G499" t="s">
        <v>458</v>
      </c>
    </row>
    <row r="500" spans="1:7" x14ac:dyDescent="0.4">
      <c r="A500">
        <v>224373</v>
      </c>
      <c r="B500" t="s">
        <v>1104</v>
      </c>
      <c r="C500" t="s">
        <v>1104</v>
      </c>
      <c r="D500" t="s">
        <v>448</v>
      </c>
      <c r="E500" t="s">
        <v>508</v>
      </c>
      <c r="G500" t="s">
        <v>458</v>
      </c>
    </row>
    <row r="501" spans="1:7" x14ac:dyDescent="0.4">
      <c r="A501">
        <v>224375</v>
      </c>
      <c r="B501" t="s">
        <v>1105</v>
      </c>
      <c r="C501" t="s">
        <v>1105</v>
      </c>
      <c r="D501" t="s">
        <v>448</v>
      </c>
      <c r="E501" t="s">
        <v>508</v>
      </c>
      <c r="G501" t="s">
        <v>458</v>
      </c>
    </row>
    <row r="502" spans="1:7" x14ac:dyDescent="0.4">
      <c r="A502">
        <v>224379</v>
      </c>
      <c r="B502" t="s">
        <v>1106</v>
      </c>
      <c r="C502" t="s">
        <v>1106</v>
      </c>
      <c r="D502" t="s">
        <v>448</v>
      </c>
      <c r="E502" t="s">
        <v>791</v>
      </c>
      <c r="G502" t="s">
        <v>458</v>
      </c>
    </row>
    <row r="503" spans="1:7" x14ac:dyDescent="0.4">
      <c r="A503">
        <v>224380</v>
      </c>
      <c r="B503" t="s">
        <v>1107</v>
      </c>
      <c r="C503" t="s">
        <v>1107</v>
      </c>
      <c r="D503" t="s">
        <v>448</v>
      </c>
      <c r="E503" t="s">
        <v>564</v>
      </c>
      <c r="G503" t="s">
        <v>458</v>
      </c>
    </row>
    <row r="504" spans="1:7" x14ac:dyDescent="0.4">
      <c r="A504">
        <v>224385</v>
      </c>
      <c r="B504" t="s">
        <v>748</v>
      </c>
      <c r="C504" t="s">
        <v>748</v>
      </c>
      <c r="D504" t="s">
        <v>689</v>
      </c>
      <c r="E504" t="s">
        <v>1108</v>
      </c>
      <c r="F504" t="s">
        <v>523</v>
      </c>
      <c r="G504" t="s">
        <v>691</v>
      </c>
    </row>
    <row r="505" spans="1:7" x14ac:dyDescent="0.4">
      <c r="A505">
        <v>224389</v>
      </c>
      <c r="B505" t="s">
        <v>1109</v>
      </c>
      <c r="C505" t="s">
        <v>1109</v>
      </c>
      <c r="D505" t="s">
        <v>448</v>
      </c>
      <c r="E505" t="s">
        <v>871</v>
      </c>
      <c r="G505" t="s">
        <v>458</v>
      </c>
    </row>
    <row r="506" spans="1:7" x14ac:dyDescent="0.4">
      <c r="A506">
        <v>224390</v>
      </c>
      <c r="B506" t="s">
        <v>1110</v>
      </c>
      <c r="C506" t="s">
        <v>1111</v>
      </c>
      <c r="D506" t="s">
        <v>448</v>
      </c>
      <c r="E506" t="s">
        <v>504</v>
      </c>
      <c r="G506" t="s">
        <v>458</v>
      </c>
    </row>
    <row r="507" spans="1:7" x14ac:dyDescent="0.4">
      <c r="A507">
        <v>224391</v>
      </c>
      <c r="B507" t="s">
        <v>1112</v>
      </c>
      <c r="C507" t="s">
        <v>1112</v>
      </c>
      <c r="D507" t="s">
        <v>448</v>
      </c>
      <c r="E507" t="s">
        <v>508</v>
      </c>
      <c r="G507" t="s">
        <v>458</v>
      </c>
    </row>
    <row r="508" spans="1:7" x14ac:dyDescent="0.4">
      <c r="A508">
        <v>224404</v>
      </c>
      <c r="B508" t="s">
        <v>1113</v>
      </c>
      <c r="C508" t="s">
        <v>1113</v>
      </c>
      <c r="D508" t="s">
        <v>448</v>
      </c>
      <c r="E508" t="s">
        <v>988</v>
      </c>
      <c r="F508" t="s">
        <v>573</v>
      </c>
      <c r="G508" t="s">
        <v>451</v>
      </c>
    </row>
    <row r="509" spans="1:7" x14ac:dyDescent="0.4">
      <c r="A509">
        <v>224406</v>
      </c>
      <c r="B509" t="s">
        <v>1114</v>
      </c>
      <c r="C509" t="s">
        <v>1115</v>
      </c>
      <c r="D509" t="s">
        <v>448</v>
      </c>
      <c r="E509" t="s">
        <v>988</v>
      </c>
      <c r="F509" t="s">
        <v>573</v>
      </c>
      <c r="G509" t="s">
        <v>451</v>
      </c>
    </row>
    <row r="510" spans="1:7" x14ac:dyDescent="0.4">
      <c r="A510">
        <v>224409</v>
      </c>
      <c r="B510" t="s">
        <v>1116</v>
      </c>
      <c r="C510" t="s">
        <v>1116</v>
      </c>
      <c r="D510" t="s">
        <v>448</v>
      </c>
      <c r="E510" t="s">
        <v>791</v>
      </c>
      <c r="G510" t="s">
        <v>458</v>
      </c>
    </row>
    <row r="511" spans="1:7" x14ac:dyDescent="0.4">
      <c r="A511">
        <v>224410</v>
      </c>
      <c r="B511" t="s">
        <v>1117</v>
      </c>
      <c r="C511" t="s">
        <v>1117</v>
      </c>
      <c r="D511" t="s">
        <v>448</v>
      </c>
      <c r="E511" t="s">
        <v>791</v>
      </c>
      <c r="F511" t="s">
        <v>523</v>
      </c>
      <c r="G511" t="s">
        <v>451</v>
      </c>
    </row>
    <row r="512" spans="1:7" x14ac:dyDescent="0.4">
      <c r="A512">
        <v>224411</v>
      </c>
      <c r="B512" t="s">
        <v>1118</v>
      </c>
      <c r="C512" t="s">
        <v>1118</v>
      </c>
      <c r="D512" t="s">
        <v>448</v>
      </c>
      <c r="E512" t="s">
        <v>791</v>
      </c>
      <c r="F512" t="s">
        <v>573</v>
      </c>
      <c r="G512" t="s">
        <v>451</v>
      </c>
    </row>
    <row r="513" spans="1:9" x14ac:dyDescent="0.4">
      <c r="A513">
        <v>224413</v>
      </c>
      <c r="B513" t="s">
        <v>1119</v>
      </c>
      <c r="C513" t="s">
        <v>1119</v>
      </c>
      <c r="D513" t="s">
        <v>448</v>
      </c>
      <c r="E513" t="s">
        <v>791</v>
      </c>
      <c r="G513" t="s">
        <v>458</v>
      </c>
    </row>
    <row r="514" spans="1:9" x14ac:dyDescent="0.4">
      <c r="A514">
        <v>224415</v>
      </c>
      <c r="B514" t="s">
        <v>1120</v>
      </c>
      <c r="C514" t="s">
        <v>1120</v>
      </c>
      <c r="D514" t="s">
        <v>448</v>
      </c>
      <c r="E514" t="s">
        <v>508</v>
      </c>
      <c r="G514" t="s">
        <v>458</v>
      </c>
    </row>
    <row r="515" spans="1:9" x14ac:dyDescent="0.4">
      <c r="A515">
        <v>224417</v>
      </c>
      <c r="B515" t="s">
        <v>1121</v>
      </c>
      <c r="C515" t="s">
        <v>1121</v>
      </c>
      <c r="D515" t="s">
        <v>448</v>
      </c>
      <c r="E515" t="s">
        <v>508</v>
      </c>
      <c r="F515" t="s">
        <v>533</v>
      </c>
      <c r="G515" t="s">
        <v>451</v>
      </c>
      <c r="I515">
        <v>30</v>
      </c>
    </row>
    <row r="516" spans="1:9" x14ac:dyDescent="0.4">
      <c r="A516">
        <v>224418</v>
      </c>
      <c r="B516" t="s">
        <v>1122</v>
      </c>
      <c r="C516" t="s">
        <v>1122</v>
      </c>
      <c r="D516" t="s">
        <v>448</v>
      </c>
      <c r="E516" t="s">
        <v>508</v>
      </c>
      <c r="F516" t="s">
        <v>573</v>
      </c>
      <c r="G516" t="s">
        <v>451</v>
      </c>
    </row>
    <row r="517" spans="1:9" x14ac:dyDescent="0.4">
      <c r="A517">
        <v>224419</v>
      </c>
      <c r="B517" t="s">
        <v>1123</v>
      </c>
      <c r="C517" t="s">
        <v>1123</v>
      </c>
      <c r="D517" t="s">
        <v>448</v>
      </c>
      <c r="E517" t="s">
        <v>508</v>
      </c>
      <c r="F517" t="s">
        <v>533</v>
      </c>
      <c r="G517" t="s">
        <v>451</v>
      </c>
    </row>
    <row r="518" spans="1:9" x14ac:dyDescent="0.4">
      <c r="A518">
        <v>224420</v>
      </c>
      <c r="B518" t="s">
        <v>1124</v>
      </c>
      <c r="C518" t="s">
        <v>1124</v>
      </c>
      <c r="D518" t="s">
        <v>448</v>
      </c>
      <c r="E518" t="s">
        <v>508</v>
      </c>
      <c r="F518" t="s">
        <v>1125</v>
      </c>
      <c r="G518" t="s">
        <v>451</v>
      </c>
    </row>
    <row r="519" spans="1:9" x14ac:dyDescent="0.4">
      <c r="A519">
        <v>224421</v>
      </c>
      <c r="B519" t="s">
        <v>1126</v>
      </c>
      <c r="C519" t="s">
        <v>1126</v>
      </c>
      <c r="D519" t="s">
        <v>448</v>
      </c>
      <c r="E519" t="s">
        <v>508</v>
      </c>
      <c r="F519" t="s">
        <v>573</v>
      </c>
      <c r="G519" t="s">
        <v>451</v>
      </c>
    </row>
    <row r="520" spans="1:9" x14ac:dyDescent="0.4">
      <c r="A520">
        <v>224422</v>
      </c>
      <c r="B520" t="s">
        <v>1127</v>
      </c>
      <c r="C520" t="s">
        <v>1127</v>
      </c>
      <c r="D520" t="s">
        <v>448</v>
      </c>
      <c r="E520" t="s">
        <v>508</v>
      </c>
      <c r="F520" t="s">
        <v>450</v>
      </c>
      <c r="G520" t="s">
        <v>451</v>
      </c>
    </row>
    <row r="521" spans="1:9" x14ac:dyDescent="0.4">
      <c r="A521">
        <v>224423</v>
      </c>
      <c r="B521" t="s">
        <v>1128</v>
      </c>
      <c r="C521" t="s">
        <v>1128</v>
      </c>
      <c r="D521" t="s">
        <v>448</v>
      </c>
      <c r="E521" t="s">
        <v>915</v>
      </c>
      <c r="G521" t="s">
        <v>458</v>
      </c>
    </row>
    <row r="522" spans="1:9" x14ac:dyDescent="0.4">
      <c r="A522">
        <v>224424</v>
      </c>
      <c r="B522" t="s">
        <v>1129</v>
      </c>
      <c r="C522" t="s">
        <v>1129</v>
      </c>
      <c r="D522" t="s">
        <v>448</v>
      </c>
      <c r="E522" t="s">
        <v>915</v>
      </c>
      <c r="G522" t="s">
        <v>458</v>
      </c>
    </row>
    <row r="523" spans="1:9" x14ac:dyDescent="0.4">
      <c r="A523">
        <v>224425</v>
      </c>
      <c r="B523" t="s">
        <v>1130</v>
      </c>
      <c r="C523" t="s">
        <v>1130</v>
      </c>
      <c r="D523" t="s">
        <v>448</v>
      </c>
      <c r="E523" t="s">
        <v>915</v>
      </c>
      <c r="G523" t="s">
        <v>458</v>
      </c>
    </row>
    <row r="524" spans="1:9" x14ac:dyDescent="0.4">
      <c r="A524">
        <v>224426</v>
      </c>
      <c r="B524" t="s">
        <v>1131</v>
      </c>
      <c r="C524" t="s">
        <v>1131</v>
      </c>
      <c r="D524" t="s">
        <v>448</v>
      </c>
      <c r="E524" t="s">
        <v>915</v>
      </c>
      <c r="G524" t="s">
        <v>458</v>
      </c>
    </row>
    <row r="525" spans="1:9" x14ac:dyDescent="0.4">
      <c r="A525">
        <v>224427</v>
      </c>
      <c r="B525" t="s">
        <v>1132</v>
      </c>
      <c r="C525" t="s">
        <v>1132</v>
      </c>
      <c r="D525" t="s">
        <v>448</v>
      </c>
      <c r="E525" t="s">
        <v>915</v>
      </c>
      <c r="G525" t="s">
        <v>458</v>
      </c>
    </row>
    <row r="526" spans="1:9" x14ac:dyDescent="0.4">
      <c r="A526">
        <v>224428</v>
      </c>
      <c r="B526" t="s">
        <v>1133</v>
      </c>
      <c r="C526" t="s">
        <v>1133</v>
      </c>
      <c r="D526" t="s">
        <v>448</v>
      </c>
      <c r="E526" t="s">
        <v>915</v>
      </c>
      <c r="G526" t="s">
        <v>458</v>
      </c>
    </row>
    <row r="527" spans="1:9" x14ac:dyDescent="0.4">
      <c r="A527">
        <v>224429</v>
      </c>
      <c r="B527" t="s">
        <v>1134</v>
      </c>
      <c r="C527" t="s">
        <v>1134</v>
      </c>
      <c r="D527" t="s">
        <v>448</v>
      </c>
      <c r="E527" t="s">
        <v>915</v>
      </c>
      <c r="G527" t="s">
        <v>458</v>
      </c>
    </row>
    <row r="528" spans="1:9" x14ac:dyDescent="0.4">
      <c r="A528">
        <v>224430</v>
      </c>
      <c r="B528" t="s">
        <v>1135</v>
      </c>
      <c r="C528" t="s">
        <v>1135</v>
      </c>
      <c r="D528" t="s">
        <v>448</v>
      </c>
      <c r="E528" t="s">
        <v>915</v>
      </c>
      <c r="G528" t="s">
        <v>458</v>
      </c>
    </row>
    <row r="529" spans="1:7" x14ac:dyDescent="0.4">
      <c r="A529">
        <v>224431</v>
      </c>
      <c r="B529" t="s">
        <v>1136</v>
      </c>
      <c r="C529" t="s">
        <v>1136</v>
      </c>
      <c r="D529" t="s">
        <v>448</v>
      </c>
      <c r="E529" t="s">
        <v>915</v>
      </c>
      <c r="G529" t="s">
        <v>458</v>
      </c>
    </row>
    <row r="530" spans="1:7" x14ac:dyDescent="0.4">
      <c r="A530">
        <v>224432</v>
      </c>
      <c r="B530" t="s">
        <v>1137</v>
      </c>
      <c r="C530" t="s">
        <v>1137</v>
      </c>
      <c r="D530" t="s">
        <v>448</v>
      </c>
      <c r="E530" t="s">
        <v>915</v>
      </c>
      <c r="G530" t="s">
        <v>458</v>
      </c>
    </row>
    <row r="531" spans="1:7" x14ac:dyDescent="0.4">
      <c r="A531">
        <v>224433</v>
      </c>
      <c r="B531" t="s">
        <v>1138</v>
      </c>
      <c r="C531" t="s">
        <v>1138</v>
      </c>
      <c r="D531" t="s">
        <v>448</v>
      </c>
      <c r="E531" t="s">
        <v>915</v>
      </c>
      <c r="G531" t="s">
        <v>458</v>
      </c>
    </row>
    <row r="532" spans="1:7" x14ac:dyDescent="0.4">
      <c r="A532">
        <v>224434</v>
      </c>
      <c r="B532" t="s">
        <v>1139</v>
      </c>
      <c r="C532" t="s">
        <v>1139</v>
      </c>
      <c r="D532" t="s">
        <v>448</v>
      </c>
      <c r="E532" t="s">
        <v>915</v>
      </c>
      <c r="G532" t="s">
        <v>458</v>
      </c>
    </row>
    <row r="533" spans="1:7" x14ac:dyDescent="0.4">
      <c r="A533">
        <v>224435</v>
      </c>
      <c r="B533" t="s">
        <v>1140</v>
      </c>
      <c r="C533" t="s">
        <v>1140</v>
      </c>
      <c r="D533" t="s">
        <v>448</v>
      </c>
      <c r="E533" t="s">
        <v>915</v>
      </c>
      <c r="G533" t="s">
        <v>458</v>
      </c>
    </row>
    <row r="534" spans="1:7" x14ac:dyDescent="0.4">
      <c r="A534">
        <v>224436</v>
      </c>
      <c r="B534" t="s">
        <v>1141</v>
      </c>
      <c r="C534" t="s">
        <v>1141</v>
      </c>
      <c r="D534" t="s">
        <v>448</v>
      </c>
      <c r="E534" t="s">
        <v>915</v>
      </c>
      <c r="G534" t="s">
        <v>458</v>
      </c>
    </row>
    <row r="535" spans="1:7" x14ac:dyDescent="0.4">
      <c r="A535">
        <v>224437</v>
      </c>
      <c r="B535" t="s">
        <v>1142</v>
      </c>
      <c r="C535" t="s">
        <v>1142</v>
      </c>
      <c r="D535" t="s">
        <v>448</v>
      </c>
      <c r="E535" t="s">
        <v>915</v>
      </c>
      <c r="G535" t="s">
        <v>458</v>
      </c>
    </row>
    <row r="536" spans="1:7" x14ac:dyDescent="0.4">
      <c r="A536">
        <v>224438</v>
      </c>
      <c r="B536" t="s">
        <v>1143</v>
      </c>
      <c r="C536" t="s">
        <v>1143</v>
      </c>
      <c r="D536" t="s">
        <v>448</v>
      </c>
      <c r="E536" t="s">
        <v>915</v>
      </c>
      <c r="G536" t="s">
        <v>458</v>
      </c>
    </row>
    <row r="537" spans="1:7" x14ac:dyDescent="0.4">
      <c r="A537">
        <v>224439</v>
      </c>
      <c r="B537" t="s">
        <v>1144</v>
      </c>
      <c r="C537" t="s">
        <v>1144</v>
      </c>
      <c r="D537" t="s">
        <v>448</v>
      </c>
      <c r="E537" t="s">
        <v>915</v>
      </c>
      <c r="G537" t="s">
        <v>458</v>
      </c>
    </row>
    <row r="538" spans="1:7" x14ac:dyDescent="0.4">
      <c r="A538">
        <v>224440</v>
      </c>
      <c r="B538" t="s">
        <v>1145</v>
      </c>
      <c r="C538" t="s">
        <v>1145</v>
      </c>
      <c r="D538" t="s">
        <v>448</v>
      </c>
      <c r="E538" t="s">
        <v>915</v>
      </c>
      <c r="G538" t="s">
        <v>458</v>
      </c>
    </row>
    <row r="539" spans="1:7" x14ac:dyDescent="0.4">
      <c r="A539">
        <v>224441</v>
      </c>
      <c r="B539" t="s">
        <v>1146</v>
      </c>
      <c r="C539" t="s">
        <v>1146</v>
      </c>
      <c r="D539" t="s">
        <v>448</v>
      </c>
      <c r="E539" t="s">
        <v>928</v>
      </c>
      <c r="G539" t="s">
        <v>458</v>
      </c>
    </row>
    <row r="540" spans="1:7" x14ac:dyDescent="0.4">
      <c r="A540">
        <v>224442</v>
      </c>
      <c r="B540" t="s">
        <v>1147</v>
      </c>
      <c r="C540" t="s">
        <v>1147</v>
      </c>
      <c r="D540" t="s">
        <v>448</v>
      </c>
      <c r="E540" t="s">
        <v>928</v>
      </c>
      <c r="G540" t="s">
        <v>458</v>
      </c>
    </row>
    <row r="541" spans="1:7" x14ac:dyDescent="0.4">
      <c r="A541">
        <v>224445</v>
      </c>
      <c r="B541" t="s">
        <v>1148</v>
      </c>
      <c r="C541" t="s">
        <v>1148</v>
      </c>
      <c r="D541" t="s">
        <v>448</v>
      </c>
      <c r="E541" t="s">
        <v>928</v>
      </c>
      <c r="G541" t="s">
        <v>458</v>
      </c>
    </row>
    <row r="542" spans="1:7" x14ac:dyDescent="0.4">
      <c r="A542">
        <v>224446</v>
      </c>
      <c r="B542" t="s">
        <v>1149</v>
      </c>
      <c r="C542" t="s">
        <v>1149</v>
      </c>
      <c r="D542" t="s">
        <v>448</v>
      </c>
      <c r="E542" t="s">
        <v>928</v>
      </c>
      <c r="G542" t="s">
        <v>458</v>
      </c>
    </row>
    <row r="543" spans="1:7" x14ac:dyDescent="0.4">
      <c r="A543">
        <v>224452</v>
      </c>
      <c r="B543" t="s">
        <v>1150</v>
      </c>
      <c r="C543" t="s">
        <v>1150</v>
      </c>
      <c r="D543" t="s">
        <v>448</v>
      </c>
      <c r="E543" t="s">
        <v>970</v>
      </c>
      <c r="G543" t="s">
        <v>458</v>
      </c>
    </row>
    <row r="544" spans="1:7" x14ac:dyDescent="0.4">
      <c r="A544">
        <v>224453</v>
      </c>
      <c r="B544" t="s">
        <v>1151</v>
      </c>
      <c r="C544" t="s">
        <v>1151</v>
      </c>
      <c r="D544" t="s">
        <v>448</v>
      </c>
      <c r="E544" t="s">
        <v>970</v>
      </c>
      <c r="G544" t="s">
        <v>458</v>
      </c>
    </row>
    <row r="545" spans="1:7" x14ac:dyDescent="0.4">
      <c r="A545">
        <v>224454</v>
      </c>
      <c r="B545" t="s">
        <v>1152</v>
      </c>
      <c r="C545" t="s">
        <v>1152</v>
      </c>
      <c r="D545" t="s">
        <v>448</v>
      </c>
      <c r="E545" t="s">
        <v>970</v>
      </c>
      <c r="G545" t="s">
        <v>458</v>
      </c>
    </row>
    <row r="546" spans="1:7" x14ac:dyDescent="0.4">
      <c r="A546">
        <v>224455</v>
      </c>
      <c r="B546" t="s">
        <v>1153</v>
      </c>
      <c r="C546" t="s">
        <v>1153</v>
      </c>
      <c r="D546" t="s">
        <v>448</v>
      </c>
      <c r="E546" t="s">
        <v>970</v>
      </c>
      <c r="G546" t="s">
        <v>458</v>
      </c>
    </row>
    <row r="547" spans="1:7" x14ac:dyDescent="0.4">
      <c r="A547">
        <v>224456</v>
      </c>
      <c r="B547" t="s">
        <v>1154</v>
      </c>
      <c r="C547" t="s">
        <v>1154</v>
      </c>
      <c r="D547" t="s">
        <v>448</v>
      </c>
      <c r="E547" t="s">
        <v>970</v>
      </c>
      <c r="G547" t="s">
        <v>458</v>
      </c>
    </row>
    <row r="548" spans="1:7" x14ac:dyDescent="0.4">
      <c r="A548">
        <v>224457</v>
      </c>
      <c r="B548" t="s">
        <v>1155</v>
      </c>
      <c r="C548" t="s">
        <v>1155</v>
      </c>
      <c r="D548" t="s">
        <v>448</v>
      </c>
      <c r="E548" t="s">
        <v>970</v>
      </c>
      <c r="G548" t="s">
        <v>458</v>
      </c>
    </row>
    <row r="549" spans="1:7" x14ac:dyDescent="0.4">
      <c r="A549">
        <v>224468</v>
      </c>
      <c r="B549" t="s">
        <v>1156</v>
      </c>
      <c r="C549" t="s">
        <v>1156</v>
      </c>
      <c r="D549" t="s">
        <v>448</v>
      </c>
      <c r="E549" t="s">
        <v>1019</v>
      </c>
      <c r="G549" t="s">
        <v>458</v>
      </c>
    </row>
    <row r="550" spans="1:7" x14ac:dyDescent="0.4">
      <c r="A550">
        <v>224469</v>
      </c>
      <c r="B550" t="s">
        <v>1157</v>
      </c>
      <c r="C550" t="s">
        <v>1157</v>
      </c>
      <c r="D550" t="s">
        <v>448</v>
      </c>
      <c r="E550" t="s">
        <v>1158</v>
      </c>
      <c r="G550" t="s">
        <v>458</v>
      </c>
    </row>
    <row r="551" spans="1:7" x14ac:dyDescent="0.4">
      <c r="A551">
        <v>224472</v>
      </c>
      <c r="B551" t="s">
        <v>1159</v>
      </c>
      <c r="C551" t="s">
        <v>1159</v>
      </c>
      <c r="D551" t="s">
        <v>448</v>
      </c>
      <c r="E551" t="s">
        <v>1158</v>
      </c>
      <c r="G551" t="s">
        <v>458</v>
      </c>
    </row>
    <row r="552" spans="1:7" x14ac:dyDescent="0.4">
      <c r="A552">
        <v>224476</v>
      </c>
      <c r="B552" t="s">
        <v>1160</v>
      </c>
      <c r="C552" t="s">
        <v>1160</v>
      </c>
      <c r="D552" t="s">
        <v>448</v>
      </c>
      <c r="E552" t="s">
        <v>1158</v>
      </c>
      <c r="G552" t="s">
        <v>458</v>
      </c>
    </row>
    <row r="553" spans="1:7" x14ac:dyDescent="0.4">
      <c r="A553">
        <v>224478</v>
      </c>
      <c r="B553" t="s">
        <v>1161</v>
      </c>
      <c r="C553" t="s">
        <v>1161</v>
      </c>
      <c r="D553" t="s">
        <v>448</v>
      </c>
      <c r="E553" t="s">
        <v>1158</v>
      </c>
      <c r="G553" t="s">
        <v>458</v>
      </c>
    </row>
    <row r="554" spans="1:7" x14ac:dyDescent="0.4">
      <c r="A554">
        <v>224479</v>
      </c>
      <c r="B554" t="s">
        <v>1162</v>
      </c>
      <c r="C554" t="s">
        <v>1162</v>
      </c>
      <c r="D554" t="s">
        <v>448</v>
      </c>
      <c r="E554" t="s">
        <v>1158</v>
      </c>
      <c r="G554" t="s">
        <v>458</v>
      </c>
    </row>
    <row r="555" spans="1:7" x14ac:dyDescent="0.4">
      <c r="A555">
        <v>224489</v>
      </c>
      <c r="B555" t="s">
        <v>1163</v>
      </c>
      <c r="C555" t="s">
        <v>1163</v>
      </c>
      <c r="D555" t="s">
        <v>448</v>
      </c>
      <c r="E555" t="s">
        <v>1164</v>
      </c>
      <c r="G555" t="s">
        <v>458</v>
      </c>
    </row>
    <row r="556" spans="1:7" x14ac:dyDescent="0.4">
      <c r="A556">
        <v>224491</v>
      </c>
      <c r="B556" t="s">
        <v>1165</v>
      </c>
      <c r="C556" t="s">
        <v>1165</v>
      </c>
      <c r="D556" t="s">
        <v>448</v>
      </c>
      <c r="E556" t="s">
        <v>1164</v>
      </c>
      <c r="F556" t="s">
        <v>1166</v>
      </c>
      <c r="G556" t="s">
        <v>451</v>
      </c>
    </row>
    <row r="557" spans="1:7" x14ac:dyDescent="0.4">
      <c r="A557">
        <v>224495</v>
      </c>
      <c r="B557" t="s">
        <v>1167</v>
      </c>
      <c r="C557" t="s">
        <v>1167</v>
      </c>
      <c r="D557" t="s">
        <v>448</v>
      </c>
      <c r="E557" t="s">
        <v>1164</v>
      </c>
      <c r="G557" t="s">
        <v>458</v>
      </c>
    </row>
    <row r="558" spans="1:7" x14ac:dyDescent="0.4">
      <c r="A558">
        <v>224496</v>
      </c>
      <c r="B558" t="s">
        <v>1168</v>
      </c>
      <c r="C558" t="s">
        <v>1168</v>
      </c>
      <c r="D558" t="s">
        <v>448</v>
      </c>
      <c r="E558" t="s">
        <v>1164</v>
      </c>
      <c r="G558" t="s">
        <v>458</v>
      </c>
    </row>
    <row r="559" spans="1:7" x14ac:dyDescent="0.4">
      <c r="A559">
        <v>224498</v>
      </c>
      <c r="B559" t="s">
        <v>1169</v>
      </c>
      <c r="C559" t="s">
        <v>1169</v>
      </c>
      <c r="D559" t="s">
        <v>448</v>
      </c>
      <c r="E559" t="s">
        <v>1164</v>
      </c>
      <c r="F559" t="s">
        <v>573</v>
      </c>
      <c r="G559" t="s">
        <v>451</v>
      </c>
    </row>
    <row r="560" spans="1:7" x14ac:dyDescent="0.4">
      <c r="A560">
        <v>224499</v>
      </c>
      <c r="B560" t="s">
        <v>1170</v>
      </c>
      <c r="C560" t="s">
        <v>1170</v>
      </c>
      <c r="D560" t="s">
        <v>448</v>
      </c>
      <c r="E560" t="s">
        <v>1164</v>
      </c>
      <c r="G560" t="s">
        <v>458</v>
      </c>
    </row>
    <row r="561" spans="1:7" x14ac:dyDescent="0.4">
      <c r="A561">
        <v>224503</v>
      </c>
      <c r="B561" t="s">
        <v>1171</v>
      </c>
      <c r="C561" t="s">
        <v>1171</v>
      </c>
      <c r="D561" t="s">
        <v>448</v>
      </c>
      <c r="E561" t="s">
        <v>1059</v>
      </c>
      <c r="G561" t="s">
        <v>458</v>
      </c>
    </row>
    <row r="562" spans="1:7" x14ac:dyDescent="0.4">
      <c r="A562">
        <v>224504</v>
      </c>
      <c r="B562" t="s">
        <v>1172</v>
      </c>
      <c r="C562" t="s">
        <v>1172</v>
      </c>
      <c r="D562" t="s">
        <v>448</v>
      </c>
      <c r="E562" t="s">
        <v>1059</v>
      </c>
      <c r="G562" t="s">
        <v>458</v>
      </c>
    </row>
    <row r="563" spans="1:7" x14ac:dyDescent="0.4">
      <c r="A563">
        <v>224505</v>
      </c>
      <c r="B563" t="s">
        <v>1173</v>
      </c>
      <c r="C563" t="s">
        <v>1173</v>
      </c>
      <c r="D563" t="s">
        <v>448</v>
      </c>
      <c r="E563" t="s">
        <v>1059</v>
      </c>
      <c r="F563" t="s">
        <v>1166</v>
      </c>
      <c r="G563" t="s">
        <v>451</v>
      </c>
    </row>
    <row r="564" spans="1:7" x14ac:dyDescent="0.4">
      <c r="A564">
        <v>224506</v>
      </c>
      <c r="B564" t="s">
        <v>1174</v>
      </c>
      <c r="C564" t="s">
        <v>1174</v>
      </c>
      <c r="D564" t="s">
        <v>448</v>
      </c>
      <c r="E564" t="s">
        <v>1059</v>
      </c>
      <c r="G564" t="s">
        <v>1006</v>
      </c>
    </row>
    <row r="565" spans="1:7" x14ac:dyDescent="0.4">
      <c r="A565">
        <v>224508</v>
      </c>
      <c r="B565" t="s">
        <v>1175</v>
      </c>
      <c r="C565" t="s">
        <v>1175</v>
      </c>
      <c r="D565" t="s">
        <v>448</v>
      </c>
      <c r="E565" t="s">
        <v>1176</v>
      </c>
      <c r="G565" t="s">
        <v>458</v>
      </c>
    </row>
    <row r="566" spans="1:7" x14ac:dyDescent="0.4">
      <c r="A566">
        <v>224511</v>
      </c>
      <c r="B566" t="s">
        <v>1177</v>
      </c>
      <c r="C566" t="s">
        <v>1177</v>
      </c>
      <c r="D566" t="s">
        <v>448</v>
      </c>
      <c r="E566" t="s">
        <v>1176</v>
      </c>
      <c r="G566" t="s">
        <v>458</v>
      </c>
    </row>
    <row r="567" spans="1:7" x14ac:dyDescent="0.4">
      <c r="A567">
        <v>224512</v>
      </c>
      <c r="B567" t="s">
        <v>1178</v>
      </c>
      <c r="C567" t="s">
        <v>1178</v>
      </c>
      <c r="D567" t="s">
        <v>448</v>
      </c>
      <c r="E567" t="s">
        <v>1176</v>
      </c>
      <c r="G567" t="s">
        <v>458</v>
      </c>
    </row>
    <row r="568" spans="1:7" x14ac:dyDescent="0.4">
      <c r="A568">
        <v>224515</v>
      </c>
      <c r="B568" t="s">
        <v>1179</v>
      </c>
      <c r="C568" t="s">
        <v>1179</v>
      </c>
      <c r="D568" t="s">
        <v>448</v>
      </c>
      <c r="E568" t="s">
        <v>1176</v>
      </c>
      <c r="G568" t="s">
        <v>458</v>
      </c>
    </row>
    <row r="569" spans="1:7" x14ac:dyDescent="0.4">
      <c r="A569">
        <v>224517</v>
      </c>
      <c r="B569" t="s">
        <v>1180</v>
      </c>
      <c r="C569" t="s">
        <v>1180</v>
      </c>
      <c r="D569" t="s">
        <v>448</v>
      </c>
      <c r="E569" t="s">
        <v>1176</v>
      </c>
      <c r="G569" t="s">
        <v>458</v>
      </c>
    </row>
    <row r="570" spans="1:7" x14ac:dyDescent="0.4">
      <c r="A570">
        <v>224560</v>
      </c>
      <c r="B570" t="s">
        <v>1181</v>
      </c>
      <c r="C570" t="s">
        <v>1181</v>
      </c>
      <c r="D570" t="s">
        <v>689</v>
      </c>
      <c r="E570" t="s">
        <v>1016</v>
      </c>
      <c r="F570" t="s">
        <v>523</v>
      </c>
      <c r="G570" t="s">
        <v>691</v>
      </c>
    </row>
    <row r="571" spans="1:7" x14ac:dyDescent="0.4">
      <c r="A571">
        <v>224562</v>
      </c>
      <c r="B571" t="s">
        <v>1182</v>
      </c>
      <c r="C571" t="s">
        <v>1183</v>
      </c>
      <c r="D571" t="s">
        <v>448</v>
      </c>
      <c r="E571" t="s">
        <v>1029</v>
      </c>
      <c r="F571" t="s">
        <v>788</v>
      </c>
      <c r="G571" t="s">
        <v>451</v>
      </c>
    </row>
    <row r="572" spans="1:7" x14ac:dyDescent="0.4">
      <c r="A572">
        <v>224563</v>
      </c>
      <c r="B572" t="s">
        <v>1184</v>
      </c>
      <c r="C572" t="s">
        <v>1185</v>
      </c>
      <c r="D572" t="s">
        <v>448</v>
      </c>
      <c r="E572" t="s">
        <v>1029</v>
      </c>
      <c r="F572" t="s">
        <v>788</v>
      </c>
      <c r="G572" t="s">
        <v>451</v>
      </c>
    </row>
    <row r="573" spans="1:7" x14ac:dyDescent="0.4">
      <c r="A573">
        <v>224564</v>
      </c>
      <c r="B573" t="s">
        <v>1186</v>
      </c>
      <c r="C573" t="s">
        <v>1187</v>
      </c>
      <c r="D573" t="s">
        <v>448</v>
      </c>
      <c r="E573" t="s">
        <v>1029</v>
      </c>
      <c r="G573" t="s">
        <v>1006</v>
      </c>
    </row>
    <row r="574" spans="1:7" x14ac:dyDescent="0.4">
      <c r="A574">
        <v>224565</v>
      </c>
      <c r="B574" t="s">
        <v>1188</v>
      </c>
      <c r="C574" t="s">
        <v>1188</v>
      </c>
      <c r="D574" t="s">
        <v>448</v>
      </c>
      <c r="E574" t="s">
        <v>1029</v>
      </c>
      <c r="G574" t="s">
        <v>458</v>
      </c>
    </row>
    <row r="575" spans="1:7" x14ac:dyDescent="0.4">
      <c r="A575">
        <v>224566</v>
      </c>
      <c r="B575" t="s">
        <v>1189</v>
      </c>
      <c r="C575" t="s">
        <v>1189</v>
      </c>
      <c r="D575" t="s">
        <v>689</v>
      </c>
      <c r="E575" t="s">
        <v>986</v>
      </c>
      <c r="F575" t="s">
        <v>523</v>
      </c>
      <c r="G575" t="s">
        <v>691</v>
      </c>
    </row>
    <row r="576" spans="1:7" x14ac:dyDescent="0.4">
      <c r="A576">
        <v>224568</v>
      </c>
      <c r="B576" t="s">
        <v>1190</v>
      </c>
      <c r="C576" t="s">
        <v>1190</v>
      </c>
      <c r="D576" t="s">
        <v>448</v>
      </c>
      <c r="E576" t="s">
        <v>1176</v>
      </c>
      <c r="G576" t="s">
        <v>458</v>
      </c>
    </row>
    <row r="577" spans="1:7" x14ac:dyDescent="0.4">
      <c r="A577">
        <v>224571</v>
      </c>
      <c r="B577" t="s">
        <v>1191</v>
      </c>
      <c r="C577" t="s">
        <v>1191</v>
      </c>
      <c r="D577" t="s">
        <v>448</v>
      </c>
      <c r="E577" t="s">
        <v>1176</v>
      </c>
      <c r="G577" t="s">
        <v>458</v>
      </c>
    </row>
    <row r="578" spans="1:7" x14ac:dyDescent="0.4">
      <c r="A578">
        <v>224577</v>
      </c>
      <c r="B578" t="s">
        <v>1192</v>
      </c>
      <c r="C578" t="s">
        <v>1192</v>
      </c>
      <c r="D578" t="s">
        <v>448</v>
      </c>
      <c r="E578" t="s">
        <v>1176</v>
      </c>
      <c r="G578" t="s">
        <v>458</v>
      </c>
    </row>
    <row r="579" spans="1:7" x14ac:dyDescent="0.4">
      <c r="A579">
        <v>224581</v>
      </c>
      <c r="B579" t="s">
        <v>1193</v>
      </c>
      <c r="C579" t="s">
        <v>1193</v>
      </c>
      <c r="D579" t="s">
        <v>448</v>
      </c>
      <c r="E579" t="s">
        <v>1176</v>
      </c>
      <c r="G579" t="s">
        <v>458</v>
      </c>
    </row>
    <row r="580" spans="1:7" x14ac:dyDescent="0.4">
      <c r="A580">
        <v>224582</v>
      </c>
      <c r="B580" t="s">
        <v>1194</v>
      </c>
      <c r="C580" t="s">
        <v>1194</v>
      </c>
      <c r="D580" t="s">
        <v>448</v>
      </c>
      <c r="E580" t="s">
        <v>1176</v>
      </c>
      <c r="G580" t="s">
        <v>458</v>
      </c>
    </row>
    <row r="581" spans="1:7" x14ac:dyDescent="0.4">
      <c r="A581">
        <v>224584</v>
      </c>
      <c r="B581" t="s">
        <v>1195</v>
      </c>
      <c r="C581" t="s">
        <v>1195</v>
      </c>
      <c r="D581" t="s">
        <v>448</v>
      </c>
      <c r="E581" t="s">
        <v>1176</v>
      </c>
      <c r="G581" t="s">
        <v>458</v>
      </c>
    </row>
    <row r="582" spans="1:7" x14ac:dyDescent="0.4">
      <c r="A582">
        <v>224596</v>
      </c>
      <c r="B582" t="s">
        <v>1196</v>
      </c>
      <c r="C582" t="s">
        <v>1196</v>
      </c>
      <c r="D582" t="s">
        <v>448</v>
      </c>
      <c r="E582" t="s">
        <v>1176</v>
      </c>
      <c r="G582" t="s">
        <v>458</v>
      </c>
    </row>
    <row r="583" spans="1:7" x14ac:dyDescent="0.4">
      <c r="A583">
        <v>224617</v>
      </c>
      <c r="B583" t="s">
        <v>1197</v>
      </c>
      <c r="C583" t="s">
        <v>1197</v>
      </c>
      <c r="D583" t="s">
        <v>448</v>
      </c>
      <c r="E583" t="s">
        <v>1158</v>
      </c>
      <c r="G583" t="s">
        <v>458</v>
      </c>
    </row>
    <row r="584" spans="1:7" x14ac:dyDescent="0.4">
      <c r="A584">
        <v>224618</v>
      </c>
      <c r="B584" t="s">
        <v>1198</v>
      </c>
      <c r="C584" t="s">
        <v>1198</v>
      </c>
      <c r="D584" t="s">
        <v>448</v>
      </c>
      <c r="E584" t="s">
        <v>1158</v>
      </c>
      <c r="G584" t="s">
        <v>458</v>
      </c>
    </row>
    <row r="585" spans="1:7" x14ac:dyDescent="0.4">
      <c r="A585">
        <v>224619</v>
      </c>
      <c r="B585" t="s">
        <v>1199</v>
      </c>
      <c r="C585" t="s">
        <v>1199</v>
      </c>
      <c r="D585" t="s">
        <v>448</v>
      </c>
      <c r="E585" t="s">
        <v>1158</v>
      </c>
      <c r="G585" t="s">
        <v>458</v>
      </c>
    </row>
    <row r="586" spans="1:7" x14ac:dyDescent="0.4">
      <c r="A586">
        <v>224624</v>
      </c>
      <c r="B586" t="s">
        <v>1200</v>
      </c>
      <c r="C586" t="s">
        <v>1200</v>
      </c>
      <c r="D586" t="s">
        <v>448</v>
      </c>
      <c r="E586" t="s">
        <v>1158</v>
      </c>
      <c r="G586" t="s">
        <v>458</v>
      </c>
    </row>
    <row r="587" spans="1:7" x14ac:dyDescent="0.4">
      <c r="A587">
        <v>224629</v>
      </c>
      <c r="B587" t="s">
        <v>1201</v>
      </c>
      <c r="C587" t="s">
        <v>1201</v>
      </c>
      <c r="D587" t="s">
        <v>448</v>
      </c>
      <c r="E587" t="s">
        <v>1019</v>
      </c>
      <c r="G587" t="s">
        <v>458</v>
      </c>
    </row>
    <row r="588" spans="1:7" x14ac:dyDescent="0.4">
      <c r="A588">
        <v>224639</v>
      </c>
      <c r="B588" t="s">
        <v>1202</v>
      </c>
      <c r="C588" t="s">
        <v>1202</v>
      </c>
      <c r="D588" t="s">
        <v>448</v>
      </c>
      <c r="E588" t="s">
        <v>764</v>
      </c>
      <c r="F588" t="s">
        <v>1203</v>
      </c>
      <c r="G588" t="s">
        <v>451</v>
      </c>
    </row>
    <row r="589" spans="1:7" x14ac:dyDescent="0.4">
      <c r="A589">
        <v>224640</v>
      </c>
      <c r="B589" t="s">
        <v>1204</v>
      </c>
      <c r="C589" t="s">
        <v>1204</v>
      </c>
      <c r="D589" t="s">
        <v>448</v>
      </c>
      <c r="E589" t="s">
        <v>764</v>
      </c>
      <c r="G589" t="s">
        <v>458</v>
      </c>
    </row>
    <row r="590" spans="1:7" x14ac:dyDescent="0.4">
      <c r="A590">
        <v>224641</v>
      </c>
      <c r="B590" t="s">
        <v>1205</v>
      </c>
      <c r="C590" t="s">
        <v>1205</v>
      </c>
      <c r="D590" t="s">
        <v>448</v>
      </c>
      <c r="E590" t="s">
        <v>454</v>
      </c>
      <c r="G590" t="s">
        <v>1006</v>
      </c>
    </row>
    <row r="591" spans="1:7" x14ac:dyDescent="0.4">
      <c r="A591">
        <v>224642</v>
      </c>
      <c r="B591" t="s">
        <v>1206</v>
      </c>
      <c r="C591" t="s">
        <v>1207</v>
      </c>
      <c r="D591" t="s">
        <v>448</v>
      </c>
      <c r="E591" t="s">
        <v>449</v>
      </c>
      <c r="G591" t="s">
        <v>458</v>
      </c>
    </row>
    <row r="592" spans="1:7" x14ac:dyDescent="0.4">
      <c r="A592">
        <v>224643</v>
      </c>
      <c r="B592" t="s">
        <v>1208</v>
      </c>
      <c r="C592" t="s">
        <v>1209</v>
      </c>
      <c r="D592" t="s">
        <v>448</v>
      </c>
      <c r="E592" t="s">
        <v>449</v>
      </c>
      <c r="F592" t="s">
        <v>461</v>
      </c>
      <c r="G592" t="s">
        <v>451</v>
      </c>
    </row>
    <row r="593" spans="1:9" x14ac:dyDescent="0.4">
      <c r="A593">
        <v>224645</v>
      </c>
      <c r="B593" t="s">
        <v>1210</v>
      </c>
      <c r="C593" t="s">
        <v>1210</v>
      </c>
      <c r="D593" t="s">
        <v>448</v>
      </c>
      <c r="E593" t="s">
        <v>449</v>
      </c>
      <c r="F593" t="s">
        <v>461</v>
      </c>
      <c r="G593" t="s">
        <v>451</v>
      </c>
    </row>
    <row r="594" spans="1:9" x14ac:dyDescent="0.4">
      <c r="A594">
        <v>224646</v>
      </c>
      <c r="B594" t="s">
        <v>1211</v>
      </c>
      <c r="C594" t="s">
        <v>1211</v>
      </c>
      <c r="D594" t="s">
        <v>448</v>
      </c>
      <c r="E594" t="s">
        <v>449</v>
      </c>
      <c r="F594" t="s">
        <v>461</v>
      </c>
      <c r="G594" t="s">
        <v>451</v>
      </c>
    </row>
    <row r="595" spans="1:9" x14ac:dyDescent="0.4">
      <c r="A595">
        <v>224647</v>
      </c>
      <c r="B595" t="s">
        <v>1212</v>
      </c>
      <c r="C595" t="s">
        <v>1212</v>
      </c>
      <c r="D595" t="s">
        <v>448</v>
      </c>
      <c r="E595" t="s">
        <v>449</v>
      </c>
      <c r="F595" t="s">
        <v>450</v>
      </c>
      <c r="G595" t="s">
        <v>451</v>
      </c>
    </row>
    <row r="596" spans="1:9" x14ac:dyDescent="0.4">
      <c r="A596">
        <v>224650</v>
      </c>
      <c r="B596" t="s">
        <v>1213</v>
      </c>
      <c r="C596" t="s">
        <v>1213</v>
      </c>
      <c r="D596" t="s">
        <v>448</v>
      </c>
      <c r="E596" t="s">
        <v>449</v>
      </c>
      <c r="G596" t="s">
        <v>458</v>
      </c>
    </row>
    <row r="597" spans="1:9" x14ac:dyDescent="0.4">
      <c r="A597">
        <v>224651</v>
      </c>
      <c r="B597" t="s">
        <v>1214</v>
      </c>
      <c r="C597" t="s">
        <v>1214</v>
      </c>
      <c r="D597" t="s">
        <v>448</v>
      </c>
      <c r="E597" t="s">
        <v>449</v>
      </c>
      <c r="G597" t="s">
        <v>458</v>
      </c>
    </row>
    <row r="598" spans="1:9" x14ac:dyDescent="0.4">
      <c r="A598">
        <v>224652</v>
      </c>
      <c r="B598" t="s">
        <v>1215</v>
      </c>
      <c r="C598" t="s">
        <v>1216</v>
      </c>
      <c r="D598" t="s">
        <v>448</v>
      </c>
      <c r="E598" t="s">
        <v>1070</v>
      </c>
      <c r="F598" t="s">
        <v>461</v>
      </c>
      <c r="G598" t="s">
        <v>451</v>
      </c>
    </row>
    <row r="599" spans="1:9" x14ac:dyDescent="0.4">
      <c r="A599">
        <v>224654</v>
      </c>
      <c r="B599" t="s">
        <v>1217</v>
      </c>
      <c r="C599" t="s">
        <v>1218</v>
      </c>
      <c r="D599" t="s">
        <v>448</v>
      </c>
      <c r="E599" t="s">
        <v>1070</v>
      </c>
      <c r="F599" t="s">
        <v>461</v>
      </c>
      <c r="G599" t="s">
        <v>451</v>
      </c>
    </row>
    <row r="600" spans="1:9" x14ac:dyDescent="0.4">
      <c r="A600">
        <v>224659</v>
      </c>
      <c r="B600" t="s">
        <v>1219</v>
      </c>
      <c r="C600" t="s">
        <v>1219</v>
      </c>
      <c r="D600" t="s">
        <v>448</v>
      </c>
      <c r="E600" t="s">
        <v>472</v>
      </c>
      <c r="F600" t="s">
        <v>461</v>
      </c>
      <c r="G600" t="s">
        <v>451</v>
      </c>
    </row>
    <row r="601" spans="1:9" x14ac:dyDescent="0.4">
      <c r="A601">
        <v>224660</v>
      </c>
      <c r="B601" t="s">
        <v>1220</v>
      </c>
      <c r="C601" t="s">
        <v>1220</v>
      </c>
      <c r="D601" t="s">
        <v>448</v>
      </c>
      <c r="E601" t="s">
        <v>472</v>
      </c>
      <c r="F601" t="s">
        <v>491</v>
      </c>
      <c r="G601" t="s">
        <v>451</v>
      </c>
    </row>
    <row r="602" spans="1:9" x14ac:dyDescent="0.4">
      <c r="A602">
        <v>224661</v>
      </c>
      <c r="B602" t="s">
        <v>1221</v>
      </c>
      <c r="C602" t="s">
        <v>1221</v>
      </c>
      <c r="D602" t="s">
        <v>448</v>
      </c>
      <c r="E602" t="s">
        <v>791</v>
      </c>
      <c r="F602" t="s">
        <v>894</v>
      </c>
      <c r="G602" t="s">
        <v>451</v>
      </c>
    </row>
    <row r="603" spans="1:9" x14ac:dyDescent="0.4">
      <c r="A603">
        <v>224662</v>
      </c>
      <c r="B603" t="s">
        <v>1222</v>
      </c>
      <c r="C603" t="s">
        <v>1222</v>
      </c>
      <c r="D603" t="s">
        <v>448</v>
      </c>
      <c r="E603" t="s">
        <v>791</v>
      </c>
      <c r="F603" t="s">
        <v>894</v>
      </c>
      <c r="G603" t="s">
        <v>451</v>
      </c>
    </row>
    <row r="604" spans="1:9" x14ac:dyDescent="0.4">
      <c r="A604">
        <v>224663</v>
      </c>
      <c r="B604" t="s">
        <v>1223</v>
      </c>
      <c r="C604" t="s">
        <v>1223</v>
      </c>
      <c r="D604" t="s">
        <v>448</v>
      </c>
      <c r="E604" t="s">
        <v>791</v>
      </c>
      <c r="F604" t="s">
        <v>523</v>
      </c>
      <c r="G604" t="s">
        <v>451</v>
      </c>
    </row>
    <row r="605" spans="1:9" x14ac:dyDescent="0.4">
      <c r="A605">
        <v>224665</v>
      </c>
      <c r="B605" t="s">
        <v>1224</v>
      </c>
      <c r="C605" t="s">
        <v>1224</v>
      </c>
      <c r="D605" t="s">
        <v>448</v>
      </c>
      <c r="E605" t="s">
        <v>791</v>
      </c>
      <c r="F605" t="s">
        <v>523</v>
      </c>
      <c r="G605" t="s">
        <v>451</v>
      </c>
    </row>
    <row r="606" spans="1:9" x14ac:dyDescent="0.4">
      <c r="A606">
        <v>224680</v>
      </c>
      <c r="B606" t="s">
        <v>1225</v>
      </c>
      <c r="C606" t="s">
        <v>1226</v>
      </c>
      <c r="D606" t="s">
        <v>448</v>
      </c>
      <c r="E606" t="s">
        <v>508</v>
      </c>
      <c r="G606" t="s">
        <v>458</v>
      </c>
    </row>
    <row r="607" spans="1:9" x14ac:dyDescent="0.4">
      <c r="A607">
        <v>224684</v>
      </c>
      <c r="B607" t="s">
        <v>1227</v>
      </c>
      <c r="C607" t="s">
        <v>1227</v>
      </c>
      <c r="D607" t="s">
        <v>448</v>
      </c>
      <c r="E607" t="s">
        <v>508</v>
      </c>
      <c r="F607" t="s">
        <v>573</v>
      </c>
      <c r="G607" t="s">
        <v>451</v>
      </c>
      <c r="H607">
        <v>299</v>
      </c>
      <c r="I607">
        <v>750</v>
      </c>
    </row>
    <row r="608" spans="1:9" x14ac:dyDescent="0.4">
      <c r="A608">
        <v>224685</v>
      </c>
      <c r="B608" t="s">
        <v>1228</v>
      </c>
      <c r="C608" t="s">
        <v>1228</v>
      </c>
      <c r="D608" t="s">
        <v>448</v>
      </c>
      <c r="E608" t="s">
        <v>508</v>
      </c>
      <c r="F608" t="s">
        <v>573</v>
      </c>
      <c r="G608" t="s">
        <v>451</v>
      </c>
      <c r="H608">
        <v>299</v>
      </c>
      <c r="I608">
        <v>750</v>
      </c>
    </row>
    <row r="609" spans="1:9" x14ac:dyDescent="0.4">
      <c r="A609">
        <v>224686</v>
      </c>
      <c r="B609" t="s">
        <v>1229</v>
      </c>
      <c r="C609" t="s">
        <v>1229</v>
      </c>
      <c r="D609" t="s">
        <v>448</v>
      </c>
      <c r="E609" t="s">
        <v>508</v>
      </c>
      <c r="F609" t="s">
        <v>573</v>
      </c>
      <c r="G609" t="s">
        <v>451</v>
      </c>
      <c r="H609">
        <v>299</v>
      </c>
      <c r="I609">
        <v>750</v>
      </c>
    </row>
    <row r="610" spans="1:9" x14ac:dyDescent="0.4">
      <c r="A610">
        <v>224687</v>
      </c>
      <c r="B610" t="s">
        <v>1230</v>
      </c>
      <c r="C610" t="s">
        <v>1230</v>
      </c>
      <c r="D610" t="s">
        <v>448</v>
      </c>
      <c r="E610" t="s">
        <v>508</v>
      </c>
      <c r="F610" t="s">
        <v>491</v>
      </c>
      <c r="G610" t="s">
        <v>451</v>
      </c>
      <c r="I610">
        <v>12.1000003814697</v>
      </c>
    </row>
    <row r="611" spans="1:9" x14ac:dyDescent="0.4">
      <c r="A611">
        <v>224688</v>
      </c>
      <c r="B611" t="s">
        <v>1231</v>
      </c>
      <c r="C611" t="s">
        <v>1231</v>
      </c>
      <c r="D611" t="s">
        <v>448</v>
      </c>
      <c r="E611" t="s">
        <v>508</v>
      </c>
      <c r="F611" t="s">
        <v>509</v>
      </c>
      <c r="G611" t="s">
        <v>451</v>
      </c>
    </row>
    <row r="612" spans="1:9" x14ac:dyDescent="0.4">
      <c r="A612">
        <v>224689</v>
      </c>
      <c r="B612" t="s">
        <v>1232</v>
      </c>
      <c r="C612" t="s">
        <v>1232</v>
      </c>
      <c r="D612" t="s">
        <v>448</v>
      </c>
      <c r="E612" t="s">
        <v>508</v>
      </c>
      <c r="F612" t="s">
        <v>509</v>
      </c>
      <c r="G612" t="s">
        <v>451</v>
      </c>
    </row>
    <row r="613" spans="1:9" x14ac:dyDescent="0.4">
      <c r="A613">
        <v>224690</v>
      </c>
      <c r="B613" t="s">
        <v>1233</v>
      </c>
      <c r="C613" t="s">
        <v>1233</v>
      </c>
      <c r="D613" t="s">
        <v>448</v>
      </c>
      <c r="E613" t="s">
        <v>508</v>
      </c>
      <c r="F613" t="s">
        <v>509</v>
      </c>
      <c r="G613" t="s">
        <v>451</v>
      </c>
      <c r="I613">
        <v>36</v>
      </c>
    </row>
    <row r="614" spans="1:9" x14ac:dyDescent="0.4">
      <c r="A614">
        <v>224691</v>
      </c>
      <c r="B614" t="s">
        <v>1234</v>
      </c>
      <c r="C614" t="s">
        <v>1234</v>
      </c>
      <c r="D614" t="s">
        <v>448</v>
      </c>
      <c r="E614" t="s">
        <v>508</v>
      </c>
      <c r="F614" t="s">
        <v>491</v>
      </c>
      <c r="G614" t="s">
        <v>451</v>
      </c>
    </row>
    <row r="615" spans="1:9" x14ac:dyDescent="0.4">
      <c r="A615">
        <v>224692</v>
      </c>
      <c r="B615" t="s">
        <v>1235</v>
      </c>
      <c r="C615" t="s">
        <v>1235</v>
      </c>
      <c r="D615" t="s">
        <v>448</v>
      </c>
      <c r="E615" t="s">
        <v>508</v>
      </c>
      <c r="G615" t="s">
        <v>458</v>
      </c>
    </row>
    <row r="616" spans="1:9" x14ac:dyDescent="0.4">
      <c r="A616">
        <v>224695</v>
      </c>
      <c r="B616" t="s">
        <v>1236</v>
      </c>
      <c r="C616" t="s">
        <v>1236</v>
      </c>
      <c r="D616" t="s">
        <v>448</v>
      </c>
      <c r="E616" t="s">
        <v>508</v>
      </c>
      <c r="F616" t="s">
        <v>533</v>
      </c>
      <c r="G616" t="s">
        <v>451</v>
      </c>
    </row>
    <row r="617" spans="1:9" x14ac:dyDescent="0.4">
      <c r="A617">
        <v>224696</v>
      </c>
      <c r="B617" t="s">
        <v>1237</v>
      </c>
      <c r="C617" t="s">
        <v>1237</v>
      </c>
      <c r="D617" t="s">
        <v>448</v>
      </c>
      <c r="E617" t="s">
        <v>508</v>
      </c>
      <c r="F617" t="s">
        <v>533</v>
      </c>
      <c r="G617" t="s">
        <v>451</v>
      </c>
      <c r="I617">
        <v>31</v>
      </c>
    </row>
    <row r="618" spans="1:9" x14ac:dyDescent="0.4">
      <c r="A618">
        <v>224697</v>
      </c>
      <c r="B618" t="s">
        <v>1238</v>
      </c>
      <c r="C618" t="s">
        <v>1238</v>
      </c>
      <c r="D618" t="s">
        <v>448</v>
      </c>
      <c r="E618" t="s">
        <v>508</v>
      </c>
      <c r="F618" t="s">
        <v>533</v>
      </c>
      <c r="G618" t="s">
        <v>451</v>
      </c>
    </row>
    <row r="619" spans="1:9" x14ac:dyDescent="0.4">
      <c r="A619">
        <v>224699</v>
      </c>
      <c r="B619" t="s">
        <v>1239</v>
      </c>
      <c r="C619" t="s">
        <v>1239</v>
      </c>
      <c r="D619" t="s">
        <v>448</v>
      </c>
      <c r="E619" t="s">
        <v>508</v>
      </c>
      <c r="F619" t="s">
        <v>533</v>
      </c>
      <c r="G619" t="s">
        <v>451</v>
      </c>
    </row>
    <row r="620" spans="1:9" x14ac:dyDescent="0.4">
      <c r="A620">
        <v>224700</v>
      </c>
      <c r="B620" t="s">
        <v>1240</v>
      </c>
      <c r="C620" t="s">
        <v>1240</v>
      </c>
      <c r="D620" t="s">
        <v>448</v>
      </c>
      <c r="E620" t="s">
        <v>508</v>
      </c>
      <c r="F620" t="s">
        <v>533</v>
      </c>
      <c r="G620" t="s">
        <v>451</v>
      </c>
    </row>
    <row r="621" spans="1:9" x14ac:dyDescent="0.4">
      <c r="A621">
        <v>224701</v>
      </c>
      <c r="B621" t="s">
        <v>1241</v>
      </c>
      <c r="C621" t="s">
        <v>1241</v>
      </c>
      <c r="D621" t="s">
        <v>448</v>
      </c>
      <c r="E621" t="s">
        <v>508</v>
      </c>
      <c r="F621" t="s">
        <v>533</v>
      </c>
      <c r="G621" t="s">
        <v>451</v>
      </c>
    </row>
    <row r="622" spans="1:9" x14ac:dyDescent="0.4">
      <c r="A622">
        <v>224702</v>
      </c>
      <c r="B622" t="s">
        <v>1242</v>
      </c>
      <c r="C622" t="s">
        <v>1242</v>
      </c>
      <c r="D622" t="s">
        <v>448</v>
      </c>
      <c r="E622" t="s">
        <v>508</v>
      </c>
      <c r="F622" t="s">
        <v>533</v>
      </c>
      <c r="G622" t="s">
        <v>451</v>
      </c>
    </row>
    <row r="623" spans="1:9" x14ac:dyDescent="0.4">
      <c r="A623">
        <v>224703</v>
      </c>
      <c r="B623" t="s">
        <v>1243</v>
      </c>
      <c r="C623" t="s">
        <v>1243</v>
      </c>
      <c r="D623" t="s">
        <v>448</v>
      </c>
      <c r="E623" t="s">
        <v>508</v>
      </c>
      <c r="F623" t="s">
        <v>523</v>
      </c>
      <c r="G623" t="s">
        <v>451</v>
      </c>
    </row>
    <row r="624" spans="1:9" x14ac:dyDescent="0.4">
      <c r="A624">
        <v>224704</v>
      </c>
      <c r="B624" t="s">
        <v>1244</v>
      </c>
      <c r="C624" t="s">
        <v>1244</v>
      </c>
      <c r="D624" t="s">
        <v>448</v>
      </c>
      <c r="E624" t="s">
        <v>508</v>
      </c>
      <c r="F624" t="s">
        <v>515</v>
      </c>
      <c r="G624" t="s">
        <v>451</v>
      </c>
    </row>
    <row r="625" spans="1:7" x14ac:dyDescent="0.4">
      <c r="A625">
        <v>224705</v>
      </c>
      <c r="B625" t="s">
        <v>1245</v>
      </c>
      <c r="C625" t="s">
        <v>1245</v>
      </c>
      <c r="D625" t="s">
        <v>448</v>
      </c>
      <c r="E625" t="s">
        <v>508</v>
      </c>
      <c r="F625" t="s">
        <v>533</v>
      </c>
      <c r="G625" t="s">
        <v>451</v>
      </c>
    </row>
    <row r="626" spans="1:7" x14ac:dyDescent="0.4">
      <c r="A626">
        <v>224706</v>
      </c>
      <c r="B626" t="s">
        <v>1246</v>
      </c>
      <c r="C626" t="s">
        <v>1246</v>
      </c>
      <c r="D626" t="s">
        <v>448</v>
      </c>
      <c r="E626" t="s">
        <v>508</v>
      </c>
      <c r="F626" t="s">
        <v>533</v>
      </c>
      <c r="G626" t="s">
        <v>451</v>
      </c>
    </row>
    <row r="627" spans="1:7" x14ac:dyDescent="0.4">
      <c r="A627">
        <v>224707</v>
      </c>
      <c r="B627" t="s">
        <v>1247</v>
      </c>
      <c r="C627" t="s">
        <v>1247</v>
      </c>
      <c r="D627" t="s">
        <v>448</v>
      </c>
      <c r="E627" t="s">
        <v>508</v>
      </c>
      <c r="F627" t="s">
        <v>723</v>
      </c>
      <c r="G627" t="s">
        <v>451</v>
      </c>
    </row>
    <row r="628" spans="1:7" x14ac:dyDescent="0.4">
      <c r="A628">
        <v>224709</v>
      </c>
      <c r="B628" t="s">
        <v>1248</v>
      </c>
      <c r="C628" t="s">
        <v>1248</v>
      </c>
      <c r="D628" t="s">
        <v>448</v>
      </c>
      <c r="E628" t="s">
        <v>508</v>
      </c>
      <c r="F628" t="s">
        <v>723</v>
      </c>
      <c r="G628" t="s">
        <v>451</v>
      </c>
    </row>
    <row r="629" spans="1:7" x14ac:dyDescent="0.4">
      <c r="A629">
        <v>224710</v>
      </c>
      <c r="B629" t="s">
        <v>1249</v>
      </c>
      <c r="C629" t="s">
        <v>1249</v>
      </c>
      <c r="D629" t="s">
        <v>448</v>
      </c>
      <c r="E629" t="s">
        <v>508</v>
      </c>
      <c r="F629" t="s">
        <v>533</v>
      </c>
      <c r="G629" t="s">
        <v>451</v>
      </c>
    </row>
    <row r="630" spans="1:7" x14ac:dyDescent="0.4">
      <c r="A630">
        <v>224711</v>
      </c>
      <c r="B630" t="s">
        <v>1250</v>
      </c>
      <c r="C630" t="s">
        <v>1250</v>
      </c>
      <c r="D630" t="s">
        <v>448</v>
      </c>
      <c r="E630" t="s">
        <v>508</v>
      </c>
      <c r="F630" t="s">
        <v>723</v>
      </c>
      <c r="G630" t="s">
        <v>451</v>
      </c>
    </row>
    <row r="631" spans="1:7" x14ac:dyDescent="0.4">
      <c r="A631">
        <v>224712</v>
      </c>
      <c r="B631" t="s">
        <v>1251</v>
      </c>
      <c r="C631" t="s">
        <v>1251</v>
      </c>
      <c r="D631" t="s">
        <v>448</v>
      </c>
      <c r="E631" t="s">
        <v>508</v>
      </c>
      <c r="G631" t="s">
        <v>458</v>
      </c>
    </row>
    <row r="632" spans="1:7" x14ac:dyDescent="0.4">
      <c r="A632">
        <v>224713</v>
      </c>
      <c r="B632" t="s">
        <v>1252</v>
      </c>
      <c r="C632" t="s">
        <v>1252</v>
      </c>
      <c r="D632" t="s">
        <v>448</v>
      </c>
      <c r="E632" t="s">
        <v>508</v>
      </c>
      <c r="G632" t="s">
        <v>458</v>
      </c>
    </row>
    <row r="633" spans="1:7" x14ac:dyDescent="0.4">
      <c r="A633">
        <v>224715</v>
      </c>
      <c r="B633" t="s">
        <v>1253</v>
      </c>
      <c r="C633" t="s">
        <v>1253</v>
      </c>
      <c r="D633" t="s">
        <v>448</v>
      </c>
      <c r="E633" t="s">
        <v>508</v>
      </c>
      <c r="G633" t="s">
        <v>458</v>
      </c>
    </row>
    <row r="634" spans="1:7" x14ac:dyDescent="0.4">
      <c r="A634">
        <v>224716</v>
      </c>
      <c r="B634" t="s">
        <v>1254</v>
      </c>
      <c r="C634" t="s">
        <v>1254</v>
      </c>
      <c r="D634" t="s">
        <v>448</v>
      </c>
      <c r="E634" t="s">
        <v>508</v>
      </c>
      <c r="G634" t="s">
        <v>458</v>
      </c>
    </row>
    <row r="635" spans="1:7" x14ac:dyDescent="0.4">
      <c r="A635">
        <v>224717</v>
      </c>
      <c r="B635" t="s">
        <v>1255</v>
      </c>
      <c r="C635" t="s">
        <v>1255</v>
      </c>
      <c r="D635" t="s">
        <v>448</v>
      </c>
      <c r="E635" t="s">
        <v>508</v>
      </c>
      <c r="G635" t="s">
        <v>458</v>
      </c>
    </row>
    <row r="636" spans="1:7" x14ac:dyDescent="0.4">
      <c r="A636">
        <v>224718</v>
      </c>
      <c r="B636" t="s">
        <v>1256</v>
      </c>
      <c r="C636" t="s">
        <v>1256</v>
      </c>
      <c r="D636" t="s">
        <v>448</v>
      </c>
      <c r="E636" t="s">
        <v>508</v>
      </c>
      <c r="G636" t="s">
        <v>458</v>
      </c>
    </row>
    <row r="637" spans="1:7" x14ac:dyDescent="0.4">
      <c r="A637">
        <v>224719</v>
      </c>
      <c r="B637" t="s">
        <v>1257</v>
      </c>
      <c r="C637" t="s">
        <v>1257</v>
      </c>
      <c r="D637" t="s">
        <v>448</v>
      </c>
      <c r="E637" t="s">
        <v>508</v>
      </c>
      <c r="G637" t="s">
        <v>458</v>
      </c>
    </row>
    <row r="638" spans="1:7" x14ac:dyDescent="0.4">
      <c r="A638">
        <v>224720</v>
      </c>
      <c r="B638" t="s">
        <v>1258</v>
      </c>
      <c r="C638" t="s">
        <v>1258</v>
      </c>
      <c r="D638" t="s">
        <v>448</v>
      </c>
      <c r="E638" t="s">
        <v>508</v>
      </c>
      <c r="G638" t="s">
        <v>458</v>
      </c>
    </row>
    <row r="639" spans="1:7" x14ac:dyDescent="0.4">
      <c r="A639">
        <v>224721</v>
      </c>
      <c r="B639" t="s">
        <v>1259</v>
      </c>
      <c r="C639" t="s">
        <v>1259</v>
      </c>
      <c r="D639" t="s">
        <v>448</v>
      </c>
      <c r="E639" t="s">
        <v>508</v>
      </c>
      <c r="G639" t="s">
        <v>458</v>
      </c>
    </row>
    <row r="640" spans="1:7" x14ac:dyDescent="0.4">
      <c r="A640">
        <v>224723</v>
      </c>
      <c r="B640" t="s">
        <v>1260</v>
      </c>
      <c r="C640" t="s">
        <v>1260</v>
      </c>
      <c r="D640" t="s">
        <v>448</v>
      </c>
      <c r="E640" t="s">
        <v>508</v>
      </c>
      <c r="G640" t="s">
        <v>458</v>
      </c>
    </row>
    <row r="641" spans="1:9" x14ac:dyDescent="0.4">
      <c r="A641">
        <v>224726</v>
      </c>
      <c r="B641" t="s">
        <v>1261</v>
      </c>
      <c r="C641" t="s">
        <v>1261</v>
      </c>
      <c r="D641" t="s">
        <v>448</v>
      </c>
      <c r="E641" t="s">
        <v>508</v>
      </c>
      <c r="F641" t="s">
        <v>521</v>
      </c>
      <c r="G641" t="s">
        <v>451</v>
      </c>
    </row>
    <row r="642" spans="1:9" x14ac:dyDescent="0.4">
      <c r="A642">
        <v>224727</v>
      </c>
      <c r="B642" t="s">
        <v>1262</v>
      </c>
      <c r="C642" t="s">
        <v>1263</v>
      </c>
      <c r="D642" t="s">
        <v>448</v>
      </c>
      <c r="E642" t="s">
        <v>508</v>
      </c>
      <c r="F642" t="s">
        <v>1264</v>
      </c>
      <c r="G642" t="s">
        <v>451</v>
      </c>
    </row>
    <row r="643" spans="1:9" x14ac:dyDescent="0.4">
      <c r="A643">
        <v>224728</v>
      </c>
      <c r="B643" t="s">
        <v>1265</v>
      </c>
      <c r="C643" t="s">
        <v>1265</v>
      </c>
      <c r="D643" t="s">
        <v>448</v>
      </c>
      <c r="E643" t="s">
        <v>508</v>
      </c>
      <c r="F643" t="s">
        <v>491</v>
      </c>
      <c r="G643" t="s">
        <v>451</v>
      </c>
    </row>
    <row r="644" spans="1:9" x14ac:dyDescent="0.4">
      <c r="A644">
        <v>224733</v>
      </c>
      <c r="B644" t="s">
        <v>1266</v>
      </c>
      <c r="C644" t="s">
        <v>1266</v>
      </c>
      <c r="D644" t="s">
        <v>448</v>
      </c>
      <c r="E644" t="s">
        <v>564</v>
      </c>
      <c r="G644" t="s">
        <v>458</v>
      </c>
    </row>
    <row r="645" spans="1:9" x14ac:dyDescent="0.4">
      <c r="A645">
        <v>224735</v>
      </c>
      <c r="B645" t="s">
        <v>1267</v>
      </c>
      <c r="C645" t="s">
        <v>1267</v>
      </c>
      <c r="D645" t="s">
        <v>448</v>
      </c>
      <c r="E645" t="s">
        <v>508</v>
      </c>
      <c r="G645" t="s">
        <v>458</v>
      </c>
    </row>
    <row r="646" spans="1:9" x14ac:dyDescent="0.4">
      <c r="A646">
        <v>224738</v>
      </c>
      <c r="B646" t="s">
        <v>1268</v>
      </c>
      <c r="C646" t="s">
        <v>1269</v>
      </c>
      <c r="D646" t="s">
        <v>448</v>
      </c>
      <c r="E646" t="s">
        <v>508</v>
      </c>
      <c r="F646" t="s">
        <v>723</v>
      </c>
      <c r="G646" t="s">
        <v>451</v>
      </c>
    </row>
    <row r="647" spans="1:9" x14ac:dyDescent="0.4">
      <c r="A647">
        <v>224740</v>
      </c>
      <c r="B647" t="s">
        <v>1270</v>
      </c>
      <c r="C647" t="s">
        <v>1270</v>
      </c>
      <c r="D647" t="s">
        <v>448</v>
      </c>
      <c r="E647" t="s">
        <v>508</v>
      </c>
      <c r="G647" t="s">
        <v>458</v>
      </c>
    </row>
    <row r="648" spans="1:9" x14ac:dyDescent="0.4">
      <c r="A648">
        <v>224743</v>
      </c>
      <c r="B648" t="s">
        <v>1271</v>
      </c>
      <c r="C648" t="s">
        <v>1271</v>
      </c>
      <c r="D648" t="s">
        <v>448</v>
      </c>
      <c r="E648" t="s">
        <v>508</v>
      </c>
      <c r="F648" t="s">
        <v>523</v>
      </c>
      <c r="G648" t="s">
        <v>451</v>
      </c>
    </row>
    <row r="649" spans="1:9" x14ac:dyDescent="0.4">
      <c r="A649">
        <v>224745</v>
      </c>
      <c r="B649" t="s">
        <v>1272</v>
      </c>
      <c r="C649" t="s">
        <v>1273</v>
      </c>
      <c r="D649" t="s">
        <v>448</v>
      </c>
      <c r="E649" t="s">
        <v>508</v>
      </c>
      <c r="F649" t="s">
        <v>523</v>
      </c>
      <c r="G649" t="s">
        <v>451</v>
      </c>
    </row>
    <row r="650" spans="1:9" x14ac:dyDescent="0.4">
      <c r="A650">
        <v>224746</v>
      </c>
      <c r="B650" t="s">
        <v>1274</v>
      </c>
      <c r="C650" t="s">
        <v>1275</v>
      </c>
      <c r="D650" t="s">
        <v>448</v>
      </c>
      <c r="E650" t="s">
        <v>508</v>
      </c>
      <c r="F650" t="s">
        <v>533</v>
      </c>
      <c r="G650" t="s">
        <v>451</v>
      </c>
      <c r="H650">
        <v>-2</v>
      </c>
    </row>
    <row r="651" spans="1:9" x14ac:dyDescent="0.4">
      <c r="A651">
        <v>224747</v>
      </c>
      <c r="B651" t="s">
        <v>1276</v>
      </c>
      <c r="C651" t="s">
        <v>1277</v>
      </c>
      <c r="D651" t="s">
        <v>448</v>
      </c>
      <c r="E651" t="s">
        <v>508</v>
      </c>
      <c r="F651" t="s">
        <v>533</v>
      </c>
      <c r="G651" t="s">
        <v>451</v>
      </c>
      <c r="I651">
        <v>20</v>
      </c>
    </row>
    <row r="652" spans="1:9" x14ac:dyDescent="0.4">
      <c r="A652">
        <v>224748</v>
      </c>
      <c r="B652" t="s">
        <v>1278</v>
      </c>
      <c r="C652" t="s">
        <v>1278</v>
      </c>
      <c r="D652" t="s">
        <v>448</v>
      </c>
      <c r="E652" t="s">
        <v>508</v>
      </c>
      <c r="F652" t="s">
        <v>1279</v>
      </c>
      <c r="G652" t="s">
        <v>451</v>
      </c>
    </row>
    <row r="653" spans="1:9" x14ac:dyDescent="0.4">
      <c r="A653">
        <v>224749</v>
      </c>
      <c r="B653" t="s">
        <v>1280</v>
      </c>
      <c r="C653" t="s">
        <v>1280</v>
      </c>
      <c r="D653" t="s">
        <v>448</v>
      </c>
      <c r="E653" t="s">
        <v>508</v>
      </c>
      <c r="F653" t="s">
        <v>1281</v>
      </c>
      <c r="G653" t="s">
        <v>451</v>
      </c>
    </row>
    <row r="654" spans="1:9" x14ac:dyDescent="0.4">
      <c r="A654">
        <v>224750</v>
      </c>
      <c r="B654" t="s">
        <v>1282</v>
      </c>
      <c r="C654" t="s">
        <v>1282</v>
      </c>
      <c r="D654" t="s">
        <v>448</v>
      </c>
      <c r="E654" t="s">
        <v>508</v>
      </c>
      <c r="F654" t="s">
        <v>1283</v>
      </c>
      <c r="G654" t="s">
        <v>451</v>
      </c>
    </row>
    <row r="655" spans="1:9" x14ac:dyDescent="0.4">
      <c r="A655">
        <v>224751</v>
      </c>
      <c r="B655" t="s">
        <v>1284</v>
      </c>
      <c r="C655" t="s">
        <v>1285</v>
      </c>
      <c r="D655" t="s">
        <v>448</v>
      </c>
      <c r="E655" t="s">
        <v>504</v>
      </c>
      <c r="F655" t="s">
        <v>450</v>
      </c>
      <c r="G655" t="s">
        <v>451</v>
      </c>
    </row>
    <row r="656" spans="1:9" x14ac:dyDescent="0.4">
      <c r="A656">
        <v>224752</v>
      </c>
      <c r="B656" t="s">
        <v>1286</v>
      </c>
      <c r="C656" t="s">
        <v>1287</v>
      </c>
      <c r="D656" t="s">
        <v>448</v>
      </c>
      <c r="E656" t="s">
        <v>504</v>
      </c>
      <c r="F656" t="s">
        <v>891</v>
      </c>
      <c r="G656" t="s">
        <v>451</v>
      </c>
    </row>
    <row r="657" spans="1:7" x14ac:dyDescent="0.4">
      <c r="A657">
        <v>224753</v>
      </c>
      <c r="B657" t="s">
        <v>1288</v>
      </c>
      <c r="C657" t="s">
        <v>1289</v>
      </c>
      <c r="D657" t="s">
        <v>448</v>
      </c>
      <c r="E657" t="s">
        <v>504</v>
      </c>
      <c r="F657" t="s">
        <v>891</v>
      </c>
      <c r="G657" t="s">
        <v>451</v>
      </c>
    </row>
    <row r="658" spans="1:7" x14ac:dyDescent="0.4">
      <c r="A658">
        <v>224754</v>
      </c>
      <c r="B658" t="s">
        <v>1290</v>
      </c>
      <c r="C658" t="s">
        <v>1291</v>
      </c>
      <c r="D658" t="s">
        <v>448</v>
      </c>
      <c r="E658" t="s">
        <v>504</v>
      </c>
      <c r="F658" t="s">
        <v>894</v>
      </c>
      <c r="G658" t="s">
        <v>451</v>
      </c>
    </row>
    <row r="659" spans="1:7" x14ac:dyDescent="0.4">
      <c r="A659">
        <v>224755</v>
      </c>
      <c r="B659" t="s">
        <v>1292</v>
      </c>
      <c r="C659" t="s">
        <v>1293</v>
      </c>
      <c r="D659" t="s">
        <v>448</v>
      </c>
      <c r="E659" t="s">
        <v>504</v>
      </c>
      <c r="F659" t="s">
        <v>894</v>
      </c>
      <c r="G659" t="s">
        <v>451</v>
      </c>
    </row>
    <row r="660" spans="1:7" x14ac:dyDescent="0.4">
      <c r="A660">
        <v>224758</v>
      </c>
      <c r="B660" t="s">
        <v>1294</v>
      </c>
      <c r="C660" t="s">
        <v>1294</v>
      </c>
      <c r="D660" t="s">
        <v>448</v>
      </c>
      <c r="E660" t="s">
        <v>564</v>
      </c>
      <c r="G660" t="s">
        <v>458</v>
      </c>
    </row>
    <row r="661" spans="1:7" x14ac:dyDescent="0.4">
      <c r="A661">
        <v>224759</v>
      </c>
      <c r="B661" t="s">
        <v>1295</v>
      </c>
      <c r="C661" t="s">
        <v>1295</v>
      </c>
      <c r="D661" t="s">
        <v>448</v>
      </c>
      <c r="E661" t="s">
        <v>564</v>
      </c>
      <c r="G661" t="s">
        <v>458</v>
      </c>
    </row>
    <row r="662" spans="1:7" x14ac:dyDescent="0.4">
      <c r="A662">
        <v>224762</v>
      </c>
      <c r="B662" t="s">
        <v>1296</v>
      </c>
      <c r="C662" t="s">
        <v>1296</v>
      </c>
      <c r="D662" t="s">
        <v>448</v>
      </c>
      <c r="E662" t="s">
        <v>564</v>
      </c>
      <c r="G662" t="s">
        <v>458</v>
      </c>
    </row>
    <row r="663" spans="1:7" x14ac:dyDescent="0.4">
      <c r="A663">
        <v>224764</v>
      </c>
      <c r="B663" t="s">
        <v>1297</v>
      </c>
      <c r="C663" t="s">
        <v>1297</v>
      </c>
      <c r="D663" t="s">
        <v>448</v>
      </c>
      <c r="E663" t="s">
        <v>564</v>
      </c>
      <c r="G663" t="s">
        <v>458</v>
      </c>
    </row>
    <row r="664" spans="1:7" x14ac:dyDescent="0.4">
      <c r="A664">
        <v>224765</v>
      </c>
      <c r="B664" t="s">
        <v>1298</v>
      </c>
      <c r="C664" t="s">
        <v>1299</v>
      </c>
      <c r="D664" t="s">
        <v>448</v>
      </c>
      <c r="E664" t="s">
        <v>564</v>
      </c>
      <c r="G664" t="s">
        <v>458</v>
      </c>
    </row>
    <row r="665" spans="1:7" x14ac:dyDescent="0.4">
      <c r="A665">
        <v>224767</v>
      </c>
      <c r="B665" t="s">
        <v>1300</v>
      </c>
      <c r="C665" t="s">
        <v>1300</v>
      </c>
      <c r="D665" t="s">
        <v>448</v>
      </c>
      <c r="E665" t="s">
        <v>871</v>
      </c>
      <c r="G665" t="s">
        <v>458</v>
      </c>
    </row>
    <row r="666" spans="1:7" x14ac:dyDescent="0.4">
      <c r="A666">
        <v>224769</v>
      </c>
      <c r="B666" t="s">
        <v>1301</v>
      </c>
      <c r="C666" t="s">
        <v>1301</v>
      </c>
      <c r="D666" t="s">
        <v>448</v>
      </c>
      <c r="E666" t="s">
        <v>871</v>
      </c>
      <c r="G666" t="s">
        <v>458</v>
      </c>
    </row>
    <row r="667" spans="1:7" x14ac:dyDescent="0.4">
      <c r="A667">
        <v>224771</v>
      </c>
      <c r="B667" t="s">
        <v>1302</v>
      </c>
      <c r="C667" t="s">
        <v>1302</v>
      </c>
      <c r="D667" t="s">
        <v>448</v>
      </c>
      <c r="E667" t="s">
        <v>871</v>
      </c>
      <c r="G667" t="s">
        <v>458</v>
      </c>
    </row>
    <row r="668" spans="1:7" x14ac:dyDescent="0.4">
      <c r="A668">
        <v>224773</v>
      </c>
      <c r="B668" t="s">
        <v>1303</v>
      </c>
      <c r="C668" t="s">
        <v>1303</v>
      </c>
      <c r="D668" t="s">
        <v>448</v>
      </c>
      <c r="E668" t="s">
        <v>871</v>
      </c>
      <c r="G668" t="s">
        <v>458</v>
      </c>
    </row>
    <row r="669" spans="1:7" x14ac:dyDescent="0.4">
      <c r="A669">
        <v>224775</v>
      </c>
      <c r="B669" t="s">
        <v>1304</v>
      </c>
      <c r="C669" t="s">
        <v>1304</v>
      </c>
      <c r="D669" t="s">
        <v>448</v>
      </c>
      <c r="E669" t="s">
        <v>915</v>
      </c>
      <c r="G669" t="s">
        <v>458</v>
      </c>
    </row>
    <row r="670" spans="1:7" x14ac:dyDescent="0.4">
      <c r="A670">
        <v>224777</v>
      </c>
      <c r="B670" t="s">
        <v>1305</v>
      </c>
      <c r="C670" t="s">
        <v>1305</v>
      </c>
      <c r="D670" t="s">
        <v>448</v>
      </c>
      <c r="E670" t="s">
        <v>915</v>
      </c>
      <c r="G670" t="s">
        <v>458</v>
      </c>
    </row>
    <row r="671" spans="1:7" x14ac:dyDescent="0.4">
      <c r="A671">
        <v>224779</v>
      </c>
      <c r="B671" t="s">
        <v>1306</v>
      </c>
      <c r="C671" t="s">
        <v>1306</v>
      </c>
      <c r="D671" t="s">
        <v>448</v>
      </c>
      <c r="E671" t="s">
        <v>915</v>
      </c>
      <c r="G671" t="s">
        <v>458</v>
      </c>
    </row>
    <row r="672" spans="1:7" x14ac:dyDescent="0.4">
      <c r="A672">
        <v>224781</v>
      </c>
      <c r="B672" t="s">
        <v>1307</v>
      </c>
      <c r="C672" t="s">
        <v>1307</v>
      </c>
      <c r="D672" t="s">
        <v>448</v>
      </c>
      <c r="E672" t="s">
        <v>915</v>
      </c>
      <c r="G672" t="s">
        <v>458</v>
      </c>
    </row>
    <row r="673" spans="1:7" x14ac:dyDescent="0.4">
      <c r="A673">
        <v>224785</v>
      </c>
      <c r="B673" t="s">
        <v>1308</v>
      </c>
      <c r="C673" t="s">
        <v>1308</v>
      </c>
      <c r="D673" t="s">
        <v>448</v>
      </c>
      <c r="E673" t="s">
        <v>928</v>
      </c>
      <c r="G673" t="s">
        <v>458</v>
      </c>
    </row>
    <row r="674" spans="1:7" x14ac:dyDescent="0.4">
      <c r="A674">
        <v>224786</v>
      </c>
      <c r="B674" t="s">
        <v>1309</v>
      </c>
      <c r="C674" t="s">
        <v>1309</v>
      </c>
      <c r="D674" t="s">
        <v>448</v>
      </c>
      <c r="E674" t="s">
        <v>928</v>
      </c>
      <c r="G674" t="s">
        <v>458</v>
      </c>
    </row>
    <row r="675" spans="1:7" x14ac:dyDescent="0.4">
      <c r="A675">
        <v>224788</v>
      </c>
      <c r="B675" t="s">
        <v>1310</v>
      </c>
      <c r="C675" t="s">
        <v>1310</v>
      </c>
      <c r="D675" t="s">
        <v>448</v>
      </c>
      <c r="E675" t="s">
        <v>928</v>
      </c>
      <c r="G675" t="s">
        <v>458</v>
      </c>
    </row>
    <row r="676" spans="1:7" x14ac:dyDescent="0.4">
      <c r="A676">
        <v>224789</v>
      </c>
      <c r="B676" t="s">
        <v>1311</v>
      </c>
      <c r="C676" t="s">
        <v>1311</v>
      </c>
      <c r="D676" t="s">
        <v>448</v>
      </c>
      <c r="E676" t="s">
        <v>928</v>
      </c>
      <c r="G676" t="s">
        <v>458</v>
      </c>
    </row>
    <row r="677" spans="1:7" x14ac:dyDescent="0.4">
      <c r="A677">
        <v>224791</v>
      </c>
      <c r="B677" t="s">
        <v>1312</v>
      </c>
      <c r="C677" t="s">
        <v>1312</v>
      </c>
      <c r="D677" t="s">
        <v>448</v>
      </c>
      <c r="E677" t="s">
        <v>928</v>
      </c>
      <c r="G677" t="s">
        <v>458</v>
      </c>
    </row>
    <row r="678" spans="1:7" x14ac:dyDescent="0.4">
      <c r="A678">
        <v>224792</v>
      </c>
      <c r="B678" t="s">
        <v>1313</v>
      </c>
      <c r="C678" t="s">
        <v>1313</v>
      </c>
      <c r="D678" t="s">
        <v>448</v>
      </c>
      <c r="E678" t="s">
        <v>928</v>
      </c>
      <c r="G678" t="s">
        <v>458</v>
      </c>
    </row>
    <row r="679" spans="1:7" x14ac:dyDescent="0.4">
      <c r="A679">
        <v>224794</v>
      </c>
      <c r="B679" t="s">
        <v>1314</v>
      </c>
      <c r="C679" t="s">
        <v>1314</v>
      </c>
      <c r="D679" t="s">
        <v>448</v>
      </c>
      <c r="E679" t="s">
        <v>928</v>
      </c>
      <c r="G679" t="s">
        <v>458</v>
      </c>
    </row>
    <row r="680" spans="1:7" x14ac:dyDescent="0.4">
      <c r="A680">
        <v>224796</v>
      </c>
      <c r="B680" t="s">
        <v>1315</v>
      </c>
      <c r="C680" t="s">
        <v>1315</v>
      </c>
      <c r="D680" t="s">
        <v>448</v>
      </c>
      <c r="E680" t="s">
        <v>928</v>
      </c>
      <c r="G680" t="s">
        <v>458</v>
      </c>
    </row>
    <row r="681" spans="1:7" x14ac:dyDescent="0.4">
      <c r="A681">
        <v>224797</v>
      </c>
      <c r="B681" t="s">
        <v>1316</v>
      </c>
      <c r="C681" t="s">
        <v>1316</v>
      </c>
      <c r="D681" t="s">
        <v>448</v>
      </c>
      <c r="E681" t="s">
        <v>928</v>
      </c>
      <c r="G681" t="s">
        <v>458</v>
      </c>
    </row>
    <row r="682" spans="1:7" x14ac:dyDescent="0.4">
      <c r="A682">
        <v>224800</v>
      </c>
      <c r="B682" t="s">
        <v>1317</v>
      </c>
      <c r="C682" t="s">
        <v>1317</v>
      </c>
      <c r="D682" t="s">
        <v>448</v>
      </c>
      <c r="E682" t="s">
        <v>871</v>
      </c>
      <c r="G682" t="s">
        <v>458</v>
      </c>
    </row>
    <row r="683" spans="1:7" x14ac:dyDescent="0.4">
      <c r="A683">
        <v>224801</v>
      </c>
      <c r="B683" t="s">
        <v>1318</v>
      </c>
      <c r="C683" t="s">
        <v>1318</v>
      </c>
      <c r="D683" t="s">
        <v>448</v>
      </c>
      <c r="E683" t="s">
        <v>871</v>
      </c>
      <c r="G683" t="s">
        <v>458</v>
      </c>
    </row>
    <row r="684" spans="1:7" x14ac:dyDescent="0.4">
      <c r="A684">
        <v>224803</v>
      </c>
      <c r="B684" t="s">
        <v>1319</v>
      </c>
      <c r="C684" t="s">
        <v>1319</v>
      </c>
      <c r="D684" t="s">
        <v>448</v>
      </c>
      <c r="E684" t="s">
        <v>871</v>
      </c>
      <c r="G684" t="s">
        <v>458</v>
      </c>
    </row>
    <row r="685" spans="1:7" x14ac:dyDescent="0.4">
      <c r="A685">
        <v>224804</v>
      </c>
      <c r="B685" t="s">
        <v>1320</v>
      </c>
      <c r="C685" t="s">
        <v>1320</v>
      </c>
      <c r="D685" t="s">
        <v>448</v>
      </c>
      <c r="E685" t="s">
        <v>871</v>
      </c>
      <c r="G685" t="s">
        <v>458</v>
      </c>
    </row>
    <row r="686" spans="1:7" x14ac:dyDescent="0.4">
      <c r="A686">
        <v>224806</v>
      </c>
      <c r="B686" t="s">
        <v>1321</v>
      </c>
      <c r="C686" t="s">
        <v>1321</v>
      </c>
      <c r="D686" t="s">
        <v>448</v>
      </c>
      <c r="E686" t="s">
        <v>915</v>
      </c>
      <c r="G686" t="s">
        <v>458</v>
      </c>
    </row>
    <row r="687" spans="1:7" x14ac:dyDescent="0.4">
      <c r="A687">
        <v>224808</v>
      </c>
      <c r="B687" t="s">
        <v>1322</v>
      </c>
      <c r="C687" t="s">
        <v>1322</v>
      </c>
      <c r="D687" t="s">
        <v>448</v>
      </c>
      <c r="E687" t="s">
        <v>915</v>
      </c>
      <c r="G687" t="s">
        <v>458</v>
      </c>
    </row>
    <row r="688" spans="1:7" x14ac:dyDescent="0.4">
      <c r="A688">
        <v>224810</v>
      </c>
      <c r="B688" t="s">
        <v>1323</v>
      </c>
      <c r="C688" t="s">
        <v>1323</v>
      </c>
      <c r="D688" t="s">
        <v>448</v>
      </c>
      <c r="E688" t="s">
        <v>915</v>
      </c>
      <c r="G688" t="s">
        <v>458</v>
      </c>
    </row>
    <row r="689" spans="1:9" x14ac:dyDescent="0.4">
      <c r="A689">
        <v>224812</v>
      </c>
      <c r="B689" t="s">
        <v>1324</v>
      </c>
      <c r="C689" t="s">
        <v>1324</v>
      </c>
      <c r="D689" t="s">
        <v>448</v>
      </c>
      <c r="E689" t="s">
        <v>915</v>
      </c>
      <c r="G689" t="s">
        <v>458</v>
      </c>
    </row>
    <row r="690" spans="1:9" x14ac:dyDescent="0.4">
      <c r="A690">
        <v>224826</v>
      </c>
      <c r="B690" t="s">
        <v>1325</v>
      </c>
      <c r="C690" t="s">
        <v>1325</v>
      </c>
      <c r="D690" t="s">
        <v>448</v>
      </c>
      <c r="E690" t="s">
        <v>512</v>
      </c>
      <c r="F690" t="s">
        <v>523</v>
      </c>
      <c r="G690" t="s">
        <v>451</v>
      </c>
    </row>
    <row r="691" spans="1:9" x14ac:dyDescent="0.4">
      <c r="A691">
        <v>224828</v>
      </c>
      <c r="B691" t="s">
        <v>1326</v>
      </c>
      <c r="C691" t="s">
        <v>1326</v>
      </c>
      <c r="D691" t="s">
        <v>448</v>
      </c>
      <c r="E691" t="s">
        <v>512</v>
      </c>
      <c r="F691" t="s">
        <v>523</v>
      </c>
      <c r="G691" t="s">
        <v>451</v>
      </c>
    </row>
    <row r="692" spans="1:9" x14ac:dyDescent="0.4">
      <c r="A692">
        <v>224829</v>
      </c>
      <c r="B692" t="s">
        <v>1327</v>
      </c>
      <c r="C692" t="s">
        <v>1327</v>
      </c>
      <c r="D692" t="s">
        <v>448</v>
      </c>
      <c r="E692" t="s">
        <v>508</v>
      </c>
      <c r="G692" t="s">
        <v>458</v>
      </c>
    </row>
    <row r="693" spans="1:9" x14ac:dyDescent="0.4">
      <c r="A693">
        <v>224830</v>
      </c>
      <c r="B693" t="s">
        <v>1328</v>
      </c>
      <c r="C693" t="s">
        <v>1328</v>
      </c>
      <c r="D693" t="s">
        <v>448</v>
      </c>
      <c r="E693" t="s">
        <v>508</v>
      </c>
      <c r="G693" t="s">
        <v>458</v>
      </c>
    </row>
    <row r="694" spans="1:9" x14ac:dyDescent="0.4">
      <c r="A694">
        <v>224831</v>
      </c>
      <c r="B694" t="s">
        <v>1329</v>
      </c>
      <c r="C694" t="s">
        <v>1329</v>
      </c>
      <c r="D694" t="s">
        <v>448</v>
      </c>
      <c r="E694" t="s">
        <v>508</v>
      </c>
      <c r="G694" t="s">
        <v>458</v>
      </c>
    </row>
    <row r="695" spans="1:9" x14ac:dyDescent="0.4">
      <c r="A695">
        <v>224832</v>
      </c>
      <c r="B695" t="s">
        <v>1330</v>
      </c>
      <c r="C695" t="s">
        <v>1330</v>
      </c>
      <c r="D695" t="s">
        <v>448</v>
      </c>
      <c r="E695" t="s">
        <v>508</v>
      </c>
      <c r="G695" t="s">
        <v>458</v>
      </c>
    </row>
    <row r="696" spans="1:9" x14ac:dyDescent="0.4">
      <c r="A696">
        <v>224833</v>
      </c>
      <c r="B696" t="s">
        <v>1331</v>
      </c>
      <c r="C696" t="s">
        <v>1331</v>
      </c>
      <c r="D696" t="s">
        <v>448</v>
      </c>
      <c r="E696" t="s">
        <v>508</v>
      </c>
      <c r="G696" t="s">
        <v>458</v>
      </c>
    </row>
    <row r="697" spans="1:9" x14ac:dyDescent="0.4">
      <c r="A697">
        <v>224834</v>
      </c>
      <c r="B697" t="s">
        <v>1332</v>
      </c>
      <c r="C697" t="s">
        <v>1333</v>
      </c>
      <c r="D697" t="s">
        <v>448</v>
      </c>
      <c r="E697" t="s">
        <v>504</v>
      </c>
      <c r="G697" t="s">
        <v>458</v>
      </c>
    </row>
    <row r="698" spans="1:9" x14ac:dyDescent="0.4">
      <c r="A698">
        <v>224835</v>
      </c>
      <c r="B698" t="s">
        <v>1334</v>
      </c>
      <c r="C698" t="s">
        <v>1335</v>
      </c>
      <c r="D698" t="s">
        <v>448</v>
      </c>
      <c r="E698" t="s">
        <v>504</v>
      </c>
      <c r="G698" t="s">
        <v>458</v>
      </c>
    </row>
    <row r="699" spans="1:9" x14ac:dyDescent="0.4">
      <c r="A699">
        <v>224837</v>
      </c>
      <c r="B699" t="s">
        <v>1336</v>
      </c>
      <c r="C699" t="s">
        <v>1337</v>
      </c>
      <c r="D699" t="s">
        <v>448</v>
      </c>
      <c r="E699" t="s">
        <v>504</v>
      </c>
      <c r="F699" t="s">
        <v>891</v>
      </c>
      <c r="G699" t="s">
        <v>451</v>
      </c>
    </row>
    <row r="700" spans="1:9" x14ac:dyDescent="0.4">
      <c r="A700">
        <v>224838</v>
      </c>
      <c r="B700" t="s">
        <v>1338</v>
      </c>
      <c r="C700" t="s">
        <v>1339</v>
      </c>
      <c r="D700" t="s">
        <v>448</v>
      </c>
      <c r="E700" t="s">
        <v>504</v>
      </c>
      <c r="F700" t="s">
        <v>894</v>
      </c>
      <c r="G700" t="s">
        <v>451</v>
      </c>
    </row>
    <row r="701" spans="1:9" x14ac:dyDescent="0.4">
      <c r="A701">
        <v>224839</v>
      </c>
      <c r="B701" t="s">
        <v>1340</v>
      </c>
      <c r="C701" t="s">
        <v>1341</v>
      </c>
      <c r="D701" t="s">
        <v>448</v>
      </c>
      <c r="E701" t="s">
        <v>504</v>
      </c>
      <c r="F701" t="s">
        <v>523</v>
      </c>
      <c r="G701" t="s">
        <v>451</v>
      </c>
    </row>
    <row r="702" spans="1:9" x14ac:dyDescent="0.4">
      <c r="A702">
        <v>224842</v>
      </c>
      <c r="B702" t="s">
        <v>1342</v>
      </c>
      <c r="C702" t="s">
        <v>1343</v>
      </c>
      <c r="D702" t="s">
        <v>448</v>
      </c>
      <c r="E702" t="s">
        <v>472</v>
      </c>
      <c r="F702" t="s">
        <v>491</v>
      </c>
      <c r="G702" t="s">
        <v>451</v>
      </c>
      <c r="H702">
        <v>4</v>
      </c>
      <c r="I702">
        <v>8</v>
      </c>
    </row>
    <row r="703" spans="1:9" x14ac:dyDescent="0.4">
      <c r="A703">
        <v>224844</v>
      </c>
      <c r="B703" t="s">
        <v>1344</v>
      </c>
      <c r="C703" t="s">
        <v>1344</v>
      </c>
      <c r="D703" t="s">
        <v>448</v>
      </c>
      <c r="E703" t="s">
        <v>504</v>
      </c>
      <c r="G703" t="s">
        <v>458</v>
      </c>
    </row>
    <row r="704" spans="1:9" x14ac:dyDescent="0.4">
      <c r="A704">
        <v>224845</v>
      </c>
      <c r="B704" t="s">
        <v>1345</v>
      </c>
      <c r="C704" t="s">
        <v>1345</v>
      </c>
      <c r="D704" t="s">
        <v>448</v>
      </c>
      <c r="E704" t="s">
        <v>504</v>
      </c>
      <c r="F704" t="s">
        <v>1346</v>
      </c>
      <c r="G704" t="s">
        <v>451</v>
      </c>
    </row>
    <row r="705" spans="1:7" x14ac:dyDescent="0.4">
      <c r="A705">
        <v>224846</v>
      </c>
      <c r="B705" t="s">
        <v>1347</v>
      </c>
      <c r="C705" t="s">
        <v>1348</v>
      </c>
      <c r="D705" t="s">
        <v>448</v>
      </c>
      <c r="E705" t="s">
        <v>1029</v>
      </c>
      <c r="F705" t="s">
        <v>788</v>
      </c>
      <c r="G705" t="s">
        <v>451</v>
      </c>
    </row>
    <row r="706" spans="1:7" x14ac:dyDescent="0.4">
      <c r="A706">
        <v>224847</v>
      </c>
      <c r="B706" t="s">
        <v>1349</v>
      </c>
      <c r="C706" t="s">
        <v>1350</v>
      </c>
      <c r="D706" t="s">
        <v>448</v>
      </c>
      <c r="E706" t="s">
        <v>1029</v>
      </c>
      <c r="G706" t="s">
        <v>458</v>
      </c>
    </row>
    <row r="707" spans="1:7" x14ac:dyDescent="0.4">
      <c r="A707">
        <v>224848</v>
      </c>
      <c r="B707" t="s">
        <v>1351</v>
      </c>
      <c r="C707" t="s">
        <v>1351</v>
      </c>
      <c r="D707" t="s">
        <v>448</v>
      </c>
      <c r="E707" t="s">
        <v>953</v>
      </c>
      <c r="G707" t="s">
        <v>458</v>
      </c>
    </row>
    <row r="708" spans="1:7" x14ac:dyDescent="0.4">
      <c r="A708">
        <v>224850</v>
      </c>
      <c r="B708" t="s">
        <v>1352</v>
      </c>
      <c r="C708" t="s">
        <v>1352</v>
      </c>
      <c r="D708" t="s">
        <v>448</v>
      </c>
      <c r="E708" t="s">
        <v>953</v>
      </c>
      <c r="G708" t="s">
        <v>458</v>
      </c>
    </row>
    <row r="709" spans="1:7" x14ac:dyDescent="0.4">
      <c r="A709">
        <v>224858</v>
      </c>
      <c r="B709" t="s">
        <v>1353</v>
      </c>
      <c r="C709" t="s">
        <v>1354</v>
      </c>
      <c r="D709" t="s">
        <v>448</v>
      </c>
      <c r="E709" t="s">
        <v>944</v>
      </c>
      <c r="G709" t="s">
        <v>458</v>
      </c>
    </row>
    <row r="710" spans="1:7" x14ac:dyDescent="0.4">
      <c r="A710">
        <v>224860</v>
      </c>
      <c r="B710" t="s">
        <v>1355</v>
      </c>
      <c r="C710" t="s">
        <v>1355</v>
      </c>
      <c r="D710" t="s">
        <v>448</v>
      </c>
      <c r="E710" t="s">
        <v>948</v>
      </c>
      <c r="G710" t="s">
        <v>458</v>
      </c>
    </row>
    <row r="711" spans="1:7" x14ac:dyDescent="0.4">
      <c r="A711">
        <v>224862</v>
      </c>
      <c r="B711" t="s">
        <v>1356</v>
      </c>
      <c r="C711" t="s">
        <v>1356</v>
      </c>
      <c r="D711" t="s">
        <v>448</v>
      </c>
      <c r="E711" t="s">
        <v>953</v>
      </c>
      <c r="G711" t="s">
        <v>458</v>
      </c>
    </row>
    <row r="712" spans="1:7" x14ac:dyDescent="0.4">
      <c r="A712">
        <v>224864</v>
      </c>
      <c r="B712" t="s">
        <v>1357</v>
      </c>
      <c r="C712" t="s">
        <v>1357</v>
      </c>
      <c r="D712" t="s">
        <v>448</v>
      </c>
      <c r="E712" t="s">
        <v>508</v>
      </c>
      <c r="G712" t="s">
        <v>458</v>
      </c>
    </row>
    <row r="713" spans="1:7" x14ac:dyDescent="0.4">
      <c r="A713">
        <v>224865</v>
      </c>
      <c r="B713" t="s">
        <v>1358</v>
      </c>
      <c r="C713" t="s">
        <v>1358</v>
      </c>
      <c r="D713" t="s">
        <v>448</v>
      </c>
      <c r="E713" t="s">
        <v>508</v>
      </c>
      <c r="G713" t="s">
        <v>458</v>
      </c>
    </row>
    <row r="714" spans="1:7" x14ac:dyDescent="0.4">
      <c r="A714">
        <v>224866</v>
      </c>
      <c r="B714" t="s">
        <v>1359</v>
      </c>
      <c r="C714" t="s">
        <v>1360</v>
      </c>
      <c r="D714" t="s">
        <v>448</v>
      </c>
      <c r="E714" t="s">
        <v>504</v>
      </c>
      <c r="G714" t="s">
        <v>458</v>
      </c>
    </row>
    <row r="715" spans="1:7" x14ac:dyDescent="0.4">
      <c r="A715">
        <v>224876</v>
      </c>
      <c r="B715" t="s">
        <v>1361</v>
      </c>
      <c r="C715" t="s">
        <v>1361</v>
      </c>
      <c r="D715" t="s">
        <v>448</v>
      </c>
      <c r="E715" t="s">
        <v>928</v>
      </c>
      <c r="G715" t="s">
        <v>458</v>
      </c>
    </row>
    <row r="716" spans="1:7" x14ac:dyDescent="0.4">
      <c r="A716">
        <v>224879</v>
      </c>
      <c r="B716" t="s">
        <v>1362</v>
      </c>
      <c r="C716" t="s">
        <v>1362</v>
      </c>
      <c r="D716" t="s">
        <v>448</v>
      </c>
      <c r="E716" t="s">
        <v>928</v>
      </c>
      <c r="G716" t="s">
        <v>458</v>
      </c>
    </row>
    <row r="717" spans="1:7" x14ac:dyDescent="0.4">
      <c r="A717">
        <v>224895</v>
      </c>
      <c r="B717" t="s">
        <v>1363</v>
      </c>
      <c r="C717" t="s">
        <v>1364</v>
      </c>
      <c r="D717" t="s">
        <v>448</v>
      </c>
      <c r="E717" t="s">
        <v>1029</v>
      </c>
      <c r="F717" t="s">
        <v>788</v>
      </c>
      <c r="G717" t="s">
        <v>451</v>
      </c>
    </row>
    <row r="718" spans="1:7" x14ac:dyDescent="0.4">
      <c r="A718">
        <v>224896</v>
      </c>
      <c r="B718" t="s">
        <v>1365</v>
      </c>
      <c r="C718" t="s">
        <v>1366</v>
      </c>
      <c r="D718" t="s">
        <v>448</v>
      </c>
      <c r="E718" t="s">
        <v>1029</v>
      </c>
      <c r="F718" t="s">
        <v>788</v>
      </c>
      <c r="G718" t="s">
        <v>451</v>
      </c>
    </row>
    <row r="719" spans="1:7" x14ac:dyDescent="0.4">
      <c r="A719">
        <v>224897</v>
      </c>
      <c r="B719" t="s">
        <v>1367</v>
      </c>
      <c r="C719" t="s">
        <v>1368</v>
      </c>
      <c r="D719" t="s">
        <v>448</v>
      </c>
      <c r="E719" t="s">
        <v>1029</v>
      </c>
      <c r="F719" t="s">
        <v>788</v>
      </c>
      <c r="G719" t="s">
        <v>451</v>
      </c>
    </row>
    <row r="720" spans="1:7" x14ac:dyDescent="0.4">
      <c r="A720">
        <v>224898</v>
      </c>
      <c r="B720" t="s">
        <v>1369</v>
      </c>
      <c r="C720" t="s">
        <v>1370</v>
      </c>
      <c r="D720" t="s">
        <v>448</v>
      </c>
      <c r="E720" t="s">
        <v>1029</v>
      </c>
      <c r="F720" t="s">
        <v>788</v>
      </c>
      <c r="G720" t="s">
        <v>451</v>
      </c>
    </row>
    <row r="721" spans="1:7" x14ac:dyDescent="0.4">
      <c r="A721">
        <v>224899</v>
      </c>
      <c r="B721" t="s">
        <v>1371</v>
      </c>
      <c r="C721" t="s">
        <v>1372</v>
      </c>
      <c r="D721" t="s">
        <v>448</v>
      </c>
      <c r="E721" t="s">
        <v>1029</v>
      </c>
      <c r="F721" t="s">
        <v>788</v>
      </c>
      <c r="G721" t="s">
        <v>451</v>
      </c>
    </row>
    <row r="722" spans="1:7" x14ac:dyDescent="0.4">
      <c r="A722">
        <v>224900</v>
      </c>
      <c r="B722" t="s">
        <v>1373</v>
      </c>
      <c r="C722" t="s">
        <v>1374</v>
      </c>
      <c r="D722" t="s">
        <v>448</v>
      </c>
      <c r="E722" t="s">
        <v>1029</v>
      </c>
      <c r="F722" t="s">
        <v>788</v>
      </c>
      <c r="G722" t="s">
        <v>451</v>
      </c>
    </row>
    <row r="723" spans="1:7" x14ac:dyDescent="0.4">
      <c r="A723">
        <v>224901</v>
      </c>
      <c r="B723" t="s">
        <v>1375</v>
      </c>
      <c r="C723" t="s">
        <v>1376</v>
      </c>
      <c r="D723" t="s">
        <v>448</v>
      </c>
      <c r="E723" t="s">
        <v>1029</v>
      </c>
      <c r="F723" t="s">
        <v>788</v>
      </c>
      <c r="G723" t="s">
        <v>451</v>
      </c>
    </row>
    <row r="724" spans="1:7" x14ac:dyDescent="0.4">
      <c r="A724">
        <v>224902</v>
      </c>
      <c r="B724" t="s">
        <v>1377</v>
      </c>
      <c r="C724" t="s">
        <v>1378</v>
      </c>
      <c r="D724" t="s">
        <v>448</v>
      </c>
      <c r="E724" t="s">
        <v>1029</v>
      </c>
      <c r="G724" t="s">
        <v>458</v>
      </c>
    </row>
    <row r="725" spans="1:7" x14ac:dyDescent="0.4">
      <c r="A725">
        <v>224903</v>
      </c>
      <c r="B725" t="s">
        <v>1379</v>
      </c>
      <c r="C725" t="s">
        <v>1380</v>
      </c>
      <c r="D725" t="s">
        <v>448</v>
      </c>
      <c r="E725" t="s">
        <v>1029</v>
      </c>
      <c r="G725" t="s">
        <v>458</v>
      </c>
    </row>
    <row r="726" spans="1:7" x14ac:dyDescent="0.4">
      <c r="A726">
        <v>224904</v>
      </c>
      <c r="B726" t="s">
        <v>1381</v>
      </c>
      <c r="C726" t="s">
        <v>1382</v>
      </c>
      <c r="D726" t="s">
        <v>448</v>
      </c>
      <c r="E726" t="s">
        <v>1029</v>
      </c>
      <c r="G726" t="s">
        <v>458</v>
      </c>
    </row>
    <row r="727" spans="1:7" x14ac:dyDescent="0.4">
      <c r="A727">
        <v>224905</v>
      </c>
      <c r="B727" t="s">
        <v>1383</v>
      </c>
      <c r="C727" t="s">
        <v>1384</v>
      </c>
      <c r="D727" t="s">
        <v>448</v>
      </c>
      <c r="E727" t="s">
        <v>1029</v>
      </c>
      <c r="G727" t="s">
        <v>458</v>
      </c>
    </row>
    <row r="728" spans="1:7" x14ac:dyDescent="0.4">
      <c r="A728">
        <v>224906</v>
      </c>
      <c r="B728" t="s">
        <v>1385</v>
      </c>
      <c r="C728" t="s">
        <v>1386</v>
      </c>
      <c r="D728" t="s">
        <v>448</v>
      </c>
      <c r="E728" t="s">
        <v>1029</v>
      </c>
      <c r="G728" t="s">
        <v>458</v>
      </c>
    </row>
    <row r="729" spans="1:7" x14ac:dyDescent="0.4">
      <c r="A729">
        <v>224907</v>
      </c>
      <c r="B729" t="s">
        <v>1387</v>
      </c>
      <c r="C729" t="s">
        <v>1388</v>
      </c>
      <c r="D729" t="s">
        <v>448</v>
      </c>
      <c r="E729" t="s">
        <v>1029</v>
      </c>
      <c r="G729" t="s">
        <v>458</v>
      </c>
    </row>
    <row r="730" spans="1:7" x14ac:dyDescent="0.4">
      <c r="A730">
        <v>224908</v>
      </c>
      <c r="B730" t="s">
        <v>1389</v>
      </c>
      <c r="C730" t="s">
        <v>1390</v>
      </c>
      <c r="D730" t="s">
        <v>448</v>
      </c>
      <c r="E730" t="s">
        <v>1029</v>
      </c>
      <c r="G730" t="s">
        <v>458</v>
      </c>
    </row>
    <row r="731" spans="1:7" x14ac:dyDescent="0.4">
      <c r="A731">
        <v>224909</v>
      </c>
      <c r="B731" t="s">
        <v>1391</v>
      </c>
      <c r="C731" t="s">
        <v>1392</v>
      </c>
      <c r="D731" t="s">
        <v>448</v>
      </c>
      <c r="E731" t="s">
        <v>1029</v>
      </c>
      <c r="G731" t="s">
        <v>458</v>
      </c>
    </row>
    <row r="732" spans="1:7" x14ac:dyDescent="0.4">
      <c r="A732">
        <v>224910</v>
      </c>
      <c r="B732" t="s">
        <v>1393</v>
      </c>
      <c r="C732" t="s">
        <v>1394</v>
      </c>
      <c r="D732" t="s">
        <v>448</v>
      </c>
      <c r="E732" t="s">
        <v>1029</v>
      </c>
      <c r="G732" t="s">
        <v>458</v>
      </c>
    </row>
    <row r="733" spans="1:7" x14ac:dyDescent="0.4">
      <c r="A733">
        <v>224911</v>
      </c>
      <c r="B733" t="s">
        <v>1395</v>
      </c>
      <c r="C733" t="s">
        <v>1396</v>
      </c>
      <c r="D733" t="s">
        <v>448</v>
      </c>
      <c r="E733" t="s">
        <v>1029</v>
      </c>
      <c r="G733" t="s">
        <v>458</v>
      </c>
    </row>
    <row r="734" spans="1:7" x14ac:dyDescent="0.4">
      <c r="A734">
        <v>224912</v>
      </c>
      <c r="B734" t="s">
        <v>1397</v>
      </c>
      <c r="C734" t="s">
        <v>1398</v>
      </c>
      <c r="D734" t="s">
        <v>448</v>
      </c>
      <c r="E734" t="s">
        <v>1029</v>
      </c>
      <c r="G734" t="s">
        <v>458</v>
      </c>
    </row>
    <row r="735" spans="1:7" x14ac:dyDescent="0.4">
      <c r="A735">
        <v>224913</v>
      </c>
      <c r="B735" t="s">
        <v>1399</v>
      </c>
      <c r="C735" t="s">
        <v>1400</v>
      </c>
      <c r="D735" t="s">
        <v>448</v>
      </c>
      <c r="E735" t="s">
        <v>1029</v>
      </c>
      <c r="G735" t="s">
        <v>458</v>
      </c>
    </row>
    <row r="736" spans="1:7" x14ac:dyDescent="0.4">
      <c r="A736">
        <v>224914</v>
      </c>
      <c r="B736" t="s">
        <v>1401</v>
      </c>
      <c r="C736" t="s">
        <v>1402</v>
      </c>
      <c r="D736" t="s">
        <v>448</v>
      </c>
      <c r="E736" t="s">
        <v>1029</v>
      </c>
      <c r="G736" t="s">
        <v>458</v>
      </c>
    </row>
    <row r="737" spans="1:7" x14ac:dyDescent="0.4">
      <c r="A737">
        <v>224915</v>
      </c>
      <c r="B737" t="s">
        <v>1403</v>
      </c>
      <c r="C737" t="s">
        <v>1404</v>
      </c>
      <c r="D737" t="s">
        <v>448</v>
      </c>
      <c r="E737" t="s">
        <v>1029</v>
      </c>
      <c r="G737" t="s">
        <v>458</v>
      </c>
    </row>
    <row r="738" spans="1:7" x14ac:dyDescent="0.4">
      <c r="A738">
        <v>224916</v>
      </c>
      <c r="B738" t="s">
        <v>1405</v>
      </c>
      <c r="C738" t="s">
        <v>1406</v>
      </c>
      <c r="D738" t="s">
        <v>448</v>
      </c>
      <c r="E738" t="s">
        <v>1029</v>
      </c>
      <c r="F738" t="s">
        <v>788</v>
      </c>
      <c r="G738" t="s">
        <v>451</v>
      </c>
    </row>
    <row r="739" spans="1:7" x14ac:dyDescent="0.4">
      <c r="A739">
        <v>224917</v>
      </c>
      <c r="B739" t="s">
        <v>1407</v>
      </c>
      <c r="C739" t="s">
        <v>1408</v>
      </c>
      <c r="D739" t="s">
        <v>448</v>
      </c>
      <c r="E739" t="s">
        <v>1029</v>
      </c>
      <c r="F739" t="s">
        <v>788</v>
      </c>
      <c r="G739" t="s">
        <v>451</v>
      </c>
    </row>
    <row r="740" spans="1:7" x14ac:dyDescent="0.4">
      <c r="A740">
        <v>224918</v>
      </c>
      <c r="B740" t="s">
        <v>1409</v>
      </c>
      <c r="C740" t="s">
        <v>1410</v>
      </c>
      <c r="D740" t="s">
        <v>448</v>
      </c>
      <c r="E740" t="s">
        <v>1029</v>
      </c>
      <c r="F740" t="s">
        <v>788</v>
      </c>
      <c r="G740" t="s">
        <v>451</v>
      </c>
    </row>
    <row r="741" spans="1:7" x14ac:dyDescent="0.4">
      <c r="A741">
        <v>224919</v>
      </c>
      <c r="B741" t="s">
        <v>1411</v>
      </c>
      <c r="C741" t="s">
        <v>1412</v>
      </c>
      <c r="D741" t="s">
        <v>448</v>
      </c>
      <c r="E741" t="s">
        <v>1029</v>
      </c>
      <c r="F741" t="s">
        <v>788</v>
      </c>
      <c r="G741" t="s">
        <v>451</v>
      </c>
    </row>
    <row r="742" spans="1:7" x14ac:dyDescent="0.4">
      <c r="A742">
        <v>224920</v>
      </c>
      <c r="B742" t="s">
        <v>1413</v>
      </c>
      <c r="C742" t="s">
        <v>1414</v>
      </c>
      <c r="D742" t="s">
        <v>448</v>
      </c>
      <c r="E742" t="s">
        <v>1029</v>
      </c>
      <c r="F742" t="s">
        <v>788</v>
      </c>
      <c r="G742" t="s">
        <v>451</v>
      </c>
    </row>
    <row r="743" spans="1:7" x14ac:dyDescent="0.4">
      <c r="A743">
        <v>224921</v>
      </c>
      <c r="B743" t="s">
        <v>1415</v>
      </c>
      <c r="C743" t="s">
        <v>1416</v>
      </c>
      <c r="D743" t="s">
        <v>448</v>
      </c>
      <c r="E743" t="s">
        <v>1029</v>
      </c>
      <c r="F743" t="s">
        <v>788</v>
      </c>
      <c r="G743" t="s">
        <v>451</v>
      </c>
    </row>
    <row r="744" spans="1:7" x14ac:dyDescent="0.4">
      <c r="A744">
        <v>224922</v>
      </c>
      <c r="B744" t="s">
        <v>1417</v>
      </c>
      <c r="C744" t="s">
        <v>1418</v>
      </c>
      <c r="D744" t="s">
        <v>448</v>
      </c>
      <c r="E744" t="s">
        <v>1029</v>
      </c>
      <c r="F744" t="s">
        <v>788</v>
      </c>
      <c r="G744" t="s">
        <v>451</v>
      </c>
    </row>
    <row r="745" spans="1:7" x14ac:dyDescent="0.4">
      <c r="A745">
        <v>224923</v>
      </c>
      <c r="B745" t="s">
        <v>1419</v>
      </c>
      <c r="C745" t="s">
        <v>1420</v>
      </c>
      <c r="D745" t="s">
        <v>448</v>
      </c>
      <c r="E745" t="s">
        <v>1029</v>
      </c>
      <c r="G745" t="s">
        <v>1006</v>
      </c>
    </row>
    <row r="746" spans="1:7" x14ac:dyDescent="0.4">
      <c r="A746">
        <v>224924</v>
      </c>
      <c r="B746" t="s">
        <v>1421</v>
      </c>
      <c r="C746" t="s">
        <v>1422</v>
      </c>
      <c r="D746" t="s">
        <v>448</v>
      </c>
      <c r="E746" t="s">
        <v>1029</v>
      </c>
      <c r="G746" t="s">
        <v>1006</v>
      </c>
    </row>
    <row r="747" spans="1:7" x14ac:dyDescent="0.4">
      <c r="A747">
        <v>224925</v>
      </c>
      <c r="B747" t="s">
        <v>1423</v>
      </c>
      <c r="C747" t="s">
        <v>1424</v>
      </c>
      <c r="D747" t="s">
        <v>448</v>
      </c>
      <c r="E747" t="s">
        <v>1029</v>
      </c>
      <c r="G747" t="s">
        <v>1006</v>
      </c>
    </row>
    <row r="748" spans="1:7" x14ac:dyDescent="0.4">
      <c r="A748">
        <v>224926</v>
      </c>
      <c r="B748" t="s">
        <v>1425</v>
      </c>
      <c r="C748" t="s">
        <v>1426</v>
      </c>
      <c r="D748" t="s">
        <v>448</v>
      </c>
      <c r="E748" t="s">
        <v>1029</v>
      </c>
      <c r="G748" t="s">
        <v>1006</v>
      </c>
    </row>
    <row r="749" spans="1:7" x14ac:dyDescent="0.4">
      <c r="A749">
        <v>224927</v>
      </c>
      <c r="B749" t="s">
        <v>1427</v>
      </c>
      <c r="C749" t="s">
        <v>1428</v>
      </c>
      <c r="D749" t="s">
        <v>448</v>
      </c>
      <c r="E749" t="s">
        <v>1029</v>
      </c>
      <c r="G749" t="s">
        <v>1006</v>
      </c>
    </row>
    <row r="750" spans="1:7" x14ac:dyDescent="0.4">
      <c r="A750">
        <v>224928</v>
      </c>
      <c r="B750" t="s">
        <v>1429</v>
      </c>
      <c r="C750" t="s">
        <v>1430</v>
      </c>
      <c r="D750" t="s">
        <v>448</v>
      </c>
      <c r="E750" t="s">
        <v>1029</v>
      </c>
      <c r="G750" t="s">
        <v>1006</v>
      </c>
    </row>
    <row r="751" spans="1:7" x14ac:dyDescent="0.4">
      <c r="A751">
        <v>224929</v>
      </c>
      <c r="B751" t="s">
        <v>1431</v>
      </c>
      <c r="C751" t="s">
        <v>1432</v>
      </c>
      <c r="D751" t="s">
        <v>448</v>
      </c>
      <c r="E751" t="s">
        <v>1029</v>
      </c>
      <c r="G751" t="s">
        <v>1006</v>
      </c>
    </row>
    <row r="752" spans="1:7" x14ac:dyDescent="0.4">
      <c r="A752">
        <v>224951</v>
      </c>
      <c r="B752" t="s">
        <v>1433</v>
      </c>
      <c r="C752" t="s">
        <v>1434</v>
      </c>
      <c r="D752" t="s">
        <v>448</v>
      </c>
      <c r="E752" t="s">
        <v>1029</v>
      </c>
      <c r="F752" t="s">
        <v>788</v>
      </c>
      <c r="G752" t="s">
        <v>451</v>
      </c>
    </row>
    <row r="753" spans="1:7" x14ac:dyDescent="0.4">
      <c r="A753">
        <v>224952</v>
      </c>
      <c r="B753" t="s">
        <v>1435</v>
      </c>
      <c r="C753" t="s">
        <v>1436</v>
      </c>
      <c r="D753" t="s">
        <v>448</v>
      </c>
      <c r="E753" t="s">
        <v>1029</v>
      </c>
      <c r="F753" t="s">
        <v>788</v>
      </c>
      <c r="G753" t="s">
        <v>451</v>
      </c>
    </row>
    <row r="754" spans="1:7" x14ac:dyDescent="0.4">
      <c r="A754">
        <v>224953</v>
      </c>
      <c r="B754" t="s">
        <v>1437</v>
      </c>
      <c r="C754" t="s">
        <v>1438</v>
      </c>
      <c r="D754" t="s">
        <v>448</v>
      </c>
      <c r="E754" t="s">
        <v>1029</v>
      </c>
      <c r="F754" t="s">
        <v>788</v>
      </c>
      <c r="G754" t="s">
        <v>451</v>
      </c>
    </row>
    <row r="755" spans="1:7" x14ac:dyDescent="0.4">
      <c r="A755">
        <v>224954</v>
      </c>
      <c r="B755" t="s">
        <v>1439</v>
      </c>
      <c r="C755" t="s">
        <v>1440</v>
      </c>
      <c r="D755" t="s">
        <v>448</v>
      </c>
      <c r="E755" t="s">
        <v>1029</v>
      </c>
      <c r="F755" t="s">
        <v>788</v>
      </c>
      <c r="G755" t="s">
        <v>451</v>
      </c>
    </row>
    <row r="756" spans="1:7" x14ac:dyDescent="0.4">
      <c r="A756">
        <v>224955</v>
      </c>
      <c r="B756" t="s">
        <v>1441</v>
      </c>
      <c r="C756" t="s">
        <v>1442</v>
      </c>
      <c r="D756" t="s">
        <v>448</v>
      </c>
      <c r="E756" t="s">
        <v>1029</v>
      </c>
      <c r="F756" t="s">
        <v>788</v>
      </c>
      <c r="G756" t="s">
        <v>451</v>
      </c>
    </row>
    <row r="757" spans="1:7" x14ac:dyDescent="0.4">
      <c r="A757">
        <v>224956</v>
      </c>
      <c r="B757" t="s">
        <v>1443</v>
      </c>
      <c r="C757" t="s">
        <v>1444</v>
      </c>
      <c r="D757" t="s">
        <v>448</v>
      </c>
      <c r="E757" t="s">
        <v>1029</v>
      </c>
      <c r="F757" t="s">
        <v>788</v>
      </c>
      <c r="G757" t="s">
        <v>451</v>
      </c>
    </row>
    <row r="758" spans="1:7" x14ac:dyDescent="0.4">
      <c r="A758">
        <v>224957</v>
      </c>
      <c r="B758" t="s">
        <v>1445</v>
      </c>
      <c r="C758" t="s">
        <v>1446</v>
      </c>
      <c r="D758" t="s">
        <v>448</v>
      </c>
      <c r="E758" t="s">
        <v>1029</v>
      </c>
      <c r="F758" t="s">
        <v>788</v>
      </c>
      <c r="G758" t="s">
        <v>451</v>
      </c>
    </row>
    <row r="759" spans="1:7" x14ac:dyDescent="0.4">
      <c r="A759">
        <v>224958</v>
      </c>
      <c r="B759" t="s">
        <v>1447</v>
      </c>
      <c r="C759" t="s">
        <v>1448</v>
      </c>
      <c r="D759" t="s">
        <v>448</v>
      </c>
      <c r="E759" t="s">
        <v>1029</v>
      </c>
      <c r="G759" t="s">
        <v>458</v>
      </c>
    </row>
    <row r="760" spans="1:7" x14ac:dyDescent="0.4">
      <c r="A760">
        <v>224959</v>
      </c>
      <c r="B760" t="s">
        <v>1449</v>
      </c>
      <c r="C760" t="s">
        <v>1450</v>
      </c>
      <c r="D760" t="s">
        <v>448</v>
      </c>
      <c r="E760" t="s">
        <v>1029</v>
      </c>
      <c r="G760" t="s">
        <v>458</v>
      </c>
    </row>
    <row r="761" spans="1:7" x14ac:dyDescent="0.4">
      <c r="A761">
        <v>224960</v>
      </c>
      <c r="B761" t="s">
        <v>1451</v>
      </c>
      <c r="C761" t="s">
        <v>1452</v>
      </c>
      <c r="D761" t="s">
        <v>448</v>
      </c>
      <c r="E761" t="s">
        <v>1029</v>
      </c>
      <c r="G761" t="s">
        <v>458</v>
      </c>
    </row>
    <row r="762" spans="1:7" x14ac:dyDescent="0.4">
      <c r="A762">
        <v>224961</v>
      </c>
      <c r="B762" t="s">
        <v>1453</v>
      </c>
      <c r="C762" t="s">
        <v>1454</v>
      </c>
      <c r="D762" t="s">
        <v>448</v>
      </c>
      <c r="E762" t="s">
        <v>1029</v>
      </c>
      <c r="G762" t="s">
        <v>458</v>
      </c>
    </row>
    <row r="763" spans="1:7" x14ac:dyDescent="0.4">
      <c r="A763">
        <v>224962</v>
      </c>
      <c r="B763" t="s">
        <v>1455</v>
      </c>
      <c r="C763" t="s">
        <v>1456</v>
      </c>
      <c r="D763" t="s">
        <v>448</v>
      </c>
      <c r="E763" t="s">
        <v>1029</v>
      </c>
      <c r="G763" t="s">
        <v>458</v>
      </c>
    </row>
    <row r="764" spans="1:7" x14ac:dyDescent="0.4">
      <c r="A764">
        <v>224963</v>
      </c>
      <c r="B764" t="s">
        <v>1457</v>
      </c>
      <c r="C764" t="s">
        <v>1458</v>
      </c>
      <c r="D764" t="s">
        <v>448</v>
      </c>
      <c r="E764" t="s">
        <v>1029</v>
      </c>
      <c r="G764" t="s">
        <v>458</v>
      </c>
    </row>
    <row r="765" spans="1:7" x14ac:dyDescent="0.4">
      <c r="A765">
        <v>224964</v>
      </c>
      <c r="B765" t="s">
        <v>1459</v>
      </c>
      <c r="C765" t="s">
        <v>1460</v>
      </c>
      <c r="D765" t="s">
        <v>448</v>
      </c>
      <c r="E765" t="s">
        <v>1029</v>
      </c>
      <c r="G765" t="s">
        <v>458</v>
      </c>
    </row>
    <row r="766" spans="1:7" x14ac:dyDescent="0.4">
      <c r="A766">
        <v>224972</v>
      </c>
      <c r="B766" t="s">
        <v>1461</v>
      </c>
      <c r="C766" t="s">
        <v>1461</v>
      </c>
      <c r="D766" t="s">
        <v>448</v>
      </c>
      <c r="E766" t="s">
        <v>1029</v>
      </c>
      <c r="G766" t="s">
        <v>458</v>
      </c>
    </row>
    <row r="767" spans="1:7" x14ac:dyDescent="0.4">
      <c r="A767">
        <v>224973</v>
      </c>
      <c r="B767" t="s">
        <v>1462</v>
      </c>
      <c r="C767" t="s">
        <v>1462</v>
      </c>
      <c r="D767" t="s">
        <v>448</v>
      </c>
      <c r="E767" t="s">
        <v>1029</v>
      </c>
      <c r="G767" t="s">
        <v>458</v>
      </c>
    </row>
    <row r="768" spans="1:7" x14ac:dyDescent="0.4">
      <c r="A768">
        <v>224974</v>
      </c>
      <c r="B768" t="s">
        <v>1463</v>
      </c>
      <c r="C768" t="s">
        <v>1463</v>
      </c>
      <c r="D768" t="s">
        <v>448</v>
      </c>
      <c r="E768" t="s">
        <v>1029</v>
      </c>
      <c r="G768" t="s">
        <v>458</v>
      </c>
    </row>
    <row r="769" spans="1:7" x14ac:dyDescent="0.4">
      <c r="A769">
        <v>224975</v>
      </c>
      <c r="B769" t="s">
        <v>1464</v>
      </c>
      <c r="C769" t="s">
        <v>1464</v>
      </c>
      <c r="D769" t="s">
        <v>448</v>
      </c>
      <c r="E769" t="s">
        <v>1029</v>
      </c>
      <c r="G769" t="s">
        <v>458</v>
      </c>
    </row>
    <row r="770" spans="1:7" x14ac:dyDescent="0.4">
      <c r="A770">
        <v>224976</v>
      </c>
      <c r="B770" t="s">
        <v>1465</v>
      </c>
      <c r="C770" t="s">
        <v>1465</v>
      </c>
      <c r="D770" t="s">
        <v>448</v>
      </c>
      <c r="E770" t="s">
        <v>1029</v>
      </c>
      <c r="G770" t="s">
        <v>458</v>
      </c>
    </row>
    <row r="771" spans="1:7" x14ac:dyDescent="0.4">
      <c r="A771">
        <v>224977</v>
      </c>
      <c r="B771" t="s">
        <v>1466</v>
      </c>
      <c r="C771" t="s">
        <v>1466</v>
      </c>
      <c r="D771" t="s">
        <v>448</v>
      </c>
      <c r="E771" t="s">
        <v>1029</v>
      </c>
      <c r="G771" t="s">
        <v>458</v>
      </c>
    </row>
    <row r="772" spans="1:7" x14ac:dyDescent="0.4">
      <c r="A772">
        <v>224978</v>
      </c>
      <c r="B772" t="s">
        <v>1467</v>
      </c>
      <c r="C772" t="s">
        <v>1467</v>
      </c>
      <c r="D772" t="s">
        <v>448</v>
      </c>
      <c r="E772" t="s">
        <v>1029</v>
      </c>
      <c r="G772" t="s">
        <v>458</v>
      </c>
    </row>
    <row r="773" spans="1:7" x14ac:dyDescent="0.4">
      <c r="A773">
        <v>224993</v>
      </c>
      <c r="B773" t="s">
        <v>1468</v>
      </c>
      <c r="C773" t="s">
        <v>1468</v>
      </c>
      <c r="D773" t="s">
        <v>448</v>
      </c>
      <c r="E773" t="s">
        <v>953</v>
      </c>
      <c r="G773" t="s">
        <v>458</v>
      </c>
    </row>
    <row r="774" spans="1:7" x14ac:dyDescent="0.4">
      <c r="A774">
        <v>224994</v>
      </c>
      <c r="B774" t="s">
        <v>1469</v>
      </c>
      <c r="C774" t="s">
        <v>1469</v>
      </c>
      <c r="D774" t="s">
        <v>448</v>
      </c>
      <c r="E774" t="s">
        <v>953</v>
      </c>
      <c r="G774" t="s">
        <v>458</v>
      </c>
    </row>
    <row r="775" spans="1:7" x14ac:dyDescent="0.4">
      <c r="A775">
        <v>224995</v>
      </c>
      <c r="B775" t="s">
        <v>1470</v>
      </c>
      <c r="C775" t="s">
        <v>1470</v>
      </c>
      <c r="D775" t="s">
        <v>448</v>
      </c>
      <c r="E775" t="s">
        <v>953</v>
      </c>
      <c r="G775" t="s">
        <v>458</v>
      </c>
    </row>
    <row r="776" spans="1:7" x14ac:dyDescent="0.4">
      <c r="A776">
        <v>224996</v>
      </c>
      <c r="B776" t="s">
        <v>1471</v>
      </c>
      <c r="C776" t="s">
        <v>1471</v>
      </c>
      <c r="D776" t="s">
        <v>448</v>
      </c>
      <c r="E776" t="s">
        <v>953</v>
      </c>
      <c r="G776" t="s">
        <v>458</v>
      </c>
    </row>
    <row r="777" spans="1:7" x14ac:dyDescent="0.4">
      <c r="A777">
        <v>224997</v>
      </c>
      <c r="B777" t="s">
        <v>1472</v>
      </c>
      <c r="C777" t="s">
        <v>1472</v>
      </c>
      <c r="D777" t="s">
        <v>448</v>
      </c>
      <c r="E777" t="s">
        <v>953</v>
      </c>
      <c r="G777" t="s">
        <v>458</v>
      </c>
    </row>
    <row r="778" spans="1:7" x14ac:dyDescent="0.4">
      <c r="A778">
        <v>225003</v>
      </c>
      <c r="B778" t="s">
        <v>1473</v>
      </c>
      <c r="C778" t="s">
        <v>1473</v>
      </c>
      <c r="D778" t="s">
        <v>448</v>
      </c>
      <c r="E778" t="s">
        <v>953</v>
      </c>
      <c r="G778" t="s">
        <v>458</v>
      </c>
    </row>
    <row r="779" spans="1:7" x14ac:dyDescent="0.4">
      <c r="A779">
        <v>225004</v>
      </c>
      <c r="B779" t="s">
        <v>1474</v>
      </c>
      <c r="C779" t="s">
        <v>1474</v>
      </c>
      <c r="D779" t="s">
        <v>448</v>
      </c>
      <c r="E779" t="s">
        <v>953</v>
      </c>
      <c r="G779" t="s">
        <v>458</v>
      </c>
    </row>
    <row r="780" spans="1:7" x14ac:dyDescent="0.4">
      <c r="A780">
        <v>225005</v>
      </c>
      <c r="B780" t="s">
        <v>1475</v>
      </c>
      <c r="C780" t="s">
        <v>1475</v>
      </c>
      <c r="D780" t="s">
        <v>448</v>
      </c>
      <c r="E780" t="s">
        <v>953</v>
      </c>
      <c r="G780" t="s">
        <v>458</v>
      </c>
    </row>
    <row r="781" spans="1:7" x14ac:dyDescent="0.4">
      <c r="A781">
        <v>225006</v>
      </c>
      <c r="B781" t="s">
        <v>1476</v>
      </c>
      <c r="C781" t="s">
        <v>1476</v>
      </c>
      <c r="D781" t="s">
        <v>448</v>
      </c>
      <c r="E781" t="s">
        <v>953</v>
      </c>
      <c r="G781" t="s">
        <v>458</v>
      </c>
    </row>
    <row r="782" spans="1:7" x14ac:dyDescent="0.4">
      <c r="A782">
        <v>225007</v>
      </c>
      <c r="B782" t="s">
        <v>1477</v>
      </c>
      <c r="C782" t="s">
        <v>1477</v>
      </c>
      <c r="D782" t="s">
        <v>448</v>
      </c>
      <c r="E782" t="s">
        <v>953</v>
      </c>
      <c r="G782" t="s">
        <v>458</v>
      </c>
    </row>
    <row r="783" spans="1:7" x14ac:dyDescent="0.4">
      <c r="A783">
        <v>225013</v>
      </c>
      <c r="B783" t="s">
        <v>1478</v>
      </c>
      <c r="C783" t="s">
        <v>1478</v>
      </c>
      <c r="D783" t="s">
        <v>448</v>
      </c>
      <c r="E783" t="s">
        <v>953</v>
      </c>
      <c r="G783" t="s">
        <v>458</v>
      </c>
    </row>
    <row r="784" spans="1:7" x14ac:dyDescent="0.4">
      <c r="A784">
        <v>225014</v>
      </c>
      <c r="B784" t="s">
        <v>1479</v>
      </c>
      <c r="C784" t="s">
        <v>1479</v>
      </c>
      <c r="D784" t="s">
        <v>448</v>
      </c>
      <c r="E784" t="s">
        <v>953</v>
      </c>
      <c r="G784" t="s">
        <v>458</v>
      </c>
    </row>
    <row r="785" spans="1:7" x14ac:dyDescent="0.4">
      <c r="A785">
        <v>225015</v>
      </c>
      <c r="B785" t="s">
        <v>1480</v>
      </c>
      <c r="C785" t="s">
        <v>1480</v>
      </c>
      <c r="D785" t="s">
        <v>448</v>
      </c>
      <c r="E785" t="s">
        <v>953</v>
      </c>
      <c r="G785" t="s">
        <v>458</v>
      </c>
    </row>
    <row r="786" spans="1:7" x14ac:dyDescent="0.4">
      <c r="A786">
        <v>225016</v>
      </c>
      <c r="B786" t="s">
        <v>1481</v>
      </c>
      <c r="C786" t="s">
        <v>1481</v>
      </c>
      <c r="D786" t="s">
        <v>448</v>
      </c>
      <c r="E786" t="s">
        <v>953</v>
      </c>
      <c r="G786" t="s">
        <v>458</v>
      </c>
    </row>
    <row r="787" spans="1:7" x14ac:dyDescent="0.4">
      <c r="A787">
        <v>225017</v>
      </c>
      <c r="B787" t="s">
        <v>1482</v>
      </c>
      <c r="C787" t="s">
        <v>1482</v>
      </c>
      <c r="D787" t="s">
        <v>448</v>
      </c>
      <c r="E787" t="s">
        <v>953</v>
      </c>
      <c r="G787" t="s">
        <v>458</v>
      </c>
    </row>
    <row r="788" spans="1:7" x14ac:dyDescent="0.4">
      <c r="A788">
        <v>225018</v>
      </c>
      <c r="B788" t="s">
        <v>1483</v>
      </c>
      <c r="C788" t="s">
        <v>1483</v>
      </c>
      <c r="D788" t="s">
        <v>448</v>
      </c>
      <c r="E788" t="s">
        <v>953</v>
      </c>
      <c r="G788" t="s">
        <v>458</v>
      </c>
    </row>
    <row r="789" spans="1:7" x14ac:dyDescent="0.4">
      <c r="A789">
        <v>225019</v>
      </c>
      <c r="B789" t="s">
        <v>1484</v>
      </c>
      <c r="C789" t="s">
        <v>1484</v>
      </c>
      <c r="D789" t="s">
        <v>448</v>
      </c>
      <c r="E789" t="s">
        <v>953</v>
      </c>
      <c r="G789" t="s">
        <v>458</v>
      </c>
    </row>
    <row r="790" spans="1:7" x14ac:dyDescent="0.4">
      <c r="A790">
        <v>225020</v>
      </c>
      <c r="B790" t="s">
        <v>1485</v>
      </c>
      <c r="C790" t="s">
        <v>1485</v>
      </c>
      <c r="D790" t="s">
        <v>448</v>
      </c>
      <c r="E790" t="s">
        <v>953</v>
      </c>
      <c r="G790" t="s">
        <v>458</v>
      </c>
    </row>
    <row r="791" spans="1:7" x14ac:dyDescent="0.4">
      <c r="A791">
        <v>225021</v>
      </c>
      <c r="B791" t="s">
        <v>1486</v>
      </c>
      <c r="C791" t="s">
        <v>1486</v>
      </c>
      <c r="D791" t="s">
        <v>448</v>
      </c>
      <c r="E791" t="s">
        <v>953</v>
      </c>
      <c r="G791" t="s">
        <v>458</v>
      </c>
    </row>
    <row r="792" spans="1:7" x14ac:dyDescent="0.4">
      <c r="A792">
        <v>225022</v>
      </c>
      <c r="B792" t="s">
        <v>1487</v>
      </c>
      <c r="C792" t="s">
        <v>1487</v>
      </c>
      <c r="D792" t="s">
        <v>448</v>
      </c>
      <c r="E792" t="s">
        <v>953</v>
      </c>
      <c r="G792" t="s">
        <v>458</v>
      </c>
    </row>
    <row r="793" spans="1:7" x14ac:dyDescent="0.4">
      <c r="A793">
        <v>225048</v>
      </c>
      <c r="B793" t="s">
        <v>1488</v>
      </c>
      <c r="C793" t="s">
        <v>1488</v>
      </c>
      <c r="D793" t="s">
        <v>448</v>
      </c>
      <c r="E793" t="s">
        <v>970</v>
      </c>
      <c r="G793" t="s">
        <v>458</v>
      </c>
    </row>
    <row r="794" spans="1:7" x14ac:dyDescent="0.4">
      <c r="A794">
        <v>225050</v>
      </c>
      <c r="B794" t="s">
        <v>1489</v>
      </c>
      <c r="C794" t="s">
        <v>1489</v>
      </c>
      <c r="D794" t="s">
        <v>448</v>
      </c>
      <c r="E794" t="s">
        <v>970</v>
      </c>
      <c r="G794" t="s">
        <v>458</v>
      </c>
    </row>
    <row r="795" spans="1:7" x14ac:dyDescent="0.4">
      <c r="A795">
        <v>225052</v>
      </c>
      <c r="B795" t="s">
        <v>1490</v>
      </c>
      <c r="C795" t="s">
        <v>1490</v>
      </c>
      <c r="D795" t="s">
        <v>448</v>
      </c>
      <c r="E795" t="s">
        <v>970</v>
      </c>
      <c r="G795" t="s">
        <v>458</v>
      </c>
    </row>
    <row r="796" spans="1:7" x14ac:dyDescent="0.4">
      <c r="A796">
        <v>225054</v>
      </c>
      <c r="B796" t="s">
        <v>1491</v>
      </c>
      <c r="C796" t="s">
        <v>1491</v>
      </c>
      <c r="D796" t="s">
        <v>448</v>
      </c>
      <c r="E796" t="s">
        <v>970</v>
      </c>
      <c r="G796" t="s">
        <v>458</v>
      </c>
    </row>
    <row r="797" spans="1:7" x14ac:dyDescent="0.4">
      <c r="A797">
        <v>225067</v>
      </c>
      <c r="B797" t="s">
        <v>1492</v>
      </c>
      <c r="C797" t="s">
        <v>1492</v>
      </c>
      <c r="D797" t="s">
        <v>448</v>
      </c>
      <c r="E797" t="s">
        <v>1493</v>
      </c>
      <c r="G797" t="s">
        <v>1006</v>
      </c>
    </row>
    <row r="798" spans="1:7" x14ac:dyDescent="0.4">
      <c r="A798">
        <v>225070</v>
      </c>
      <c r="B798" t="s">
        <v>1494</v>
      </c>
      <c r="C798" t="s">
        <v>1494</v>
      </c>
      <c r="D798" t="s">
        <v>448</v>
      </c>
      <c r="E798" t="s">
        <v>1493</v>
      </c>
      <c r="G798" t="s">
        <v>1006</v>
      </c>
    </row>
    <row r="799" spans="1:7" x14ac:dyDescent="0.4">
      <c r="A799">
        <v>225072</v>
      </c>
      <c r="B799" t="s">
        <v>1495</v>
      </c>
      <c r="C799" t="s">
        <v>1495</v>
      </c>
      <c r="D799" t="s">
        <v>448</v>
      </c>
      <c r="E799" t="s">
        <v>1493</v>
      </c>
      <c r="G799" t="s">
        <v>458</v>
      </c>
    </row>
    <row r="800" spans="1:7" x14ac:dyDescent="0.4">
      <c r="A800">
        <v>225074</v>
      </c>
      <c r="B800" t="s">
        <v>1496</v>
      </c>
      <c r="C800" t="s">
        <v>1496</v>
      </c>
      <c r="D800" t="s">
        <v>448</v>
      </c>
      <c r="E800" t="s">
        <v>1493</v>
      </c>
      <c r="G800" t="s">
        <v>1006</v>
      </c>
    </row>
    <row r="801" spans="1:7" x14ac:dyDescent="0.4">
      <c r="A801">
        <v>225076</v>
      </c>
      <c r="B801" t="s">
        <v>1497</v>
      </c>
      <c r="C801" t="s">
        <v>1498</v>
      </c>
      <c r="D801" t="s">
        <v>448</v>
      </c>
      <c r="E801" t="s">
        <v>1493</v>
      </c>
      <c r="G801" t="s">
        <v>1006</v>
      </c>
    </row>
    <row r="802" spans="1:7" x14ac:dyDescent="0.4">
      <c r="A802">
        <v>225078</v>
      </c>
      <c r="B802" t="s">
        <v>1499</v>
      </c>
      <c r="C802" t="s">
        <v>1499</v>
      </c>
      <c r="D802" t="s">
        <v>448</v>
      </c>
      <c r="E802" t="s">
        <v>1493</v>
      </c>
      <c r="G802" t="s">
        <v>1006</v>
      </c>
    </row>
    <row r="803" spans="1:7" x14ac:dyDescent="0.4">
      <c r="A803">
        <v>225082</v>
      </c>
      <c r="B803" t="s">
        <v>1500</v>
      </c>
      <c r="C803" t="s">
        <v>1500</v>
      </c>
      <c r="D803" t="s">
        <v>448</v>
      </c>
      <c r="E803" t="s">
        <v>1493</v>
      </c>
      <c r="G803" t="s">
        <v>1006</v>
      </c>
    </row>
    <row r="804" spans="1:7" x14ac:dyDescent="0.4">
      <c r="A804">
        <v>225083</v>
      </c>
      <c r="B804" t="s">
        <v>1501</v>
      </c>
      <c r="C804" t="s">
        <v>1501</v>
      </c>
      <c r="D804" t="s">
        <v>443</v>
      </c>
      <c r="E804" t="s">
        <v>1493</v>
      </c>
      <c r="G804" t="s">
        <v>445</v>
      </c>
    </row>
    <row r="805" spans="1:7" x14ac:dyDescent="0.4">
      <c r="A805">
        <v>225085</v>
      </c>
      <c r="B805" t="s">
        <v>1502</v>
      </c>
      <c r="C805" t="s">
        <v>1502</v>
      </c>
      <c r="D805" t="s">
        <v>448</v>
      </c>
      <c r="E805" t="s">
        <v>1493</v>
      </c>
      <c r="G805" t="s">
        <v>1006</v>
      </c>
    </row>
    <row r="806" spans="1:7" x14ac:dyDescent="0.4">
      <c r="A806">
        <v>225086</v>
      </c>
      <c r="B806" t="s">
        <v>1503</v>
      </c>
      <c r="C806" t="s">
        <v>1503</v>
      </c>
      <c r="D806" t="s">
        <v>448</v>
      </c>
      <c r="E806" t="s">
        <v>1493</v>
      </c>
      <c r="G806" t="s">
        <v>1006</v>
      </c>
    </row>
    <row r="807" spans="1:7" x14ac:dyDescent="0.4">
      <c r="A807">
        <v>225087</v>
      </c>
      <c r="B807" t="s">
        <v>1504</v>
      </c>
      <c r="C807" t="s">
        <v>1504</v>
      </c>
      <c r="D807" t="s">
        <v>448</v>
      </c>
      <c r="E807" t="s">
        <v>1493</v>
      </c>
      <c r="G807" t="s">
        <v>1006</v>
      </c>
    </row>
    <row r="808" spans="1:7" x14ac:dyDescent="0.4">
      <c r="A808">
        <v>225090</v>
      </c>
      <c r="B808" t="s">
        <v>1505</v>
      </c>
      <c r="C808" t="s">
        <v>1505</v>
      </c>
      <c r="D808" t="s">
        <v>448</v>
      </c>
      <c r="E808" t="s">
        <v>1493</v>
      </c>
      <c r="G808" t="s">
        <v>458</v>
      </c>
    </row>
    <row r="809" spans="1:7" x14ac:dyDescent="0.4">
      <c r="A809">
        <v>225091</v>
      </c>
      <c r="B809" t="s">
        <v>1506</v>
      </c>
      <c r="C809" t="s">
        <v>1506</v>
      </c>
      <c r="D809" t="s">
        <v>448</v>
      </c>
      <c r="E809" t="s">
        <v>1493</v>
      </c>
      <c r="G809" t="s">
        <v>1006</v>
      </c>
    </row>
    <row r="810" spans="1:7" x14ac:dyDescent="0.4">
      <c r="A810">
        <v>225092</v>
      </c>
      <c r="B810" t="s">
        <v>1507</v>
      </c>
      <c r="C810" t="s">
        <v>1507</v>
      </c>
      <c r="D810" t="s">
        <v>448</v>
      </c>
      <c r="E810" t="s">
        <v>1493</v>
      </c>
      <c r="G810" t="s">
        <v>1006</v>
      </c>
    </row>
    <row r="811" spans="1:7" x14ac:dyDescent="0.4">
      <c r="A811">
        <v>225094</v>
      </c>
      <c r="B811" t="s">
        <v>1508</v>
      </c>
      <c r="C811" t="s">
        <v>1508</v>
      </c>
      <c r="D811" t="s">
        <v>448</v>
      </c>
      <c r="E811" t="s">
        <v>1493</v>
      </c>
      <c r="G811" t="s">
        <v>1006</v>
      </c>
    </row>
    <row r="812" spans="1:7" x14ac:dyDescent="0.4">
      <c r="A812">
        <v>225097</v>
      </c>
      <c r="B812" t="s">
        <v>1509</v>
      </c>
      <c r="C812" t="s">
        <v>1509</v>
      </c>
      <c r="D812" t="s">
        <v>448</v>
      </c>
      <c r="E812" t="s">
        <v>1493</v>
      </c>
      <c r="G812" t="s">
        <v>458</v>
      </c>
    </row>
    <row r="813" spans="1:7" x14ac:dyDescent="0.4">
      <c r="A813">
        <v>225099</v>
      </c>
      <c r="B813" t="s">
        <v>1510</v>
      </c>
      <c r="C813" t="s">
        <v>1510</v>
      </c>
      <c r="D813" t="s">
        <v>448</v>
      </c>
      <c r="E813" t="s">
        <v>1493</v>
      </c>
      <c r="G813" t="s">
        <v>458</v>
      </c>
    </row>
    <row r="814" spans="1:7" x14ac:dyDescent="0.4">
      <c r="A814">
        <v>225101</v>
      </c>
      <c r="B814" t="s">
        <v>1511</v>
      </c>
      <c r="C814" t="s">
        <v>1511</v>
      </c>
      <c r="D814" t="s">
        <v>448</v>
      </c>
      <c r="E814" t="s">
        <v>1493</v>
      </c>
      <c r="G814" t="s">
        <v>458</v>
      </c>
    </row>
    <row r="815" spans="1:7" x14ac:dyDescent="0.4">
      <c r="A815">
        <v>225103</v>
      </c>
      <c r="B815" t="s">
        <v>1512</v>
      </c>
      <c r="C815" t="s">
        <v>1512</v>
      </c>
      <c r="D815" t="s">
        <v>448</v>
      </c>
      <c r="E815" t="s">
        <v>1493</v>
      </c>
      <c r="G815" t="s">
        <v>1006</v>
      </c>
    </row>
    <row r="816" spans="1:7" x14ac:dyDescent="0.4">
      <c r="A816">
        <v>225105</v>
      </c>
      <c r="B816" t="s">
        <v>1513</v>
      </c>
      <c r="C816" t="s">
        <v>1513</v>
      </c>
      <c r="D816" t="s">
        <v>448</v>
      </c>
      <c r="E816" t="s">
        <v>1493</v>
      </c>
      <c r="G816" t="s">
        <v>1006</v>
      </c>
    </row>
    <row r="817" spans="1:7" x14ac:dyDescent="0.4">
      <c r="A817">
        <v>225106</v>
      </c>
      <c r="B817" t="s">
        <v>1514</v>
      </c>
      <c r="C817" t="s">
        <v>1514</v>
      </c>
      <c r="D817" t="s">
        <v>448</v>
      </c>
      <c r="E817" t="s">
        <v>1493</v>
      </c>
      <c r="G817" t="s">
        <v>1006</v>
      </c>
    </row>
    <row r="818" spans="1:7" x14ac:dyDescent="0.4">
      <c r="A818">
        <v>225110</v>
      </c>
      <c r="B818" t="s">
        <v>1515</v>
      </c>
      <c r="C818" t="s">
        <v>1515</v>
      </c>
      <c r="D818" t="s">
        <v>448</v>
      </c>
      <c r="E818" t="s">
        <v>1493</v>
      </c>
      <c r="G818" t="s">
        <v>1006</v>
      </c>
    </row>
    <row r="819" spans="1:7" x14ac:dyDescent="0.4">
      <c r="A819">
        <v>225112</v>
      </c>
      <c r="B819" t="s">
        <v>1516</v>
      </c>
      <c r="C819" t="s">
        <v>1516</v>
      </c>
      <c r="D819" t="s">
        <v>448</v>
      </c>
      <c r="E819" t="s">
        <v>1493</v>
      </c>
      <c r="G819" t="s">
        <v>1006</v>
      </c>
    </row>
    <row r="820" spans="1:7" x14ac:dyDescent="0.4">
      <c r="A820">
        <v>225113</v>
      </c>
      <c r="B820" t="s">
        <v>1517</v>
      </c>
      <c r="C820" t="s">
        <v>1517</v>
      </c>
      <c r="D820" t="s">
        <v>448</v>
      </c>
      <c r="E820" t="s">
        <v>1493</v>
      </c>
      <c r="G820" t="s">
        <v>1006</v>
      </c>
    </row>
    <row r="821" spans="1:7" x14ac:dyDescent="0.4">
      <c r="A821">
        <v>225117</v>
      </c>
      <c r="B821" t="s">
        <v>1518</v>
      </c>
      <c r="C821" t="s">
        <v>1518</v>
      </c>
      <c r="D821" t="s">
        <v>448</v>
      </c>
      <c r="E821" t="s">
        <v>1493</v>
      </c>
      <c r="G821" t="s">
        <v>1006</v>
      </c>
    </row>
    <row r="822" spans="1:7" x14ac:dyDescent="0.4">
      <c r="A822">
        <v>225118</v>
      </c>
      <c r="B822" t="s">
        <v>1519</v>
      </c>
      <c r="C822" t="s">
        <v>1519</v>
      </c>
      <c r="D822" t="s">
        <v>448</v>
      </c>
      <c r="E822" t="s">
        <v>1493</v>
      </c>
      <c r="G822" t="s">
        <v>1006</v>
      </c>
    </row>
    <row r="823" spans="1:7" x14ac:dyDescent="0.4">
      <c r="A823">
        <v>225120</v>
      </c>
      <c r="B823" t="s">
        <v>1520</v>
      </c>
      <c r="C823" t="s">
        <v>1520</v>
      </c>
      <c r="D823" t="s">
        <v>448</v>
      </c>
      <c r="E823" t="s">
        <v>1493</v>
      </c>
      <c r="G823" t="s">
        <v>458</v>
      </c>
    </row>
    <row r="824" spans="1:7" x14ac:dyDescent="0.4">
      <c r="A824">
        <v>225122</v>
      </c>
      <c r="B824" t="s">
        <v>1521</v>
      </c>
      <c r="C824" t="s">
        <v>1521</v>
      </c>
      <c r="D824" t="s">
        <v>448</v>
      </c>
      <c r="E824" t="s">
        <v>1493</v>
      </c>
      <c r="G824" t="s">
        <v>1006</v>
      </c>
    </row>
    <row r="825" spans="1:7" x14ac:dyDescent="0.4">
      <c r="A825">
        <v>225124</v>
      </c>
      <c r="B825" t="s">
        <v>1522</v>
      </c>
      <c r="C825" t="s">
        <v>1522</v>
      </c>
      <c r="D825" t="s">
        <v>448</v>
      </c>
      <c r="E825" t="s">
        <v>1493</v>
      </c>
      <c r="G825" t="s">
        <v>1006</v>
      </c>
    </row>
    <row r="826" spans="1:7" x14ac:dyDescent="0.4">
      <c r="A826">
        <v>225126</v>
      </c>
      <c r="B826" t="s">
        <v>1523</v>
      </c>
      <c r="C826" t="s">
        <v>1523</v>
      </c>
      <c r="D826" t="s">
        <v>448</v>
      </c>
      <c r="E826" t="s">
        <v>1493</v>
      </c>
      <c r="G826" t="s">
        <v>1006</v>
      </c>
    </row>
    <row r="827" spans="1:7" x14ac:dyDescent="0.4">
      <c r="A827">
        <v>225128</v>
      </c>
      <c r="B827" t="s">
        <v>1524</v>
      </c>
      <c r="C827" t="s">
        <v>1524</v>
      </c>
      <c r="D827" t="s">
        <v>443</v>
      </c>
      <c r="E827" t="s">
        <v>1493</v>
      </c>
      <c r="G827" t="s">
        <v>445</v>
      </c>
    </row>
    <row r="828" spans="1:7" x14ac:dyDescent="0.4">
      <c r="A828">
        <v>225129</v>
      </c>
      <c r="B828" t="s">
        <v>1525</v>
      </c>
      <c r="C828" t="s">
        <v>1525</v>
      </c>
      <c r="D828" t="s">
        <v>448</v>
      </c>
      <c r="E828" t="s">
        <v>1493</v>
      </c>
      <c r="G828" t="s">
        <v>1006</v>
      </c>
    </row>
    <row r="829" spans="1:7" x14ac:dyDescent="0.4">
      <c r="A829">
        <v>225131</v>
      </c>
      <c r="B829" t="s">
        <v>1526</v>
      </c>
      <c r="C829" t="s">
        <v>1526</v>
      </c>
      <c r="D829" t="s">
        <v>448</v>
      </c>
      <c r="E829" t="s">
        <v>1493</v>
      </c>
      <c r="G829" t="s">
        <v>458</v>
      </c>
    </row>
    <row r="830" spans="1:7" x14ac:dyDescent="0.4">
      <c r="A830">
        <v>225133</v>
      </c>
      <c r="B830" t="s">
        <v>1527</v>
      </c>
      <c r="C830" t="s">
        <v>1527</v>
      </c>
      <c r="D830" t="s">
        <v>448</v>
      </c>
      <c r="E830" t="s">
        <v>1493</v>
      </c>
      <c r="G830" t="s">
        <v>1006</v>
      </c>
    </row>
    <row r="831" spans="1:7" x14ac:dyDescent="0.4">
      <c r="A831">
        <v>225135</v>
      </c>
      <c r="B831" t="s">
        <v>1528</v>
      </c>
      <c r="C831" t="s">
        <v>1528</v>
      </c>
      <c r="D831" t="s">
        <v>448</v>
      </c>
      <c r="E831" t="s">
        <v>1493</v>
      </c>
      <c r="G831" t="s">
        <v>458</v>
      </c>
    </row>
    <row r="832" spans="1:7" x14ac:dyDescent="0.4">
      <c r="A832">
        <v>225147</v>
      </c>
      <c r="B832" t="s">
        <v>1529</v>
      </c>
      <c r="C832" t="s">
        <v>1529</v>
      </c>
      <c r="D832" t="s">
        <v>571</v>
      </c>
      <c r="E832" t="s">
        <v>625</v>
      </c>
      <c r="F832" t="s">
        <v>700</v>
      </c>
      <c r="G832" t="s">
        <v>574</v>
      </c>
    </row>
    <row r="833" spans="1:7" x14ac:dyDescent="0.4">
      <c r="A833">
        <v>225148</v>
      </c>
      <c r="B833" t="s">
        <v>1530</v>
      </c>
      <c r="C833" t="s">
        <v>1530</v>
      </c>
      <c r="D833" t="s">
        <v>571</v>
      </c>
      <c r="E833" t="s">
        <v>625</v>
      </c>
      <c r="F833" t="s">
        <v>700</v>
      </c>
      <c r="G833" t="s">
        <v>574</v>
      </c>
    </row>
    <row r="834" spans="1:7" x14ac:dyDescent="0.4">
      <c r="A834">
        <v>225151</v>
      </c>
      <c r="B834" t="s">
        <v>1531</v>
      </c>
      <c r="C834" t="s">
        <v>1531</v>
      </c>
      <c r="D834" t="s">
        <v>571</v>
      </c>
      <c r="E834" t="s">
        <v>625</v>
      </c>
      <c r="F834" t="s">
        <v>700</v>
      </c>
      <c r="G834" t="s">
        <v>574</v>
      </c>
    </row>
    <row r="835" spans="1:7" x14ac:dyDescent="0.4">
      <c r="A835">
        <v>225152</v>
      </c>
      <c r="B835" t="s">
        <v>1532</v>
      </c>
      <c r="C835" t="s">
        <v>1532</v>
      </c>
      <c r="D835" t="s">
        <v>571</v>
      </c>
      <c r="E835" t="s">
        <v>625</v>
      </c>
      <c r="F835" t="s">
        <v>745</v>
      </c>
      <c r="G835" t="s">
        <v>574</v>
      </c>
    </row>
    <row r="836" spans="1:7" x14ac:dyDescent="0.4">
      <c r="A836">
        <v>225153</v>
      </c>
      <c r="B836" t="s">
        <v>1533</v>
      </c>
      <c r="C836" t="s">
        <v>1533</v>
      </c>
      <c r="D836" t="s">
        <v>571</v>
      </c>
      <c r="E836" t="s">
        <v>625</v>
      </c>
      <c r="F836" t="s">
        <v>700</v>
      </c>
      <c r="G836" t="s">
        <v>574</v>
      </c>
    </row>
    <row r="837" spans="1:7" x14ac:dyDescent="0.4">
      <c r="A837">
        <v>225154</v>
      </c>
      <c r="B837" t="s">
        <v>1534</v>
      </c>
      <c r="C837" t="s">
        <v>1534</v>
      </c>
      <c r="D837" t="s">
        <v>571</v>
      </c>
      <c r="E837" t="s">
        <v>625</v>
      </c>
      <c r="F837" t="s">
        <v>700</v>
      </c>
      <c r="G837" t="s">
        <v>574</v>
      </c>
    </row>
    <row r="838" spans="1:7" x14ac:dyDescent="0.4">
      <c r="A838">
        <v>225155</v>
      </c>
      <c r="B838" t="s">
        <v>1535</v>
      </c>
      <c r="C838" t="s">
        <v>1535</v>
      </c>
      <c r="D838" t="s">
        <v>571</v>
      </c>
      <c r="E838" t="s">
        <v>625</v>
      </c>
      <c r="F838" t="s">
        <v>700</v>
      </c>
      <c r="G838" t="s">
        <v>574</v>
      </c>
    </row>
    <row r="839" spans="1:7" x14ac:dyDescent="0.4">
      <c r="A839">
        <v>225156</v>
      </c>
      <c r="B839" t="s">
        <v>1536</v>
      </c>
      <c r="C839" t="s">
        <v>1536</v>
      </c>
      <c r="D839" t="s">
        <v>571</v>
      </c>
      <c r="E839" t="s">
        <v>625</v>
      </c>
      <c r="F839" t="s">
        <v>700</v>
      </c>
      <c r="G839" t="s">
        <v>574</v>
      </c>
    </row>
    <row r="840" spans="1:7" x14ac:dyDescent="0.4">
      <c r="A840">
        <v>225157</v>
      </c>
      <c r="B840" t="s">
        <v>1537</v>
      </c>
      <c r="C840" t="s">
        <v>1537</v>
      </c>
      <c r="D840" t="s">
        <v>571</v>
      </c>
      <c r="E840" t="s">
        <v>625</v>
      </c>
      <c r="F840" t="s">
        <v>700</v>
      </c>
      <c r="G840" t="s">
        <v>574</v>
      </c>
    </row>
    <row r="841" spans="1:7" x14ac:dyDescent="0.4">
      <c r="A841">
        <v>225158</v>
      </c>
      <c r="B841" t="s">
        <v>1538</v>
      </c>
      <c r="C841" t="s">
        <v>1538</v>
      </c>
      <c r="D841" t="s">
        <v>571</v>
      </c>
      <c r="E841" t="s">
        <v>584</v>
      </c>
      <c r="F841" t="s">
        <v>573</v>
      </c>
      <c r="G841" t="s">
        <v>574</v>
      </c>
    </row>
    <row r="842" spans="1:7" x14ac:dyDescent="0.4">
      <c r="A842">
        <v>225159</v>
      </c>
      <c r="B842" t="s">
        <v>1539</v>
      </c>
      <c r="C842" t="s">
        <v>1539</v>
      </c>
      <c r="D842" t="s">
        <v>571</v>
      </c>
      <c r="E842" t="s">
        <v>584</v>
      </c>
      <c r="F842" t="s">
        <v>573</v>
      </c>
      <c r="G842" t="s">
        <v>574</v>
      </c>
    </row>
    <row r="843" spans="1:7" x14ac:dyDescent="0.4">
      <c r="A843">
        <v>225161</v>
      </c>
      <c r="B843" t="s">
        <v>1540</v>
      </c>
      <c r="C843" t="s">
        <v>1540</v>
      </c>
      <c r="D843" t="s">
        <v>571</v>
      </c>
      <c r="E843" t="s">
        <v>584</v>
      </c>
      <c r="F843" t="s">
        <v>573</v>
      </c>
      <c r="G843" t="s">
        <v>574</v>
      </c>
    </row>
    <row r="844" spans="1:7" x14ac:dyDescent="0.4">
      <c r="A844">
        <v>225162</v>
      </c>
      <c r="B844" t="s">
        <v>1541</v>
      </c>
      <c r="C844" t="s">
        <v>1541</v>
      </c>
      <c r="D844" t="s">
        <v>571</v>
      </c>
      <c r="E844" t="s">
        <v>584</v>
      </c>
      <c r="F844" t="s">
        <v>573</v>
      </c>
      <c r="G844" t="s">
        <v>574</v>
      </c>
    </row>
    <row r="845" spans="1:7" x14ac:dyDescent="0.4">
      <c r="A845">
        <v>225163</v>
      </c>
      <c r="B845" t="s">
        <v>1542</v>
      </c>
      <c r="C845" t="s">
        <v>1542</v>
      </c>
      <c r="D845" t="s">
        <v>571</v>
      </c>
      <c r="E845" t="s">
        <v>584</v>
      </c>
      <c r="F845" t="s">
        <v>573</v>
      </c>
      <c r="G845" t="s">
        <v>574</v>
      </c>
    </row>
    <row r="846" spans="1:7" x14ac:dyDescent="0.4">
      <c r="A846">
        <v>225632</v>
      </c>
      <c r="B846" t="s">
        <v>1543</v>
      </c>
      <c r="C846" t="s">
        <v>1543</v>
      </c>
      <c r="D846" t="s">
        <v>448</v>
      </c>
      <c r="E846" t="s">
        <v>512</v>
      </c>
      <c r="F846" t="s">
        <v>523</v>
      </c>
      <c r="G846" t="s">
        <v>451</v>
      </c>
    </row>
    <row r="847" spans="1:7" x14ac:dyDescent="0.4">
      <c r="A847">
        <v>225164</v>
      </c>
      <c r="B847" t="s">
        <v>1544</v>
      </c>
      <c r="C847" t="s">
        <v>1544</v>
      </c>
      <c r="D847" t="s">
        <v>571</v>
      </c>
      <c r="E847" t="s">
        <v>584</v>
      </c>
      <c r="F847" t="s">
        <v>573</v>
      </c>
      <c r="G847" t="s">
        <v>574</v>
      </c>
    </row>
    <row r="848" spans="1:7" x14ac:dyDescent="0.4">
      <c r="A848">
        <v>225165</v>
      </c>
      <c r="B848" t="s">
        <v>1545</v>
      </c>
      <c r="C848" t="s">
        <v>1545</v>
      </c>
      <c r="D848" t="s">
        <v>571</v>
      </c>
      <c r="E848" t="s">
        <v>584</v>
      </c>
      <c r="F848" t="s">
        <v>573</v>
      </c>
      <c r="G848" t="s">
        <v>574</v>
      </c>
    </row>
    <row r="849" spans="1:7" x14ac:dyDescent="0.4">
      <c r="A849">
        <v>225166</v>
      </c>
      <c r="B849" t="s">
        <v>1546</v>
      </c>
      <c r="C849" t="s">
        <v>1547</v>
      </c>
      <c r="D849" t="s">
        <v>571</v>
      </c>
      <c r="E849" t="s">
        <v>625</v>
      </c>
      <c r="F849" t="s">
        <v>626</v>
      </c>
      <c r="G849" t="s">
        <v>574</v>
      </c>
    </row>
    <row r="850" spans="1:7" x14ac:dyDescent="0.4">
      <c r="A850">
        <v>225167</v>
      </c>
      <c r="B850" t="s">
        <v>1548</v>
      </c>
      <c r="C850" t="s">
        <v>1548</v>
      </c>
      <c r="D850" t="s">
        <v>571</v>
      </c>
      <c r="E850" t="s">
        <v>625</v>
      </c>
      <c r="F850" t="s">
        <v>626</v>
      </c>
      <c r="G850" t="s">
        <v>574</v>
      </c>
    </row>
    <row r="851" spans="1:7" x14ac:dyDescent="0.4">
      <c r="A851">
        <v>225168</v>
      </c>
      <c r="B851" t="s">
        <v>1549</v>
      </c>
      <c r="C851" t="s">
        <v>1550</v>
      </c>
      <c r="D851" t="s">
        <v>571</v>
      </c>
      <c r="E851" t="s">
        <v>576</v>
      </c>
      <c r="F851" t="s">
        <v>573</v>
      </c>
      <c r="G851" t="s">
        <v>574</v>
      </c>
    </row>
    <row r="852" spans="1:7" x14ac:dyDescent="0.4">
      <c r="A852">
        <v>225170</v>
      </c>
      <c r="B852" t="s">
        <v>1551</v>
      </c>
      <c r="C852" t="s">
        <v>1551</v>
      </c>
      <c r="D852" t="s">
        <v>571</v>
      </c>
      <c r="E852" t="s">
        <v>576</v>
      </c>
      <c r="F852" t="s">
        <v>573</v>
      </c>
      <c r="G852" t="s">
        <v>574</v>
      </c>
    </row>
    <row r="853" spans="1:7" x14ac:dyDescent="0.4">
      <c r="A853">
        <v>225171</v>
      </c>
      <c r="B853" t="s">
        <v>1552</v>
      </c>
      <c r="C853" t="s">
        <v>1552</v>
      </c>
      <c r="D853" t="s">
        <v>571</v>
      </c>
      <c r="E853" t="s">
        <v>576</v>
      </c>
      <c r="F853" t="s">
        <v>573</v>
      </c>
      <c r="G853" t="s">
        <v>574</v>
      </c>
    </row>
    <row r="854" spans="1:7" x14ac:dyDescent="0.4">
      <c r="A854">
        <v>225173</v>
      </c>
      <c r="B854" t="s">
        <v>1553</v>
      </c>
      <c r="C854" t="s">
        <v>1553</v>
      </c>
      <c r="D854" t="s">
        <v>571</v>
      </c>
      <c r="E854" t="s">
        <v>576</v>
      </c>
      <c r="F854" t="s">
        <v>573</v>
      </c>
      <c r="G854" t="s">
        <v>574</v>
      </c>
    </row>
    <row r="855" spans="1:7" x14ac:dyDescent="0.4">
      <c r="A855">
        <v>225174</v>
      </c>
      <c r="B855" t="s">
        <v>1554</v>
      </c>
      <c r="C855" t="s">
        <v>1554</v>
      </c>
      <c r="D855" t="s">
        <v>571</v>
      </c>
      <c r="E855" t="s">
        <v>576</v>
      </c>
      <c r="F855" t="s">
        <v>573</v>
      </c>
      <c r="G855" t="s">
        <v>574</v>
      </c>
    </row>
    <row r="856" spans="1:7" x14ac:dyDescent="0.4">
      <c r="A856">
        <v>225175</v>
      </c>
      <c r="B856" t="s">
        <v>1555</v>
      </c>
      <c r="C856" t="s">
        <v>1555</v>
      </c>
      <c r="D856" t="s">
        <v>448</v>
      </c>
      <c r="E856" t="s">
        <v>1493</v>
      </c>
      <c r="G856" t="s">
        <v>1006</v>
      </c>
    </row>
    <row r="857" spans="1:7" x14ac:dyDescent="0.4">
      <c r="A857">
        <v>225176</v>
      </c>
      <c r="B857" t="s">
        <v>1556</v>
      </c>
      <c r="C857" t="s">
        <v>1557</v>
      </c>
      <c r="D857" t="s">
        <v>448</v>
      </c>
      <c r="E857" t="s">
        <v>970</v>
      </c>
      <c r="G857" t="s">
        <v>458</v>
      </c>
    </row>
    <row r="858" spans="1:7" x14ac:dyDescent="0.4">
      <c r="A858">
        <v>225180</v>
      </c>
      <c r="B858" t="s">
        <v>1558</v>
      </c>
      <c r="C858" t="s">
        <v>1558</v>
      </c>
      <c r="D858" t="s">
        <v>448</v>
      </c>
      <c r="E858" t="s">
        <v>970</v>
      </c>
      <c r="G858" t="s">
        <v>458</v>
      </c>
    </row>
    <row r="859" spans="1:7" x14ac:dyDescent="0.4">
      <c r="A859">
        <v>225182</v>
      </c>
      <c r="B859" t="s">
        <v>1559</v>
      </c>
      <c r="C859" t="s">
        <v>1559</v>
      </c>
      <c r="D859" t="s">
        <v>448</v>
      </c>
      <c r="E859" t="s">
        <v>970</v>
      </c>
      <c r="G859" t="s">
        <v>458</v>
      </c>
    </row>
    <row r="860" spans="1:7" x14ac:dyDescent="0.4">
      <c r="A860">
        <v>225183</v>
      </c>
      <c r="B860" t="s">
        <v>1560</v>
      </c>
      <c r="C860" t="s">
        <v>1560</v>
      </c>
      <c r="D860" t="s">
        <v>448</v>
      </c>
      <c r="E860" t="s">
        <v>988</v>
      </c>
      <c r="F860" t="s">
        <v>573</v>
      </c>
      <c r="G860" t="s">
        <v>451</v>
      </c>
    </row>
    <row r="861" spans="1:7" x14ac:dyDescent="0.4">
      <c r="A861">
        <v>225184</v>
      </c>
      <c r="B861" t="s">
        <v>1561</v>
      </c>
      <c r="C861" t="s">
        <v>1561</v>
      </c>
      <c r="D861" t="s">
        <v>448</v>
      </c>
      <c r="E861" t="s">
        <v>970</v>
      </c>
      <c r="G861" t="s">
        <v>1006</v>
      </c>
    </row>
    <row r="862" spans="1:7" x14ac:dyDescent="0.4">
      <c r="A862">
        <v>225188</v>
      </c>
      <c r="B862" t="s">
        <v>1562</v>
      </c>
      <c r="C862" t="s">
        <v>1562</v>
      </c>
      <c r="D862" t="s">
        <v>448</v>
      </c>
      <c r="E862" t="s">
        <v>970</v>
      </c>
      <c r="G862" t="s">
        <v>1006</v>
      </c>
    </row>
    <row r="863" spans="1:7" x14ac:dyDescent="0.4">
      <c r="A863">
        <v>225189</v>
      </c>
      <c r="B863" t="s">
        <v>1563</v>
      </c>
      <c r="C863" t="s">
        <v>1563</v>
      </c>
      <c r="D863" t="s">
        <v>448</v>
      </c>
      <c r="E863" t="s">
        <v>970</v>
      </c>
      <c r="G863" t="s">
        <v>1006</v>
      </c>
    </row>
    <row r="864" spans="1:7" x14ac:dyDescent="0.4">
      <c r="A864">
        <v>225190</v>
      </c>
      <c r="B864" t="s">
        <v>1564</v>
      </c>
      <c r="C864" t="s">
        <v>1564</v>
      </c>
      <c r="D864" t="s">
        <v>448</v>
      </c>
      <c r="E864" t="s">
        <v>970</v>
      </c>
      <c r="G864" t="s">
        <v>1006</v>
      </c>
    </row>
    <row r="865" spans="1:7" x14ac:dyDescent="0.4">
      <c r="A865">
        <v>225191</v>
      </c>
      <c r="B865" t="s">
        <v>1565</v>
      </c>
      <c r="C865" t="s">
        <v>1565</v>
      </c>
      <c r="D865" t="s">
        <v>448</v>
      </c>
      <c r="E865" t="s">
        <v>970</v>
      </c>
      <c r="G865" t="s">
        <v>1006</v>
      </c>
    </row>
    <row r="866" spans="1:7" x14ac:dyDescent="0.4">
      <c r="A866">
        <v>225192</v>
      </c>
      <c r="B866" t="s">
        <v>1566</v>
      </c>
      <c r="C866" t="s">
        <v>1566</v>
      </c>
      <c r="D866" t="s">
        <v>448</v>
      </c>
      <c r="E866" t="s">
        <v>970</v>
      </c>
      <c r="G866" t="s">
        <v>1006</v>
      </c>
    </row>
    <row r="867" spans="1:7" x14ac:dyDescent="0.4">
      <c r="A867">
        <v>225194</v>
      </c>
      <c r="B867" t="s">
        <v>1567</v>
      </c>
      <c r="C867" t="s">
        <v>1567</v>
      </c>
      <c r="D867" t="s">
        <v>448</v>
      </c>
      <c r="E867" t="s">
        <v>970</v>
      </c>
      <c r="G867" t="s">
        <v>458</v>
      </c>
    </row>
    <row r="868" spans="1:7" x14ac:dyDescent="0.4">
      <c r="A868">
        <v>225196</v>
      </c>
      <c r="B868" t="s">
        <v>1568</v>
      </c>
      <c r="C868" t="s">
        <v>1568</v>
      </c>
      <c r="D868" t="s">
        <v>448</v>
      </c>
      <c r="E868" t="s">
        <v>970</v>
      </c>
      <c r="G868" t="s">
        <v>458</v>
      </c>
    </row>
    <row r="869" spans="1:7" x14ac:dyDescent="0.4">
      <c r="A869">
        <v>225199</v>
      </c>
      <c r="B869" t="s">
        <v>1569</v>
      </c>
      <c r="C869" t="s">
        <v>1569</v>
      </c>
      <c r="D869" t="s">
        <v>689</v>
      </c>
      <c r="E869" t="s">
        <v>1016</v>
      </c>
      <c r="F869" t="s">
        <v>523</v>
      </c>
      <c r="G869" t="s">
        <v>691</v>
      </c>
    </row>
    <row r="870" spans="1:7" x14ac:dyDescent="0.4">
      <c r="A870">
        <v>225202</v>
      </c>
      <c r="B870" t="s">
        <v>1570</v>
      </c>
      <c r="C870" t="s">
        <v>1570</v>
      </c>
      <c r="D870" t="s">
        <v>689</v>
      </c>
      <c r="E870" t="s">
        <v>1016</v>
      </c>
      <c r="F870" t="s">
        <v>523</v>
      </c>
      <c r="G870" t="s">
        <v>691</v>
      </c>
    </row>
    <row r="871" spans="1:7" x14ac:dyDescent="0.4">
      <c r="A871">
        <v>225203</v>
      </c>
      <c r="B871" t="s">
        <v>1571</v>
      </c>
      <c r="C871" t="s">
        <v>1571</v>
      </c>
      <c r="D871" t="s">
        <v>689</v>
      </c>
      <c r="E871" t="s">
        <v>1016</v>
      </c>
      <c r="F871" t="s">
        <v>523</v>
      </c>
      <c r="G871" t="s">
        <v>691</v>
      </c>
    </row>
    <row r="872" spans="1:7" x14ac:dyDescent="0.4">
      <c r="A872">
        <v>225204</v>
      </c>
      <c r="B872" t="s">
        <v>1572</v>
      </c>
      <c r="C872" t="s">
        <v>1572</v>
      </c>
      <c r="D872" t="s">
        <v>689</v>
      </c>
      <c r="E872" t="s">
        <v>1016</v>
      </c>
      <c r="F872" t="s">
        <v>523</v>
      </c>
      <c r="G872" t="s">
        <v>691</v>
      </c>
    </row>
    <row r="873" spans="1:7" x14ac:dyDescent="0.4">
      <c r="A873">
        <v>225205</v>
      </c>
      <c r="B873" t="s">
        <v>1573</v>
      </c>
      <c r="C873" t="s">
        <v>1573</v>
      </c>
      <c r="D873" t="s">
        <v>689</v>
      </c>
      <c r="E873" t="s">
        <v>986</v>
      </c>
      <c r="F873" t="s">
        <v>523</v>
      </c>
      <c r="G873" t="s">
        <v>691</v>
      </c>
    </row>
    <row r="874" spans="1:7" x14ac:dyDescent="0.4">
      <c r="A874">
        <v>225206</v>
      </c>
      <c r="B874" t="s">
        <v>1574</v>
      </c>
      <c r="C874" t="s">
        <v>1574</v>
      </c>
      <c r="D874" t="s">
        <v>448</v>
      </c>
      <c r="E874" t="s">
        <v>1016</v>
      </c>
      <c r="G874" t="s">
        <v>1006</v>
      </c>
    </row>
    <row r="875" spans="1:7" x14ac:dyDescent="0.4">
      <c r="A875">
        <v>225210</v>
      </c>
      <c r="B875" t="s">
        <v>1575</v>
      </c>
      <c r="C875" t="s">
        <v>1575</v>
      </c>
      <c r="D875" t="s">
        <v>448</v>
      </c>
      <c r="E875" t="s">
        <v>1016</v>
      </c>
      <c r="G875" t="s">
        <v>1006</v>
      </c>
    </row>
    <row r="876" spans="1:7" x14ac:dyDescent="0.4">
      <c r="A876">
        <v>225213</v>
      </c>
      <c r="B876" t="s">
        <v>1576</v>
      </c>
      <c r="C876" t="s">
        <v>1576</v>
      </c>
      <c r="D876" t="s">
        <v>443</v>
      </c>
      <c r="E876" t="s">
        <v>1016</v>
      </c>
      <c r="G876" t="s">
        <v>445</v>
      </c>
    </row>
    <row r="877" spans="1:7" x14ac:dyDescent="0.4">
      <c r="A877">
        <v>225214</v>
      </c>
      <c r="B877" t="s">
        <v>1577</v>
      </c>
      <c r="C877" t="s">
        <v>1577</v>
      </c>
      <c r="D877" t="s">
        <v>443</v>
      </c>
      <c r="E877" t="s">
        <v>1016</v>
      </c>
      <c r="G877" t="s">
        <v>445</v>
      </c>
    </row>
    <row r="878" spans="1:7" x14ac:dyDescent="0.4">
      <c r="A878">
        <v>225216</v>
      </c>
      <c r="B878" t="s">
        <v>1578</v>
      </c>
      <c r="C878" t="s">
        <v>1578</v>
      </c>
      <c r="D878" t="s">
        <v>443</v>
      </c>
      <c r="E878" t="s">
        <v>1016</v>
      </c>
      <c r="G878" t="s">
        <v>445</v>
      </c>
    </row>
    <row r="879" spans="1:7" x14ac:dyDescent="0.4">
      <c r="A879">
        <v>225217</v>
      </c>
      <c r="B879" t="s">
        <v>1579</v>
      </c>
      <c r="C879" t="s">
        <v>1579</v>
      </c>
      <c r="D879" t="s">
        <v>448</v>
      </c>
      <c r="E879" t="s">
        <v>1016</v>
      </c>
      <c r="G879" t="s">
        <v>458</v>
      </c>
    </row>
    <row r="880" spans="1:7" x14ac:dyDescent="0.4">
      <c r="A880">
        <v>225218</v>
      </c>
      <c r="B880" t="s">
        <v>1580</v>
      </c>
      <c r="C880" t="s">
        <v>1580</v>
      </c>
      <c r="D880" t="s">
        <v>443</v>
      </c>
      <c r="E880" t="s">
        <v>1016</v>
      </c>
      <c r="G880" t="s">
        <v>445</v>
      </c>
    </row>
    <row r="881" spans="1:7" x14ac:dyDescent="0.4">
      <c r="A881">
        <v>225221</v>
      </c>
      <c r="B881" t="s">
        <v>1581</v>
      </c>
      <c r="C881" t="s">
        <v>1581</v>
      </c>
      <c r="D881" t="s">
        <v>443</v>
      </c>
      <c r="E881" t="s">
        <v>1016</v>
      </c>
      <c r="G881" t="s">
        <v>445</v>
      </c>
    </row>
    <row r="882" spans="1:7" x14ac:dyDescent="0.4">
      <c r="A882">
        <v>225222</v>
      </c>
      <c r="B882" t="s">
        <v>1582</v>
      </c>
      <c r="C882" t="s">
        <v>1582</v>
      </c>
      <c r="D882" t="s">
        <v>443</v>
      </c>
      <c r="E882" t="s">
        <v>1016</v>
      </c>
      <c r="G882" t="s">
        <v>445</v>
      </c>
    </row>
    <row r="883" spans="1:7" x14ac:dyDescent="0.4">
      <c r="A883">
        <v>225224</v>
      </c>
      <c r="B883" t="s">
        <v>1583</v>
      </c>
      <c r="C883" t="s">
        <v>1583</v>
      </c>
      <c r="D883" t="s">
        <v>443</v>
      </c>
      <c r="E883" t="s">
        <v>1016</v>
      </c>
      <c r="G883" t="s">
        <v>445</v>
      </c>
    </row>
    <row r="884" spans="1:7" x14ac:dyDescent="0.4">
      <c r="A884">
        <v>225225</v>
      </c>
      <c r="B884" t="s">
        <v>1584</v>
      </c>
      <c r="C884" t="s">
        <v>1584</v>
      </c>
      <c r="D884" t="s">
        <v>448</v>
      </c>
      <c r="E884" t="s">
        <v>1016</v>
      </c>
      <c r="G884" t="s">
        <v>458</v>
      </c>
    </row>
    <row r="885" spans="1:7" x14ac:dyDescent="0.4">
      <c r="A885">
        <v>225226</v>
      </c>
      <c r="B885" t="s">
        <v>1585</v>
      </c>
      <c r="C885" t="s">
        <v>1585</v>
      </c>
      <c r="D885" t="s">
        <v>443</v>
      </c>
      <c r="E885" t="s">
        <v>1016</v>
      </c>
      <c r="G885" t="s">
        <v>445</v>
      </c>
    </row>
    <row r="886" spans="1:7" x14ac:dyDescent="0.4">
      <c r="A886">
        <v>225227</v>
      </c>
      <c r="B886" t="s">
        <v>1586</v>
      </c>
      <c r="C886" t="s">
        <v>1586</v>
      </c>
      <c r="D886" t="s">
        <v>448</v>
      </c>
      <c r="E886" t="s">
        <v>1016</v>
      </c>
      <c r="G886" t="s">
        <v>458</v>
      </c>
    </row>
    <row r="887" spans="1:7" x14ac:dyDescent="0.4">
      <c r="A887">
        <v>225228</v>
      </c>
      <c r="B887" t="s">
        <v>1587</v>
      </c>
      <c r="C887" t="s">
        <v>1587</v>
      </c>
      <c r="D887" t="s">
        <v>448</v>
      </c>
      <c r="E887" t="s">
        <v>1016</v>
      </c>
      <c r="G887" t="s">
        <v>1006</v>
      </c>
    </row>
    <row r="888" spans="1:7" x14ac:dyDescent="0.4">
      <c r="A888">
        <v>225230</v>
      </c>
      <c r="B888" t="s">
        <v>1588</v>
      </c>
      <c r="C888" t="s">
        <v>1588</v>
      </c>
      <c r="D888" t="s">
        <v>448</v>
      </c>
      <c r="E888" t="s">
        <v>986</v>
      </c>
      <c r="G888" t="s">
        <v>458</v>
      </c>
    </row>
    <row r="889" spans="1:7" x14ac:dyDescent="0.4">
      <c r="A889">
        <v>225233</v>
      </c>
      <c r="B889" t="s">
        <v>1589</v>
      </c>
      <c r="C889" t="s">
        <v>1589</v>
      </c>
      <c r="D889" t="s">
        <v>448</v>
      </c>
      <c r="E889" t="s">
        <v>986</v>
      </c>
      <c r="G889" t="s">
        <v>458</v>
      </c>
    </row>
    <row r="890" spans="1:7" x14ac:dyDescent="0.4">
      <c r="A890">
        <v>225236</v>
      </c>
      <c r="B890" t="s">
        <v>1590</v>
      </c>
      <c r="C890" t="s">
        <v>1590</v>
      </c>
      <c r="D890" t="s">
        <v>448</v>
      </c>
      <c r="E890" t="s">
        <v>986</v>
      </c>
      <c r="G890" t="s">
        <v>458</v>
      </c>
    </row>
    <row r="891" spans="1:7" x14ac:dyDescent="0.4">
      <c r="A891">
        <v>225239</v>
      </c>
      <c r="B891" t="s">
        <v>1591</v>
      </c>
      <c r="C891" t="s">
        <v>1591</v>
      </c>
      <c r="D891" t="s">
        <v>448</v>
      </c>
      <c r="E891" t="s">
        <v>986</v>
      </c>
      <c r="G891" t="s">
        <v>458</v>
      </c>
    </row>
    <row r="892" spans="1:7" x14ac:dyDescent="0.4">
      <c r="A892">
        <v>225242</v>
      </c>
      <c r="B892" t="s">
        <v>1592</v>
      </c>
      <c r="C892" t="s">
        <v>1592</v>
      </c>
      <c r="D892" t="s">
        <v>448</v>
      </c>
      <c r="E892" t="s">
        <v>1059</v>
      </c>
      <c r="G892" t="s">
        <v>458</v>
      </c>
    </row>
    <row r="893" spans="1:7" x14ac:dyDescent="0.4">
      <c r="A893">
        <v>225245</v>
      </c>
      <c r="B893" t="s">
        <v>1593</v>
      </c>
      <c r="C893" t="s">
        <v>1593</v>
      </c>
      <c r="D893" t="s">
        <v>448</v>
      </c>
      <c r="E893" t="s">
        <v>1059</v>
      </c>
      <c r="G893" t="s">
        <v>458</v>
      </c>
    </row>
    <row r="894" spans="1:7" x14ac:dyDescent="0.4">
      <c r="A894">
        <v>225246</v>
      </c>
      <c r="B894" t="s">
        <v>1594</v>
      </c>
      <c r="C894" t="s">
        <v>1594</v>
      </c>
      <c r="D894" t="s">
        <v>448</v>
      </c>
      <c r="E894" t="s">
        <v>1059</v>
      </c>
      <c r="F894" t="s">
        <v>573</v>
      </c>
      <c r="G894" t="s">
        <v>451</v>
      </c>
    </row>
    <row r="895" spans="1:7" x14ac:dyDescent="0.4">
      <c r="A895">
        <v>225247</v>
      </c>
      <c r="B895" t="s">
        <v>1595</v>
      </c>
      <c r="C895" t="s">
        <v>1595</v>
      </c>
      <c r="D895" t="s">
        <v>448</v>
      </c>
      <c r="E895" t="s">
        <v>1059</v>
      </c>
      <c r="G895" t="s">
        <v>458</v>
      </c>
    </row>
    <row r="896" spans="1:7" x14ac:dyDescent="0.4">
      <c r="A896">
        <v>225250</v>
      </c>
      <c r="B896" t="s">
        <v>1596</v>
      </c>
      <c r="C896" t="s">
        <v>1596</v>
      </c>
      <c r="D896" t="s">
        <v>448</v>
      </c>
      <c r="E896" t="s">
        <v>1059</v>
      </c>
      <c r="G896" t="s">
        <v>458</v>
      </c>
    </row>
    <row r="897" spans="1:7" x14ac:dyDescent="0.4">
      <c r="A897">
        <v>225254</v>
      </c>
      <c r="B897" t="s">
        <v>1597</v>
      </c>
      <c r="C897" t="s">
        <v>1597</v>
      </c>
      <c r="D897" t="s">
        <v>448</v>
      </c>
      <c r="E897" t="s">
        <v>1598</v>
      </c>
      <c r="G897" t="s">
        <v>458</v>
      </c>
    </row>
    <row r="898" spans="1:7" x14ac:dyDescent="0.4">
      <c r="A898">
        <v>225255</v>
      </c>
      <c r="B898" t="s">
        <v>1599</v>
      </c>
      <c r="C898" t="s">
        <v>1599</v>
      </c>
      <c r="D898" t="s">
        <v>448</v>
      </c>
      <c r="E898" t="s">
        <v>1598</v>
      </c>
      <c r="G898" t="s">
        <v>458</v>
      </c>
    </row>
    <row r="899" spans="1:7" x14ac:dyDescent="0.4">
      <c r="A899">
        <v>225256</v>
      </c>
      <c r="B899" t="s">
        <v>1600</v>
      </c>
      <c r="C899" t="s">
        <v>1600</v>
      </c>
      <c r="D899" t="s">
        <v>448</v>
      </c>
      <c r="E899" t="s">
        <v>1598</v>
      </c>
      <c r="G899" t="s">
        <v>1006</v>
      </c>
    </row>
    <row r="900" spans="1:7" x14ac:dyDescent="0.4">
      <c r="A900">
        <v>225257</v>
      </c>
      <c r="B900" t="s">
        <v>1601</v>
      </c>
      <c r="C900" t="s">
        <v>1601</v>
      </c>
      <c r="D900" t="s">
        <v>448</v>
      </c>
      <c r="E900" t="s">
        <v>1598</v>
      </c>
      <c r="F900" t="s">
        <v>1166</v>
      </c>
      <c r="G900" t="s">
        <v>451</v>
      </c>
    </row>
    <row r="901" spans="1:7" x14ac:dyDescent="0.4">
      <c r="A901">
        <v>225260</v>
      </c>
      <c r="B901" t="s">
        <v>1602</v>
      </c>
      <c r="C901" t="s">
        <v>1602</v>
      </c>
      <c r="D901" t="s">
        <v>448</v>
      </c>
      <c r="E901" t="s">
        <v>1598</v>
      </c>
      <c r="G901" t="s">
        <v>458</v>
      </c>
    </row>
    <row r="902" spans="1:7" x14ac:dyDescent="0.4">
      <c r="A902">
        <v>225261</v>
      </c>
      <c r="B902" t="s">
        <v>1603</v>
      </c>
      <c r="C902" t="s">
        <v>1603</v>
      </c>
      <c r="D902" t="s">
        <v>448</v>
      </c>
      <c r="E902" t="s">
        <v>1598</v>
      </c>
      <c r="F902" t="s">
        <v>573</v>
      </c>
      <c r="G902" t="s">
        <v>451</v>
      </c>
    </row>
    <row r="903" spans="1:7" x14ac:dyDescent="0.4">
      <c r="A903">
        <v>225262</v>
      </c>
      <c r="B903" t="s">
        <v>1604</v>
      </c>
      <c r="C903" t="s">
        <v>1604</v>
      </c>
      <c r="D903" t="s">
        <v>448</v>
      </c>
      <c r="E903" t="s">
        <v>1598</v>
      </c>
      <c r="G903" t="s">
        <v>458</v>
      </c>
    </row>
    <row r="904" spans="1:7" x14ac:dyDescent="0.4">
      <c r="A904">
        <v>225267</v>
      </c>
      <c r="B904" t="s">
        <v>1605</v>
      </c>
      <c r="C904" t="s">
        <v>1605</v>
      </c>
      <c r="D904" t="s">
        <v>448</v>
      </c>
      <c r="E904" t="s">
        <v>748</v>
      </c>
      <c r="G904" t="s">
        <v>1006</v>
      </c>
    </row>
    <row r="905" spans="1:7" x14ac:dyDescent="0.4">
      <c r="A905">
        <v>225271</v>
      </c>
      <c r="B905" t="s">
        <v>1606</v>
      </c>
      <c r="C905" t="s">
        <v>1606</v>
      </c>
      <c r="D905" t="s">
        <v>448</v>
      </c>
      <c r="E905" t="s">
        <v>748</v>
      </c>
      <c r="G905" t="s">
        <v>458</v>
      </c>
    </row>
    <row r="906" spans="1:7" x14ac:dyDescent="0.4">
      <c r="A906">
        <v>225277</v>
      </c>
      <c r="B906" t="s">
        <v>1607</v>
      </c>
      <c r="C906" t="s">
        <v>1607</v>
      </c>
      <c r="D906" t="s">
        <v>448</v>
      </c>
      <c r="E906" t="s">
        <v>508</v>
      </c>
      <c r="F906" t="s">
        <v>523</v>
      </c>
      <c r="G906" t="s">
        <v>451</v>
      </c>
    </row>
    <row r="907" spans="1:7" x14ac:dyDescent="0.4">
      <c r="A907">
        <v>225278</v>
      </c>
      <c r="B907" t="s">
        <v>1608</v>
      </c>
      <c r="C907" t="s">
        <v>1608</v>
      </c>
      <c r="D907" t="s">
        <v>448</v>
      </c>
      <c r="E907" t="s">
        <v>508</v>
      </c>
      <c r="G907" t="s">
        <v>458</v>
      </c>
    </row>
    <row r="908" spans="1:7" x14ac:dyDescent="0.4">
      <c r="A908">
        <v>225279</v>
      </c>
      <c r="B908" t="s">
        <v>1609</v>
      </c>
      <c r="C908" t="s">
        <v>1609</v>
      </c>
      <c r="D908" t="s">
        <v>443</v>
      </c>
      <c r="E908" t="s">
        <v>1493</v>
      </c>
      <c r="G908" t="s">
        <v>445</v>
      </c>
    </row>
    <row r="909" spans="1:7" x14ac:dyDescent="0.4">
      <c r="A909">
        <v>225280</v>
      </c>
      <c r="B909" t="s">
        <v>1610</v>
      </c>
      <c r="C909" t="s">
        <v>1610</v>
      </c>
      <c r="D909" t="s">
        <v>448</v>
      </c>
      <c r="E909" t="s">
        <v>764</v>
      </c>
      <c r="G909" t="s">
        <v>1006</v>
      </c>
    </row>
    <row r="910" spans="1:7" x14ac:dyDescent="0.4">
      <c r="A910">
        <v>225281</v>
      </c>
      <c r="B910" t="s">
        <v>1611</v>
      </c>
      <c r="C910" t="s">
        <v>1611</v>
      </c>
      <c r="D910" t="s">
        <v>448</v>
      </c>
      <c r="E910" t="s">
        <v>1176</v>
      </c>
      <c r="G910" t="s">
        <v>458</v>
      </c>
    </row>
    <row r="911" spans="1:7" x14ac:dyDescent="0.4">
      <c r="A911">
        <v>225285</v>
      </c>
      <c r="B911" t="s">
        <v>1612</v>
      </c>
      <c r="C911" t="s">
        <v>1612</v>
      </c>
      <c r="D911" t="s">
        <v>448</v>
      </c>
      <c r="E911" t="s">
        <v>1176</v>
      </c>
      <c r="G911" t="s">
        <v>458</v>
      </c>
    </row>
    <row r="912" spans="1:7" x14ac:dyDescent="0.4">
      <c r="A912">
        <v>225289</v>
      </c>
      <c r="B912" t="s">
        <v>1613</v>
      </c>
      <c r="C912" t="s">
        <v>1613</v>
      </c>
      <c r="D912" t="s">
        <v>448</v>
      </c>
      <c r="E912" t="s">
        <v>1176</v>
      </c>
      <c r="G912" t="s">
        <v>1006</v>
      </c>
    </row>
    <row r="913" spans="1:7" x14ac:dyDescent="0.4">
      <c r="A913">
        <v>225290</v>
      </c>
      <c r="B913" t="s">
        <v>1614</v>
      </c>
      <c r="C913" t="s">
        <v>1615</v>
      </c>
      <c r="D913" t="s">
        <v>448</v>
      </c>
      <c r="E913" t="s">
        <v>1176</v>
      </c>
      <c r="G913" t="s">
        <v>1006</v>
      </c>
    </row>
    <row r="914" spans="1:7" x14ac:dyDescent="0.4">
      <c r="A914">
        <v>225291</v>
      </c>
      <c r="B914" t="s">
        <v>1616</v>
      </c>
      <c r="C914" t="s">
        <v>1616</v>
      </c>
      <c r="D914" t="s">
        <v>448</v>
      </c>
      <c r="E914" t="s">
        <v>748</v>
      </c>
      <c r="G914" t="s">
        <v>458</v>
      </c>
    </row>
    <row r="915" spans="1:7" x14ac:dyDescent="0.4">
      <c r="A915">
        <v>225294</v>
      </c>
      <c r="B915" t="s">
        <v>1617</v>
      </c>
      <c r="C915" t="s">
        <v>1617</v>
      </c>
      <c r="D915" t="s">
        <v>448</v>
      </c>
      <c r="E915" t="s">
        <v>748</v>
      </c>
      <c r="G915" t="s">
        <v>458</v>
      </c>
    </row>
    <row r="916" spans="1:7" x14ac:dyDescent="0.4">
      <c r="A916">
        <v>225295</v>
      </c>
      <c r="B916" t="s">
        <v>1618</v>
      </c>
      <c r="C916" t="s">
        <v>1618</v>
      </c>
      <c r="D916" t="s">
        <v>448</v>
      </c>
      <c r="E916" t="s">
        <v>748</v>
      </c>
      <c r="G916" t="s">
        <v>458</v>
      </c>
    </row>
    <row r="917" spans="1:7" x14ac:dyDescent="0.4">
      <c r="A917">
        <v>225296</v>
      </c>
      <c r="B917" t="s">
        <v>1619</v>
      </c>
      <c r="C917" t="s">
        <v>1619</v>
      </c>
      <c r="D917" t="s">
        <v>448</v>
      </c>
      <c r="E917" t="s">
        <v>748</v>
      </c>
      <c r="G917" t="s">
        <v>458</v>
      </c>
    </row>
    <row r="918" spans="1:7" x14ac:dyDescent="0.4">
      <c r="A918">
        <v>225297</v>
      </c>
      <c r="B918" t="s">
        <v>1620</v>
      </c>
      <c r="C918" t="s">
        <v>1620</v>
      </c>
      <c r="D918" t="s">
        <v>448</v>
      </c>
      <c r="E918" t="s">
        <v>748</v>
      </c>
      <c r="G918" t="s">
        <v>458</v>
      </c>
    </row>
    <row r="919" spans="1:7" x14ac:dyDescent="0.4">
      <c r="A919">
        <v>225298</v>
      </c>
      <c r="B919" t="s">
        <v>1621</v>
      </c>
      <c r="C919" t="s">
        <v>1621</v>
      </c>
      <c r="D919" t="s">
        <v>448</v>
      </c>
      <c r="E919" t="s">
        <v>748</v>
      </c>
      <c r="G919" t="s">
        <v>458</v>
      </c>
    </row>
    <row r="920" spans="1:7" x14ac:dyDescent="0.4">
      <c r="A920">
        <v>225300</v>
      </c>
      <c r="B920" t="s">
        <v>1622</v>
      </c>
      <c r="C920" t="s">
        <v>1622</v>
      </c>
      <c r="D920" t="s">
        <v>448</v>
      </c>
      <c r="E920" t="s">
        <v>748</v>
      </c>
      <c r="G920" t="s">
        <v>1006</v>
      </c>
    </row>
    <row r="921" spans="1:7" x14ac:dyDescent="0.4">
      <c r="A921">
        <v>225301</v>
      </c>
      <c r="B921" t="s">
        <v>1623</v>
      </c>
      <c r="C921" t="s">
        <v>1623</v>
      </c>
      <c r="D921" t="s">
        <v>448</v>
      </c>
      <c r="E921" t="s">
        <v>748</v>
      </c>
      <c r="G921" t="s">
        <v>1006</v>
      </c>
    </row>
    <row r="922" spans="1:7" x14ac:dyDescent="0.4">
      <c r="A922">
        <v>225302</v>
      </c>
      <c r="B922" t="s">
        <v>1624</v>
      </c>
      <c r="C922" t="s">
        <v>1624</v>
      </c>
      <c r="D922" t="s">
        <v>448</v>
      </c>
      <c r="E922" t="s">
        <v>748</v>
      </c>
      <c r="G922" t="s">
        <v>1006</v>
      </c>
    </row>
    <row r="923" spans="1:7" x14ac:dyDescent="0.4">
      <c r="A923">
        <v>225303</v>
      </c>
      <c r="B923" t="s">
        <v>1625</v>
      </c>
      <c r="C923" t="s">
        <v>1625</v>
      </c>
      <c r="D923" t="s">
        <v>448</v>
      </c>
      <c r="E923" t="s">
        <v>748</v>
      </c>
      <c r="G923" t="s">
        <v>458</v>
      </c>
    </row>
    <row r="924" spans="1:7" x14ac:dyDescent="0.4">
      <c r="A924">
        <v>225304</v>
      </c>
      <c r="B924" t="s">
        <v>1626</v>
      </c>
      <c r="C924" t="s">
        <v>1626</v>
      </c>
      <c r="D924" t="s">
        <v>448</v>
      </c>
      <c r="E924" t="s">
        <v>748</v>
      </c>
      <c r="G924" t="s">
        <v>458</v>
      </c>
    </row>
    <row r="925" spans="1:7" x14ac:dyDescent="0.4">
      <c r="A925">
        <v>225306</v>
      </c>
      <c r="B925" t="s">
        <v>1627</v>
      </c>
      <c r="C925" t="s">
        <v>1627</v>
      </c>
      <c r="D925" t="s">
        <v>448</v>
      </c>
      <c r="E925" t="s">
        <v>748</v>
      </c>
      <c r="G925" t="s">
        <v>458</v>
      </c>
    </row>
    <row r="926" spans="1:7" x14ac:dyDescent="0.4">
      <c r="A926">
        <v>225307</v>
      </c>
      <c r="B926" t="s">
        <v>1628</v>
      </c>
      <c r="C926" t="s">
        <v>1628</v>
      </c>
      <c r="D926" t="s">
        <v>448</v>
      </c>
      <c r="E926" t="s">
        <v>748</v>
      </c>
      <c r="G926" t="s">
        <v>1006</v>
      </c>
    </row>
    <row r="927" spans="1:7" x14ac:dyDescent="0.4">
      <c r="A927">
        <v>225308</v>
      </c>
      <c r="B927" t="s">
        <v>1629</v>
      </c>
      <c r="C927" t="s">
        <v>1629</v>
      </c>
      <c r="D927" t="s">
        <v>448</v>
      </c>
      <c r="E927" t="s">
        <v>748</v>
      </c>
      <c r="G927" t="s">
        <v>1006</v>
      </c>
    </row>
    <row r="928" spans="1:7" x14ac:dyDescent="0.4">
      <c r="A928">
        <v>225309</v>
      </c>
      <c r="B928" t="s">
        <v>1630</v>
      </c>
      <c r="C928" t="s">
        <v>1630</v>
      </c>
      <c r="D928" t="s">
        <v>448</v>
      </c>
      <c r="E928" t="s">
        <v>449</v>
      </c>
      <c r="F928" t="s">
        <v>461</v>
      </c>
      <c r="G928" t="s">
        <v>451</v>
      </c>
    </row>
    <row r="929" spans="1:7" x14ac:dyDescent="0.4">
      <c r="A929">
        <v>225310</v>
      </c>
      <c r="B929" t="s">
        <v>1631</v>
      </c>
      <c r="C929" t="s">
        <v>1631</v>
      </c>
      <c r="D929" t="s">
        <v>448</v>
      </c>
      <c r="E929" t="s">
        <v>449</v>
      </c>
      <c r="F929" t="s">
        <v>461</v>
      </c>
      <c r="G929" t="s">
        <v>451</v>
      </c>
    </row>
    <row r="930" spans="1:7" x14ac:dyDescent="0.4">
      <c r="A930">
        <v>225312</v>
      </c>
      <c r="B930" t="s">
        <v>1632</v>
      </c>
      <c r="C930" t="s">
        <v>1632</v>
      </c>
      <c r="D930" t="s">
        <v>448</v>
      </c>
      <c r="E930" t="s">
        <v>449</v>
      </c>
      <c r="F930" t="s">
        <v>461</v>
      </c>
      <c r="G930" t="s">
        <v>451</v>
      </c>
    </row>
    <row r="931" spans="1:7" x14ac:dyDescent="0.4">
      <c r="A931">
        <v>225315</v>
      </c>
      <c r="B931" t="s">
        <v>1633</v>
      </c>
      <c r="C931" t="s">
        <v>1633</v>
      </c>
      <c r="D931" t="s">
        <v>689</v>
      </c>
      <c r="E931" t="s">
        <v>1016</v>
      </c>
      <c r="F931" t="s">
        <v>523</v>
      </c>
      <c r="G931" t="s">
        <v>691</v>
      </c>
    </row>
    <row r="932" spans="1:7" x14ac:dyDescent="0.4">
      <c r="A932">
        <v>225316</v>
      </c>
      <c r="B932" t="s">
        <v>1634</v>
      </c>
      <c r="C932" t="s">
        <v>1634</v>
      </c>
      <c r="D932" t="s">
        <v>443</v>
      </c>
      <c r="E932" t="s">
        <v>1016</v>
      </c>
      <c r="G932" t="s">
        <v>445</v>
      </c>
    </row>
    <row r="933" spans="1:7" x14ac:dyDescent="0.4">
      <c r="A933">
        <v>225317</v>
      </c>
      <c r="B933" t="s">
        <v>1635</v>
      </c>
      <c r="C933" t="s">
        <v>1635</v>
      </c>
      <c r="D933" t="s">
        <v>443</v>
      </c>
      <c r="E933" t="s">
        <v>1016</v>
      </c>
      <c r="G933" t="s">
        <v>445</v>
      </c>
    </row>
    <row r="934" spans="1:7" x14ac:dyDescent="0.4">
      <c r="A934">
        <v>225318</v>
      </c>
      <c r="B934" t="s">
        <v>1636</v>
      </c>
      <c r="C934" t="s">
        <v>1636</v>
      </c>
      <c r="D934" t="s">
        <v>443</v>
      </c>
      <c r="E934" t="s">
        <v>1016</v>
      </c>
      <c r="G934" t="s">
        <v>445</v>
      </c>
    </row>
    <row r="935" spans="1:7" x14ac:dyDescent="0.4">
      <c r="A935">
        <v>225319</v>
      </c>
      <c r="B935" t="s">
        <v>1637</v>
      </c>
      <c r="C935" t="s">
        <v>1637</v>
      </c>
      <c r="D935" t="s">
        <v>443</v>
      </c>
      <c r="E935" t="s">
        <v>1016</v>
      </c>
      <c r="G935" t="s">
        <v>445</v>
      </c>
    </row>
    <row r="936" spans="1:7" x14ac:dyDescent="0.4">
      <c r="A936">
        <v>225321</v>
      </c>
      <c r="B936" t="s">
        <v>1638</v>
      </c>
      <c r="C936" t="s">
        <v>1638</v>
      </c>
      <c r="D936" t="s">
        <v>443</v>
      </c>
      <c r="E936" t="s">
        <v>1016</v>
      </c>
      <c r="G936" t="s">
        <v>445</v>
      </c>
    </row>
    <row r="937" spans="1:7" x14ac:dyDescent="0.4">
      <c r="A937">
        <v>225322</v>
      </c>
      <c r="B937" t="s">
        <v>1639</v>
      </c>
      <c r="C937" t="s">
        <v>1639</v>
      </c>
      <c r="D937" t="s">
        <v>443</v>
      </c>
      <c r="E937" t="s">
        <v>1016</v>
      </c>
      <c r="G937" t="s">
        <v>445</v>
      </c>
    </row>
    <row r="938" spans="1:7" x14ac:dyDescent="0.4">
      <c r="A938">
        <v>225323</v>
      </c>
      <c r="B938" t="s">
        <v>1640</v>
      </c>
      <c r="C938" t="s">
        <v>1640</v>
      </c>
      <c r="D938" t="s">
        <v>448</v>
      </c>
      <c r="E938" t="s">
        <v>1016</v>
      </c>
      <c r="G938" t="s">
        <v>458</v>
      </c>
    </row>
    <row r="939" spans="1:7" x14ac:dyDescent="0.4">
      <c r="A939">
        <v>225324</v>
      </c>
      <c r="B939" t="s">
        <v>1641</v>
      </c>
      <c r="C939" t="s">
        <v>1642</v>
      </c>
      <c r="D939" t="s">
        <v>443</v>
      </c>
      <c r="E939" t="s">
        <v>1016</v>
      </c>
      <c r="G939" t="s">
        <v>445</v>
      </c>
    </row>
    <row r="940" spans="1:7" x14ac:dyDescent="0.4">
      <c r="A940">
        <v>225327</v>
      </c>
      <c r="B940" t="s">
        <v>1643</v>
      </c>
      <c r="C940" t="s">
        <v>1643</v>
      </c>
      <c r="D940" t="s">
        <v>443</v>
      </c>
      <c r="E940" t="s">
        <v>1016</v>
      </c>
      <c r="G940" t="s">
        <v>445</v>
      </c>
    </row>
    <row r="941" spans="1:7" x14ac:dyDescent="0.4">
      <c r="A941">
        <v>225328</v>
      </c>
      <c r="B941" t="s">
        <v>1644</v>
      </c>
      <c r="C941" t="s">
        <v>1644</v>
      </c>
      <c r="D941" t="s">
        <v>443</v>
      </c>
      <c r="E941" t="s">
        <v>1016</v>
      </c>
      <c r="G941" t="s">
        <v>445</v>
      </c>
    </row>
    <row r="942" spans="1:7" x14ac:dyDescent="0.4">
      <c r="A942">
        <v>225329</v>
      </c>
      <c r="B942" t="s">
        <v>1645</v>
      </c>
      <c r="C942" t="s">
        <v>1645</v>
      </c>
      <c r="D942" t="s">
        <v>443</v>
      </c>
      <c r="E942" t="s">
        <v>1016</v>
      </c>
      <c r="G942" t="s">
        <v>445</v>
      </c>
    </row>
    <row r="943" spans="1:7" x14ac:dyDescent="0.4">
      <c r="A943">
        <v>225330</v>
      </c>
      <c r="B943" t="s">
        <v>1646</v>
      </c>
      <c r="C943" t="s">
        <v>1646</v>
      </c>
      <c r="D943" t="s">
        <v>443</v>
      </c>
      <c r="E943" t="s">
        <v>1016</v>
      </c>
      <c r="G943" t="s">
        <v>445</v>
      </c>
    </row>
    <row r="944" spans="1:7" x14ac:dyDescent="0.4">
      <c r="A944">
        <v>225331</v>
      </c>
      <c r="B944" t="s">
        <v>1647</v>
      </c>
      <c r="C944" t="s">
        <v>1647</v>
      </c>
      <c r="D944" t="s">
        <v>448</v>
      </c>
      <c r="E944" t="s">
        <v>1016</v>
      </c>
      <c r="G944" t="s">
        <v>458</v>
      </c>
    </row>
    <row r="945" spans="1:7" x14ac:dyDescent="0.4">
      <c r="A945">
        <v>225332</v>
      </c>
      <c r="B945" t="s">
        <v>1648</v>
      </c>
      <c r="C945" t="s">
        <v>1648</v>
      </c>
      <c r="D945" t="s">
        <v>443</v>
      </c>
      <c r="E945" t="s">
        <v>1016</v>
      </c>
      <c r="G945" t="s">
        <v>445</v>
      </c>
    </row>
    <row r="946" spans="1:7" x14ac:dyDescent="0.4">
      <c r="A946">
        <v>225335</v>
      </c>
      <c r="B946" t="s">
        <v>1649</v>
      </c>
      <c r="C946" t="s">
        <v>1649</v>
      </c>
      <c r="D946" t="s">
        <v>443</v>
      </c>
      <c r="E946" t="s">
        <v>1016</v>
      </c>
      <c r="G946" t="s">
        <v>445</v>
      </c>
    </row>
    <row r="947" spans="1:7" x14ac:dyDescent="0.4">
      <c r="A947">
        <v>225336</v>
      </c>
      <c r="B947" t="s">
        <v>1650</v>
      </c>
      <c r="C947" t="s">
        <v>1650</v>
      </c>
      <c r="D947" t="s">
        <v>443</v>
      </c>
      <c r="E947" t="s">
        <v>1016</v>
      </c>
      <c r="G947" t="s">
        <v>445</v>
      </c>
    </row>
    <row r="948" spans="1:7" x14ac:dyDescent="0.4">
      <c r="A948">
        <v>225337</v>
      </c>
      <c r="B948" t="s">
        <v>1651</v>
      </c>
      <c r="C948" t="s">
        <v>1651</v>
      </c>
      <c r="D948" t="s">
        <v>443</v>
      </c>
      <c r="E948" t="s">
        <v>1016</v>
      </c>
      <c r="G948" t="s">
        <v>445</v>
      </c>
    </row>
    <row r="949" spans="1:7" x14ac:dyDescent="0.4">
      <c r="A949">
        <v>225338</v>
      </c>
      <c r="B949" t="s">
        <v>1652</v>
      </c>
      <c r="C949" t="s">
        <v>1652</v>
      </c>
      <c r="D949" t="s">
        <v>443</v>
      </c>
      <c r="E949" t="s">
        <v>1016</v>
      </c>
      <c r="G949" t="s">
        <v>445</v>
      </c>
    </row>
    <row r="950" spans="1:7" x14ac:dyDescent="0.4">
      <c r="A950">
        <v>225339</v>
      </c>
      <c r="B950" t="s">
        <v>1653</v>
      </c>
      <c r="C950" t="s">
        <v>1653</v>
      </c>
      <c r="D950" t="s">
        <v>448</v>
      </c>
      <c r="E950" t="s">
        <v>1016</v>
      </c>
      <c r="G950" t="s">
        <v>458</v>
      </c>
    </row>
    <row r="951" spans="1:7" x14ac:dyDescent="0.4">
      <c r="A951">
        <v>225340</v>
      </c>
      <c r="B951" t="s">
        <v>1654</v>
      </c>
      <c r="C951" t="s">
        <v>1654</v>
      </c>
      <c r="D951" t="s">
        <v>443</v>
      </c>
      <c r="E951" t="s">
        <v>1016</v>
      </c>
      <c r="G951" t="s">
        <v>445</v>
      </c>
    </row>
    <row r="952" spans="1:7" x14ac:dyDescent="0.4">
      <c r="A952">
        <v>225341</v>
      </c>
      <c r="B952" t="s">
        <v>1655</v>
      </c>
      <c r="C952" t="s">
        <v>1655</v>
      </c>
      <c r="D952" t="s">
        <v>448</v>
      </c>
      <c r="E952" t="s">
        <v>1016</v>
      </c>
      <c r="G952" t="s">
        <v>458</v>
      </c>
    </row>
    <row r="953" spans="1:7" x14ac:dyDescent="0.4">
      <c r="A953">
        <v>225342</v>
      </c>
      <c r="B953" t="s">
        <v>1656</v>
      </c>
      <c r="C953" t="s">
        <v>1656</v>
      </c>
      <c r="D953" t="s">
        <v>448</v>
      </c>
      <c r="E953" t="s">
        <v>1016</v>
      </c>
      <c r="G953" t="s">
        <v>1006</v>
      </c>
    </row>
    <row r="954" spans="1:7" x14ac:dyDescent="0.4">
      <c r="A954">
        <v>225343</v>
      </c>
      <c r="B954" t="s">
        <v>1657</v>
      </c>
      <c r="C954" t="s">
        <v>1657</v>
      </c>
      <c r="D954" t="s">
        <v>443</v>
      </c>
      <c r="E954" t="s">
        <v>1016</v>
      </c>
      <c r="G954" t="s">
        <v>445</v>
      </c>
    </row>
    <row r="955" spans="1:7" x14ac:dyDescent="0.4">
      <c r="A955">
        <v>227689</v>
      </c>
      <c r="B955" t="s">
        <v>1658</v>
      </c>
      <c r="C955" t="s">
        <v>1658</v>
      </c>
      <c r="D955" t="s">
        <v>571</v>
      </c>
      <c r="E955" t="s">
        <v>625</v>
      </c>
      <c r="F955" t="s">
        <v>700</v>
      </c>
      <c r="G955" t="s">
        <v>574</v>
      </c>
    </row>
    <row r="956" spans="1:7" x14ac:dyDescent="0.4">
      <c r="A956">
        <v>225344</v>
      </c>
      <c r="B956" t="s">
        <v>1659</v>
      </c>
      <c r="C956" t="s">
        <v>1659</v>
      </c>
      <c r="D956" t="s">
        <v>443</v>
      </c>
      <c r="E956" t="s">
        <v>1016</v>
      </c>
      <c r="G956" t="s">
        <v>445</v>
      </c>
    </row>
    <row r="957" spans="1:7" x14ac:dyDescent="0.4">
      <c r="A957">
        <v>225345</v>
      </c>
      <c r="B957" t="s">
        <v>1660</v>
      </c>
      <c r="C957" t="s">
        <v>1660</v>
      </c>
      <c r="D957" t="s">
        <v>443</v>
      </c>
      <c r="E957" t="s">
        <v>1016</v>
      </c>
      <c r="G957" t="s">
        <v>445</v>
      </c>
    </row>
    <row r="958" spans="1:7" x14ac:dyDescent="0.4">
      <c r="A958">
        <v>225346</v>
      </c>
      <c r="B958" t="s">
        <v>1661</v>
      </c>
      <c r="C958" t="s">
        <v>1661</v>
      </c>
      <c r="D958" t="s">
        <v>443</v>
      </c>
      <c r="E958" t="s">
        <v>1016</v>
      </c>
      <c r="G958" t="s">
        <v>445</v>
      </c>
    </row>
    <row r="959" spans="1:7" x14ac:dyDescent="0.4">
      <c r="A959">
        <v>225347</v>
      </c>
      <c r="B959" t="s">
        <v>1662</v>
      </c>
      <c r="C959" t="s">
        <v>1662</v>
      </c>
      <c r="D959" t="s">
        <v>448</v>
      </c>
      <c r="E959" t="s">
        <v>1016</v>
      </c>
      <c r="G959" t="s">
        <v>458</v>
      </c>
    </row>
    <row r="960" spans="1:7" x14ac:dyDescent="0.4">
      <c r="A960">
        <v>225348</v>
      </c>
      <c r="B960" t="s">
        <v>1663</v>
      </c>
      <c r="C960" t="s">
        <v>1663</v>
      </c>
      <c r="D960" t="s">
        <v>443</v>
      </c>
      <c r="E960" t="s">
        <v>1016</v>
      </c>
      <c r="G960" t="s">
        <v>445</v>
      </c>
    </row>
    <row r="961" spans="1:7" x14ac:dyDescent="0.4">
      <c r="A961">
        <v>225351</v>
      </c>
      <c r="B961" t="s">
        <v>1664</v>
      </c>
      <c r="C961" t="s">
        <v>1664</v>
      </c>
      <c r="D961" t="s">
        <v>443</v>
      </c>
      <c r="E961" t="s">
        <v>1016</v>
      </c>
      <c r="G961" t="s">
        <v>445</v>
      </c>
    </row>
    <row r="962" spans="1:7" x14ac:dyDescent="0.4">
      <c r="A962">
        <v>225352</v>
      </c>
      <c r="B962" t="s">
        <v>1665</v>
      </c>
      <c r="C962" t="s">
        <v>1665</v>
      </c>
      <c r="D962" t="s">
        <v>443</v>
      </c>
      <c r="E962" t="s">
        <v>1016</v>
      </c>
      <c r="G962" t="s">
        <v>445</v>
      </c>
    </row>
    <row r="963" spans="1:7" x14ac:dyDescent="0.4">
      <c r="A963">
        <v>225353</v>
      </c>
      <c r="B963" t="s">
        <v>1666</v>
      </c>
      <c r="C963" t="s">
        <v>1666</v>
      </c>
      <c r="D963" t="s">
        <v>443</v>
      </c>
      <c r="E963" t="s">
        <v>1016</v>
      </c>
      <c r="G963" t="s">
        <v>445</v>
      </c>
    </row>
    <row r="964" spans="1:7" x14ac:dyDescent="0.4">
      <c r="A964">
        <v>225354</v>
      </c>
      <c r="B964" t="s">
        <v>1667</v>
      </c>
      <c r="C964" t="s">
        <v>1667</v>
      </c>
      <c r="D964" t="s">
        <v>443</v>
      </c>
      <c r="E964" t="s">
        <v>1016</v>
      </c>
      <c r="G964" t="s">
        <v>445</v>
      </c>
    </row>
    <row r="965" spans="1:7" x14ac:dyDescent="0.4">
      <c r="A965">
        <v>225355</v>
      </c>
      <c r="B965" t="s">
        <v>1668</v>
      </c>
      <c r="C965" t="s">
        <v>1668</v>
      </c>
      <c r="D965" t="s">
        <v>448</v>
      </c>
      <c r="E965" t="s">
        <v>1016</v>
      </c>
      <c r="G965" t="s">
        <v>458</v>
      </c>
    </row>
    <row r="966" spans="1:7" x14ac:dyDescent="0.4">
      <c r="A966">
        <v>225356</v>
      </c>
      <c r="B966" t="s">
        <v>1669</v>
      </c>
      <c r="C966" t="s">
        <v>1669</v>
      </c>
      <c r="D966" t="s">
        <v>443</v>
      </c>
      <c r="E966" t="s">
        <v>1016</v>
      </c>
      <c r="G966" t="s">
        <v>445</v>
      </c>
    </row>
    <row r="967" spans="1:7" x14ac:dyDescent="0.4">
      <c r="A967">
        <v>225357</v>
      </c>
      <c r="B967" t="s">
        <v>1670</v>
      </c>
      <c r="C967" t="s">
        <v>1670</v>
      </c>
      <c r="D967" t="s">
        <v>448</v>
      </c>
      <c r="E967" t="s">
        <v>1016</v>
      </c>
      <c r="G967" t="s">
        <v>458</v>
      </c>
    </row>
    <row r="968" spans="1:7" x14ac:dyDescent="0.4">
      <c r="A968">
        <v>225358</v>
      </c>
      <c r="B968" t="s">
        <v>1671</v>
      </c>
      <c r="C968" t="s">
        <v>1671</v>
      </c>
      <c r="D968" t="s">
        <v>448</v>
      </c>
      <c r="E968" t="s">
        <v>1016</v>
      </c>
      <c r="G968" t="s">
        <v>1006</v>
      </c>
    </row>
    <row r="969" spans="1:7" x14ac:dyDescent="0.4">
      <c r="A969">
        <v>225367</v>
      </c>
      <c r="B969" t="s">
        <v>1672</v>
      </c>
      <c r="C969" t="s">
        <v>1672</v>
      </c>
      <c r="D969" t="s">
        <v>443</v>
      </c>
      <c r="E969" t="s">
        <v>1016</v>
      </c>
      <c r="G969" t="s">
        <v>445</v>
      </c>
    </row>
    <row r="970" spans="1:7" x14ac:dyDescent="0.4">
      <c r="A970">
        <v>225368</v>
      </c>
      <c r="B970" t="s">
        <v>1673</v>
      </c>
      <c r="C970" t="s">
        <v>1673</v>
      </c>
      <c r="D970" t="s">
        <v>443</v>
      </c>
      <c r="E970" t="s">
        <v>1016</v>
      </c>
      <c r="G970" t="s">
        <v>445</v>
      </c>
    </row>
    <row r="971" spans="1:7" x14ac:dyDescent="0.4">
      <c r="A971">
        <v>225369</v>
      </c>
      <c r="B971" t="s">
        <v>1674</v>
      </c>
      <c r="C971" t="s">
        <v>1674</v>
      </c>
      <c r="D971" t="s">
        <v>443</v>
      </c>
      <c r="E971" t="s">
        <v>1016</v>
      </c>
      <c r="G971" t="s">
        <v>445</v>
      </c>
    </row>
    <row r="972" spans="1:7" x14ac:dyDescent="0.4">
      <c r="A972">
        <v>225370</v>
      </c>
      <c r="B972" t="s">
        <v>1675</v>
      </c>
      <c r="C972" t="s">
        <v>1675</v>
      </c>
      <c r="D972" t="s">
        <v>443</v>
      </c>
      <c r="E972" t="s">
        <v>1016</v>
      </c>
      <c r="G972" t="s">
        <v>445</v>
      </c>
    </row>
    <row r="973" spans="1:7" x14ac:dyDescent="0.4">
      <c r="A973">
        <v>225371</v>
      </c>
      <c r="B973" t="s">
        <v>1676</v>
      </c>
      <c r="C973" t="s">
        <v>1676</v>
      </c>
      <c r="D973" t="s">
        <v>448</v>
      </c>
      <c r="E973" t="s">
        <v>1016</v>
      </c>
      <c r="G973" t="s">
        <v>458</v>
      </c>
    </row>
    <row r="974" spans="1:7" x14ac:dyDescent="0.4">
      <c r="A974">
        <v>225372</v>
      </c>
      <c r="B974" t="s">
        <v>1677</v>
      </c>
      <c r="C974" t="s">
        <v>1677</v>
      </c>
      <c r="D974" t="s">
        <v>443</v>
      </c>
      <c r="E974" t="s">
        <v>1016</v>
      </c>
      <c r="G974" t="s">
        <v>445</v>
      </c>
    </row>
    <row r="975" spans="1:7" x14ac:dyDescent="0.4">
      <c r="A975">
        <v>225375</v>
      </c>
      <c r="B975" t="s">
        <v>1678</v>
      </c>
      <c r="C975" t="s">
        <v>1678</v>
      </c>
      <c r="D975" t="s">
        <v>443</v>
      </c>
      <c r="E975" t="s">
        <v>1016</v>
      </c>
      <c r="G975" t="s">
        <v>445</v>
      </c>
    </row>
    <row r="976" spans="1:7" x14ac:dyDescent="0.4">
      <c r="A976">
        <v>225376</v>
      </c>
      <c r="B976" t="s">
        <v>1679</v>
      </c>
      <c r="C976" t="s">
        <v>1679</v>
      </c>
      <c r="D976" t="s">
        <v>443</v>
      </c>
      <c r="E976" t="s">
        <v>1016</v>
      </c>
      <c r="G976" t="s">
        <v>445</v>
      </c>
    </row>
    <row r="977" spans="1:7" x14ac:dyDescent="0.4">
      <c r="A977">
        <v>225377</v>
      </c>
      <c r="B977" t="s">
        <v>1680</v>
      </c>
      <c r="C977" t="s">
        <v>1680</v>
      </c>
      <c r="D977" t="s">
        <v>443</v>
      </c>
      <c r="E977" t="s">
        <v>1016</v>
      </c>
      <c r="G977" t="s">
        <v>445</v>
      </c>
    </row>
    <row r="978" spans="1:7" x14ac:dyDescent="0.4">
      <c r="A978">
        <v>225378</v>
      </c>
      <c r="B978" t="s">
        <v>1681</v>
      </c>
      <c r="C978" t="s">
        <v>1681</v>
      </c>
      <c r="D978" t="s">
        <v>443</v>
      </c>
      <c r="E978" t="s">
        <v>1016</v>
      </c>
      <c r="G978" t="s">
        <v>445</v>
      </c>
    </row>
    <row r="979" spans="1:7" x14ac:dyDescent="0.4">
      <c r="A979">
        <v>225379</v>
      </c>
      <c r="B979" t="s">
        <v>1682</v>
      </c>
      <c r="C979" t="s">
        <v>1682</v>
      </c>
      <c r="D979" t="s">
        <v>448</v>
      </c>
      <c r="E979" t="s">
        <v>1016</v>
      </c>
      <c r="G979" t="s">
        <v>458</v>
      </c>
    </row>
    <row r="980" spans="1:7" x14ac:dyDescent="0.4">
      <c r="A980">
        <v>225380</v>
      </c>
      <c r="B980" t="s">
        <v>1683</v>
      </c>
      <c r="C980" t="s">
        <v>1684</v>
      </c>
      <c r="D980" t="s">
        <v>443</v>
      </c>
      <c r="E980" t="s">
        <v>1016</v>
      </c>
      <c r="G980" t="s">
        <v>445</v>
      </c>
    </row>
    <row r="981" spans="1:7" x14ac:dyDescent="0.4">
      <c r="A981">
        <v>225383</v>
      </c>
      <c r="B981" t="s">
        <v>1685</v>
      </c>
      <c r="C981" t="s">
        <v>1685</v>
      </c>
      <c r="D981" t="s">
        <v>443</v>
      </c>
      <c r="E981" t="s">
        <v>1016</v>
      </c>
      <c r="G981" t="s">
        <v>445</v>
      </c>
    </row>
    <row r="982" spans="1:7" x14ac:dyDescent="0.4">
      <c r="A982">
        <v>225384</v>
      </c>
      <c r="B982" t="s">
        <v>1686</v>
      </c>
      <c r="C982" t="s">
        <v>1686</v>
      </c>
      <c r="D982" t="s">
        <v>443</v>
      </c>
      <c r="E982" t="s">
        <v>1016</v>
      </c>
      <c r="G982" t="s">
        <v>445</v>
      </c>
    </row>
    <row r="983" spans="1:7" x14ac:dyDescent="0.4">
      <c r="A983">
        <v>225385</v>
      </c>
      <c r="B983" t="s">
        <v>1687</v>
      </c>
      <c r="C983" t="s">
        <v>1687</v>
      </c>
      <c r="D983" t="s">
        <v>443</v>
      </c>
      <c r="E983" t="s">
        <v>1016</v>
      </c>
      <c r="G983" t="s">
        <v>445</v>
      </c>
    </row>
    <row r="984" spans="1:7" x14ac:dyDescent="0.4">
      <c r="A984">
        <v>225386</v>
      </c>
      <c r="B984" t="s">
        <v>1688</v>
      </c>
      <c r="C984" t="s">
        <v>1688</v>
      </c>
      <c r="D984" t="s">
        <v>443</v>
      </c>
      <c r="E984" t="s">
        <v>1016</v>
      </c>
      <c r="G984" t="s">
        <v>445</v>
      </c>
    </row>
    <row r="985" spans="1:7" x14ac:dyDescent="0.4">
      <c r="A985">
        <v>225387</v>
      </c>
      <c r="B985" t="s">
        <v>1689</v>
      </c>
      <c r="C985" t="s">
        <v>1689</v>
      </c>
      <c r="D985" t="s">
        <v>448</v>
      </c>
      <c r="E985" t="s">
        <v>1016</v>
      </c>
      <c r="G985" t="s">
        <v>458</v>
      </c>
    </row>
    <row r="986" spans="1:7" x14ac:dyDescent="0.4">
      <c r="A986">
        <v>225388</v>
      </c>
      <c r="B986" t="s">
        <v>1690</v>
      </c>
      <c r="C986" t="s">
        <v>1690</v>
      </c>
      <c r="D986" t="s">
        <v>448</v>
      </c>
      <c r="E986" t="s">
        <v>1016</v>
      </c>
      <c r="G986" t="s">
        <v>458</v>
      </c>
    </row>
    <row r="987" spans="1:7" x14ac:dyDescent="0.4">
      <c r="A987">
        <v>225389</v>
      </c>
      <c r="B987" t="s">
        <v>1691</v>
      </c>
      <c r="C987" t="s">
        <v>1691</v>
      </c>
      <c r="D987" t="s">
        <v>448</v>
      </c>
      <c r="E987" t="s">
        <v>1016</v>
      </c>
      <c r="G987" t="s">
        <v>1006</v>
      </c>
    </row>
    <row r="988" spans="1:7" x14ac:dyDescent="0.4">
      <c r="A988">
        <v>225390</v>
      </c>
      <c r="B988" t="s">
        <v>1692</v>
      </c>
      <c r="C988" t="s">
        <v>1692</v>
      </c>
      <c r="D988" t="s">
        <v>443</v>
      </c>
      <c r="E988" t="s">
        <v>1016</v>
      </c>
      <c r="G988" t="s">
        <v>445</v>
      </c>
    </row>
    <row r="989" spans="1:7" x14ac:dyDescent="0.4">
      <c r="A989">
        <v>225391</v>
      </c>
      <c r="B989" t="s">
        <v>1693</v>
      </c>
      <c r="C989" t="s">
        <v>1693</v>
      </c>
      <c r="D989" t="s">
        <v>443</v>
      </c>
      <c r="E989" t="s">
        <v>1016</v>
      </c>
      <c r="G989" t="s">
        <v>445</v>
      </c>
    </row>
    <row r="990" spans="1:7" x14ac:dyDescent="0.4">
      <c r="A990">
        <v>225392</v>
      </c>
      <c r="B990" t="s">
        <v>1694</v>
      </c>
      <c r="C990" t="s">
        <v>1694</v>
      </c>
      <c r="D990" t="s">
        <v>443</v>
      </c>
      <c r="E990" t="s">
        <v>1016</v>
      </c>
      <c r="G990" t="s">
        <v>445</v>
      </c>
    </row>
    <row r="991" spans="1:7" x14ac:dyDescent="0.4">
      <c r="A991">
        <v>225393</v>
      </c>
      <c r="B991" t="s">
        <v>1695</v>
      </c>
      <c r="C991" t="s">
        <v>1695</v>
      </c>
      <c r="D991" t="s">
        <v>443</v>
      </c>
      <c r="E991" t="s">
        <v>1016</v>
      </c>
      <c r="G991" t="s">
        <v>445</v>
      </c>
    </row>
    <row r="992" spans="1:7" x14ac:dyDescent="0.4">
      <c r="A992">
        <v>225394</v>
      </c>
      <c r="B992" t="s">
        <v>1696</v>
      </c>
      <c r="C992" t="s">
        <v>1696</v>
      </c>
      <c r="D992" t="s">
        <v>443</v>
      </c>
      <c r="E992" t="s">
        <v>1016</v>
      </c>
      <c r="G992" t="s">
        <v>445</v>
      </c>
    </row>
    <row r="993" spans="1:7" x14ac:dyDescent="0.4">
      <c r="A993">
        <v>225395</v>
      </c>
      <c r="B993" t="s">
        <v>1697</v>
      </c>
      <c r="C993" t="s">
        <v>1697</v>
      </c>
      <c r="D993" t="s">
        <v>448</v>
      </c>
      <c r="E993" t="s">
        <v>1016</v>
      </c>
      <c r="G993" t="s">
        <v>458</v>
      </c>
    </row>
    <row r="994" spans="1:7" x14ac:dyDescent="0.4">
      <c r="A994">
        <v>225396</v>
      </c>
      <c r="B994" t="s">
        <v>1698</v>
      </c>
      <c r="C994" t="s">
        <v>1698</v>
      </c>
      <c r="D994" t="s">
        <v>443</v>
      </c>
      <c r="E994" t="s">
        <v>1016</v>
      </c>
      <c r="G994" t="s">
        <v>445</v>
      </c>
    </row>
    <row r="995" spans="1:7" x14ac:dyDescent="0.4">
      <c r="A995">
        <v>225397</v>
      </c>
      <c r="B995" t="s">
        <v>1699</v>
      </c>
      <c r="C995" t="s">
        <v>1699</v>
      </c>
      <c r="D995" t="s">
        <v>448</v>
      </c>
      <c r="E995" t="s">
        <v>1016</v>
      </c>
      <c r="G995" t="s">
        <v>458</v>
      </c>
    </row>
    <row r="996" spans="1:7" x14ac:dyDescent="0.4">
      <c r="A996">
        <v>225398</v>
      </c>
      <c r="B996" t="s">
        <v>1700</v>
      </c>
      <c r="C996" t="s">
        <v>1700</v>
      </c>
      <c r="D996" t="s">
        <v>448</v>
      </c>
      <c r="E996" t="s">
        <v>1016</v>
      </c>
      <c r="G996" t="s">
        <v>1006</v>
      </c>
    </row>
    <row r="997" spans="1:7" x14ac:dyDescent="0.4">
      <c r="A997">
        <v>225399</v>
      </c>
      <c r="B997" t="s">
        <v>1164</v>
      </c>
      <c r="C997" t="s">
        <v>1164</v>
      </c>
      <c r="D997" t="s">
        <v>689</v>
      </c>
      <c r="E997" t="s">
        <v>696</v>
      </c>
      <c r="F997" t="s">
        <v>523</v>
      </c>
      <c r="G997" t="s">
        <v>691</v>
      </c>
    </row>
    <row r="998" spans="1:7" x14ac:dyDescent="0.4">
      <c r="A998">
        <v>225400</v>
      </c>
      <c r="B998" t="s">
        <v>1701</v>
      </c>
      <c r="C998" t="s">
        <v>1701</v>
      </c>
      <c r="D998" t="s">
        <v>689</v>
      </c>
      <c r="E998" t="s">
        <v>696</v>
      </c>
      <c r="F998" t="s">
        <v>523</v>
      </c>
      <c r="G998" t="s">
        <v>691</v>
      </c>
    </row>
    <row r="999" spans="1:7" x14ac:dyDescent="0.4">
      <c r="A999">
        <v>225401</v>
      </c>
      <c r="B999" t="s">
        <v>1702</v>
      </c>
      <c r="C999" t="s">
        <v>1702</v>
      </c>
      <c r="D999" t="s">
        <v>689</v>
      </c>
      <c r="E999" t="s">
        <v>1703</v>
      </c>
      <c r="F999" t="s">
        <v>523</v>
      </c>
      <c r="G999" t="s">
        <v>691</v>
      </c>
    </row>
    <row r="1000" spans="1:7" x14ac:dyDescent="0.4">
      <c r="A1000">
        <v>225402</v>
      </c>
      <c r="B1000" t="s">
        <v>1704</v>
      </c>
      <c r="C1000" t="s">
        <v>1704</v>
      </c>
      <c r="D1000" t="s">
        <v>689</v>
      </c>
      <c r="E1000" t="s">
        <v>696</v>
      </c>
      <c r="F1000" t="s">
        <v>523</v>
      </c>
      <c r="G1000" t="s">
        <v>691</v>
      </c>
    </row>
    <row r="1001" spans="1:7" x14ac:dyDescent="0.4">
      <c r="A1001">
        <v>225406</v>
      </c>
      <c r="B1001" t="s">
        <v>1705</v>
      </c>
      <c r="C1001" t="s">
        <v>1705</v>
      </c>
      <c r="D1001" t="s">
        <v>689</v>
      </c>
      <c r="E1001" t="s">
        <v>1706</v>
      </c>
      <c r="F1001" t="s">
        <v>523</v>
      </c>
      <c r="G1001" t="s">
        <v>691</v>
      </c>
    </row>
    <row r="1002" spans="1:7" x14ac:dyDescent="0.4">
      <c r="A1002">
        <v>225411</v>
      </c>
      <c r="B1002" t="s">
        <v>1707</v>
      </c>
      <c r="C1002" t="s">
        <v>1707</v>
      </c>
      <c r="D1002" t="s">
        <v>448</v>
      </c>
      <c r="E1002" t="s">
        <v>1708</v>
      </c>
      <c r="G1002" t="s">
        <v>458</v>
      </c>
    </row>
    <row r="1003" spans="1:7" x14ac:dyDescent="0.4">
      <c r="A1003">
        <v>225414</v>
      </c>
      <c r="B1003" t="s">
        <v>1709</v>
      </c>
      <c r="C1003" t="s">
        <v>1709</v>
      </c>
      <c r="D1003" t="s">
        <v>448</v>
      </c>
      <c r="E1003" t="s">
        <v>1708</v>
      </c>
      <c r="G1003" t="s">
        <v>1006</v>
      </c>
    </row>
    <row r="1004" spans="1:7" x14ac:dyDescent="0.4">
      <c r="A1004">
        <v>225427</v>
      </c>
      <c r="B1004" t="s">
        <v>1710</v>
      </c>
      <c r="C1004" t="s">
        <v>1710</v>
      </c>
      <c r="D1004" t="s">
        <v>689</v>
      </c>
      <c r="E1004" t="s">
        <v>690</v>
      </c>
      <c r="F1004" t="s">
        <v>523</v>
      </c>
      <c r="G1004" t="s">
        <v>691</v>
      </c>
    </row>
    <row r="1005" spans="1:7" x14ac:dyDescent="0.4">
      <c r="A1005">
        <v>225428</v>
      </c>
      <c r="B1005" t="s">
        <v>1711</v>
      </c>
      <c r="C1005" t="s">
        <v>1711</v>
      </c>
      <c r="D1005" t="s">
        <v>689</v>
      </c>
      <c r="E1005" t="s">
        <v>696</v>
      </c>
      <c r="F1005" t="s">
        <v>523</v>
      </c>
      <c r="G1005" t="s">
        <v>691</v>
      </c>
    </row>
    <row r="1006" spans="1:7" x14ac:dyDescent="0.4">
      <c r="A1006">
        <v>225429</v>
      </c>
      <c r="B1006" t="s">
        <v>1712</v>
      </c>
      <c r="C1006" t="s">
        <v>1712</v>
      </c>
      <c r="D1006" t="s">
        <v>689</v>
      </c>
      <c r="E1006" t="s">
        <v>696</v>
      </c>
      <c r="F1006" t="s">
        <v>523</v>
      </c>
      <c r="G1006" t="s">
        <v>691</v>
      </c>
    </row>
    <row r="1007" spans="1:7" x14ac:dyDescent="0.4">
      <c r="A1007">
        <v>225430</v>
      </c>
      <c r="B1007" t="s">
        <v>1713</v>
      </c>
      <c r="C1007" t="s">
        <v>1713</v>
      </c>
      <c r="D1007" t="s">
        <v>689</v>
      </c>
      <c r="E1007" t="s">
        <v>696</v>
      </c>
      <c r="F1007" t="s">
        <v>523</v>
      </c>
      <c r="G1007" t="s">
        <v>691</v>
      </c>
    </row>
    <row r="1008" spans="1:7" x14ac:dyDescent="0.4">
      <c r="A1008">
        <v>225432</v>
      </c>
      <c r="B1008" t="s">
        <v>1714</v>
      </c>
      <c r="C1008" t="s">
        <v>1714</v>
      </c>
      <c r="D1008" t="s">
        <v>689</v>
      </c>
      <c r="E1008" t="s">
        <v>690</v>
      </c>
      <c r="F1008" t="s">
        <v>523</v>
      </c>
      <c r="G1008" t="s">
        <v>691</v>
      </c>
    </row>
    <row r="1009" spans="1:7" x14ac:dyDescent="0.4">
      <c r="A1009">
        <v>225433</v>
      </c>
      <c r="B1009" t="s">
        <v>1715</v>
      </c>
      <c r="C1009" t="s">
        <v>1715</v>
      </c>
      <c r="D1009" t="s">
        <v>689</v>
      </c>
      <c r="E1009" t="s">
        <v>696</v>
      </c>
      <c r="F1009" t="s">
        <v>523</v>
      </c>
      <c r="G1009" t="s">
        <v>691</v>
      </c>
    </row>
    <row r="1010" spans="1:7" x14ac:dyDescent="0.4">
      <c r="A1010">
        <v>225434</v>
      </c>
      <c r="B1010" t="s">
        <v>1716</v>
      </c>
      <c r="C1010" t="s">
        <v>1716</v>
      </c>
      <c r="D1010" t="s">
        <v>689</v>
      </c>
      <c r="E1010" t="s">
        <v>696</v>
      </c>
      <c r="F1010" t="s">
        <v>523</v>
      </c>
      <c r="G1010" t="s">
        <v>691</v>
      </c>
    </row>
    <row r="1011" spans="1:7" x14ac:dyDescent="0.4">
      <c r="A1011">
        <v>225436</v>
      </c>
      <c r="B1011" t="s">
        <v>1717</v>
      </c>
      <c r="C1011" t="s">
        <v>1717</v>
      </c>
      <c r="D1011" t="s">
        <v>689</v>
      </c>
      <c r="E1011" t="s">
        <v>988</v>
      </c>
      <c r="F1011" t="s">
        <v>523</v>
      </c>
      <c r="G1011" t="s">
        <v>691</v>
      </c>
    </row>
    <row r="1012" spans="1:7" x14ac:dyDescent="0.4">
      <c r="A1012">
        <v>225437</v>
      </c>
      <c r="B1012" t="s">
        <v>1718</v>
      </c>
      <c r="C1012" t="s">
        <v>1718</v>
      </c>
      <c r="D1012" t="s">
        <v>689</v>
      </c>
      <c r="E1012" t="s">
        <v>1703</v>
      </c>
      <c r="F1012" t="s">
        <v>523</v>
      </c>
      <c r="G1012" t="s">
        <v>691</v>
      </c>
    </row>
    <row r="1013" spans="1:7" x14ac:dyDescent="0.4">
      <c r="A1013">
        <v>225439</v>
      </c>
      <c r="B1013" t="s">
        <v>1719</v>
      </c>
      <c r="C1013" t="s">
        <v>1719</v>
      </c>
      <c r="D1013" t="s">
        <v>689</v>
      </c>
      <c r="E1013" t="s">
        <v>696</v>
      </c>
      <c r="F1013" t="s">
        <v>523</v>
      </c>
      <c r="G1013" t="s">
        <v>691</v>
      </c>
    </row>
    <row r="1014" spans="1:7" x14ac:dyDescent="0.4">
      <c r="A1014">
        <v>225440</v>
      </c>
      <c r="B1014" t="s">
        <v>1720</v>
      </c>
      <c r="C1014" t="s">
        <v>1720</v>
      </c>
      <c r="D1014" t="s">
        <v>689</v>
      </c>
      <c r="E1014" t="s">
        <v>1706</v>
      </c>
      <c r="F1014" t="s">
        <v>523</v>
      </c>
      <c r="G1014" t="s">
        <v>691</v>
      </c>
    </row>
    <row r="1015" spans="1:7" x14ac:dyDescent="0.4">
      <c r="A1015">
        <v>225441</v>
      </c>
      <c r="B1015" t="s">
        <v>1721</v>
      </c>
      <c r="C1015" t="s">
        <v>1721</v>
      </c>
      <c r="D1015" t="s">
        <v>689</v>
      </c>
      <c r="E1015" t="s">
        <v>696</v>
      </c>
      <c r="F1015" t="s">
        <v>523</v>
      </c>
      <c r="G1015" t="s">
        <v>691</v>
      </c>
    </row>
    <row r="1016" spans="1:7" x14ac:dyDescent="0.4">
      <c r="A1016">
        <v>225442</v>
      </c>
      <c r="B1016" t="s">
        <v>1722</v>
      </c>
      <c r="C1016" t="s">
        <v>1722</v>
      </c>
      <c r="D1016" t="s">
        <v>689</v>
      </c>
      <c r="E1016" t="s">
        <v>696</v>
      </c>
      <c r="F1016" t="s">
        <v>523</v>
      </c>
      <c r="G1016" t="s">
        <v>691</v>
      </c>
    </row>
    <row r="1017" spans="1:7" x14ac:dyDescent="0.4">
      <c r="A1017">
        <v>225443</v>
      </c>
      <c r="B1017" t="s">
        <v>1723</v>
      </c>
      <c r="C1017" t="s">
        <v>1723</v>
      </c>
      <c r="D1017" t="s">
        <v>689</v>
      </c>
      <c r="E1017" t="s">
        <v>1706</v>
      </c>
      <c r="F1017" t="s">
        <v>523</v>
      </c>
      <c r="G1017" t="s">
        <v>691</v>
      </c>
    </row>
    <row r="1018" spans="1:7" x14ac:dyDescent="0.4">
      <c r="A1018">
        <v>225444</v>
      </c>
      <c r="B1018" t="s">
        <v>1724</v>
      </c>
      <c r="C1018" t="s">
        <v>1724</v>
      </c>
      <c r="D1018" t="s">
        <v>689</v>
      </c>
      <c r="E1018" t="s">
        <v>1703</v>
      </c>
      <c r="F1018" t="s">
        <v>523</v>
      </c>
      <c r="G1018" t="s">
        <v>691</v>
      </c>
    </row>
    <row r="1019" spans="1:7" x14ac:dyDescent="0.4">
      <c r="A1019">
        <v>225445</v>
      </c>
      <c r="B1019" t="s">
        <v>1598</v>
      </c>
      <c r="C1019" t="s">
        <v>1598</v>
      </c>
      <c r="D1019" t="s">
        <v>689</v>
      </c>
      <c r="E1019" t="s">
        <v>696</v>
      </c>
      <c r="F1019" t="s">
        <v>523</v>
      </c>
      <c r="G1019" t="s">
        <v>691</v>
      </c>
    </row>
    <row r="1020" spans="1:7" x14ac:dyDescent="0.4">
      <c r="A1020">
        <v>225446</v>
      </c>
      <c r="B1020" t="s">
        <v>1725</v>
      </c>
      <c r="C1020" t="s">
        <v>1725</v>
      </c>
      <c r="D1020" t="s">
        <v>689</v>
      </c>
      <c r="E1020" t="s">
        <v>696</v>
      </c>
      <c r="F1020" t="s">
        <v>523</v>
      </c>
      <c r="G1020" t="s">
        <v>691</v>
      </c>
    </row>
    <row r="1021" spans="1:7" x14ac:dyDescent="0.4">
      <c r="A1021">
        <v>225447</v>
      </c>
      <c r="B1021" t="s">
        <v>1726</v>
      </c>
      <c r="C1021" t="s">
        <v>1726</v>
      </c>
      <c r="D1021" t="s">
        <v>689</v>
      </c>
      <c r="E1021" t="s">
        <v>696</v>
      </c>
      <c r="F1021" t="s">
        <v>523</v>
      </c>
      <c r="G1021" t="s">
        <v>691</v>
      </c>
    </row>
    <row r="1022" spans="1:7" x14ac:dyDescent="0.4">
      <c r="A1022">
        <v>225630</v>
      </c>
      <c r="B1022" t="s">
        <v>1727</v>
      </c>
      <c r="C1022" t="s">
        <v>1727</v>
      </c>
      <c r="D1022" t="s">
        <v>448</v>
      </c>
      <c r="E1022" t="s">
        <v>1158</v>
      </c>
      <c r="G1022" t="s">
        <v>458</v>
      </c>
    </row>
    <row r="1023" spans="1:7" x14ac:dyDescent="0.4">
      <c r="A1023">
        <v>225448</v>
      </c>
      <c r="B1023" t="s">
        <v>1728</v>
      </c>
      <c r="C1023" t="s">
        <v>1728</v>
      </c>
      <c r="D1023" t="s">
        <v>689</v>
      </c>
      <c r="E1023" t="s">
        <v>1108</v>
      </c>
      <c r="F1023" t="s">
        <v>523</v>
      </c>
      <c r="G1023" t="s">
        <v>691</v>
      </c>
    </row>
    <row r="1024" spans="1:7" x14ac:dyDescent="0.4">
      <c r="A1024">
        <v>225449</v>
      </c>
      <c r="B1024" t="s">
        <v>1729</v>
      </c>
      <c r="C1024" t="s">
        <v>1729</v>
      </c>
      <c r="D1024" t="s">
        <v>689</v>
      </c>
      <c r="E1024" t="s">
        <v>696</v>
      </c>
      <c r="F1024" t="s">
        <v>523</v>
      </c>
      <c r="G1024" t="s">
        <v>691</v>
      </c>
    </row>
    <row r="1025" spans="1:7" x14ac:dyDescent="0.4">
      <c r="A1025">
        <v>225450</v>
      </c>
      <c r="B1025" t="s">
        <v>1730</v>
      </c>
      <c r="C1025" t="s">
        <v>1730</v>
      </c>
      <c r="D1025" t="s">
        <v>689</v>
      </c>
      <c r="E1025" t="s">
        <v>696</v>
      </c>
      <c r="F1025" t="s">
        <v>523</v>
      </c>
      <c r="G1025" t="s">
        <v>691</v>
      </c>
    </row>
    <row r="1026" spans="1:7" x14ac:dyDescent="0.4">
      <c r="A1026">
        <v>225451</v>
      </c>
      <c r="B1026" t="s">
        <v>1731</v>
      </c>
      <c r="C1026" t="s">
        <v>1731</v>
      </c>
      <c r="D1026" t="s">
        <v>689</v>
      </c>
      <c r="E1026" t="s">
        <v>1703</v>
      </c>
      <c r="F1026" t="s">
        <v>523</v>
      </c>
      <c r="G1026" t="s">
        <v>691</v>
      </c>
    </row>
    <row r="1027" spans="1:7" x14ac:dyDescent="0.4">
      <c r="A1027">
        <v>225454</v>
      </c>
      <c r="B1027" t="s">
        <v>1732</v>
      </c>
      <c r="C1027" t="s">
        <v>1732</v>
      </c>
      <c r="D1027" t="s">
        <v>689</v>
      </c>
      <c r="E1027" t="s">
        <v>1703</v>
      </c>
      <c r="F1027" t="s">
        <v>523</v>
      </c>
      <c r="G1027" t="s">
        <v>691</v>
      </c>
    </row>
    <row r="1028" spans="1:7" x14ac:dyDescent="0.4">
      <c r="A1028">
        <v>225456</v>
      </c>
      <c r="B1028" t="s">
        <v>1733</v>
      </c>
      <c r="C1028" t="s">
        <v>1733</v>
      </c>
      <c r="D1028" t="s">
        <v>689</v>
      </c>
      <c r="E1028" t="s">
        <v>1706</v>
      </c>
      <c r="F1028" t="s">
        <v>523</v>
      </c>
      <c r="G1028" t="s">
        <v>691</v>
      </c>
    </row>
    <row r="1029" spans="1:7" x14ac:dyDescent="0.4">
      <c r="A1029">
        <v>225457</v>
      </c>
      <c r="B1029" t="s">
        <v>1734</v>
      </c>
      <c r="C1029" t="s">
        <v>1734</v>
      </c>
      <c r="D1029" t="s">
        <v>689</v>
      </c>
      <c r="E1029" t="s">
        <v>690</v>
      </c>
      <c r="F1029" t="s">
        <v>523</v>
      </c>
      <c r="G1029" t="s">
        <v>691</v>
      </c>
    </row>
    <row r="1030" spans="1:7" x14ac:dyDescent="0.4">
      <c r="A1030">
        <v>225459</v>
      </c>
      <c r="B1030" t="s">
        <v>1735</v>
      </c>
      <c r="C1030" t="s">
        <v>1735</v>
      </c>
      <c r="D1030" t="s">
        <v>689</v>
      </c>
      <c r="E1030" t="s">
        <v>690</v>
      </c>
      <c r="F1030" t="s">
        <v>523</v>
      </c>
      <c r="G1030" t="s">
        <v>691</v>
      </c>
    </row>
    <row r="1031" spans="1:7" x14ac:dyDescent="0.4">
      <c r="A1031">
        <v>225460</v>
      </c>
      <c r="B1031" t="s">
        <v>1736</v>
      </c>
      <c r="C1031" t="s">
        <v>1736</v>
      </c>
      <c r="D1031" t="s">
        <v>689</v>
      </c>
      <c r="E1031" t="s">
        <v>690</v>
      </c>
      <c r="F1031" t="s">
        <v>523</v>
      </c>
      <c r="G1031" t="s">
        <v>691</v>
      </c>
    </row>
    <row r="1032" spans="1:7" x14ac:dyDescent="0.4">
      <c r="A1032">
        <v>225461</v>
      </c>
      <c r="B1032" t="s">
        <v>1737</v>
      </c>
      <c r="C1032" t="s">
        <v>1737</v>
      </c>
      <c r="D1032" t="s">
        <v>689</v>
      </c>
      <c r="E1032" t="s">
        <v>690</v>
      </c>
      <c r="F1032" t="s">
        <v>523</v>
      </c>
      <c r="G1032" t="s">
        <v>691</v>
      </c>
    </row>
    <row r="1033" spans="1:7" x14ac:dyDescent="0.4">
      <c r="A1033">
        <v>225462</v>
      </c>
      <c r="B1033" t="s">
        <v>1738</v>
      </c>
      <c r="C1033" t="s">
        <v>1738</v>
      </c>
      <c r="D1033" t="s">
        <v>689</v>
      </c>
      <c r="E1033" t="s">
        <v>690</v>
      </c>
      <c r="F1033" t="s">
        <v>523</v>
      </c>
      <c r="G1033" t="s">
        <v>691</v>
      </c>
    </row>
    <row r="1034" spans="1:7" x14ac:dyDescent="0.4">
      <c r="A1034">
        <v>225463</v>
      </c>
      <c r="B1034" t="s">
        <v>1739</v>
      </c>
      <c r="C1034" t="s">
        <v>1739</v>
      </c>
      <c r="D1034" t="s">
        <v>689</v>
      </c>
      <c r="E1034" t="s">
        <v>690</v>
      </c>
      <c r="F1034" t="s">
        <v>523</v>
      </c>
      <c r="G1034" t="s">
        <v>691</v>
      </c>
    </row>
    <row r="1035" spans="1:7" x14ac:dyDescent="0.4">
      <c r="A1035">
        <v>225464</v>
      </c>
      <c r="B1035" t="s">
        <v>1740</v>
      </c>
      <c r="C1035" t="s">
        <v>1740</v>
      </c>
      <c r="D1035" t="s">
        <v>689</v>
      </c>
      <c r="E1035" t="s">
        <v>1706</v>
      </c>
      <c r="F1035" t="s">
        <v>523</v>
      </c>
      <c r="G1035" t="s">
        <v>691</v>
      </c>
    </row>
    <row r="1036" spans="1:7" x14ac:dyDescent="0.4">
      <c r="A1036">
        <v>225465</v>
      </c>
      <c r="B1036" t="s">
        <v>1741</v>
      </c>
      <c r="C1036" t="s">
        <v>1741</v>
      </c>
      <c r="D1036" t="s">
        <v>689</v>
      </c>
      <c r="E1036" t="s">
        <v>1706</v>
      </c>
      <c r="F1036" t="s">
        <v>523</v>
      </c>
      <c r="G1036" t="s">
        <v>691</v>
      </c>
    </row>
    <row r="1037" spans="1:7" x14ac:dyDescent="0.4">
      <c r="A1037">
        <v>225466</v>
      </c>
      <c r="B1037" t="s">
        <v>1742</v>
      </c>
      <c r="C1037" t="s">
        <v>1742</v>
      </c>
      <c r="D1037" t="s">
        <v>689</v>
      </c>
      <c r="E1037" t="s">
        <v>1706</v>
      </c>
      <c r="F1037" t="s">
        <v>523</v>
      </c>
      <c r="G1037" t="s">
        <v>691</v>
      </c>
    </row>
    <row r="1038" spans="1:7" x14ac:dyDescent="0.4">
      <c r="A1038">
        <v>225467</v>
      </c>
      <c r="B1038" t="s">
        <v>1743</v>
      </c>
      <c r="C1038" t="s">
        <v>1743</v>
      </c>
      <c r="D1038" t="s">
        <v>689</v>
      </c>
      <c r="E1038" t="s">
        <v>1706</v>
      </c>
      <c r="F1038" t="s">
        <v>523</v>
      </c>
      <c r="G1038" t="s">
        <v>691</v>
      </c>
    </row>
    <row r="1039" spans="1:7" x14ac:dyDescent="0.4">
      <c r="A1039">
        <v>225468</v>
      </c>
      <c r="B1039" t="s">
        <v>1744</v>
      </c>
      <c r="C1039" t="s">
        <v>1744</v>
      </c>
      <c r="D1039" t="s">
        <v>689</v>
      </c>
      <c r="E1039" t="s">
        <v>1108</v>
      </c>
      <c r="F1039" t="s">
        <v>523</v>
      </c>
      <c r="G1039" t="s">
        <v>691</v>
      </c>
    </row>
    <row r="1040" spans="1:7" x14ac:dyDescent="0.4">
      <c r="A1040">
        <v>225469</v>
      </c>
      <c r="B1040" t="s">
        <v>1745</v>
      </c>
      <c r="C1040" t="s">
        <v>1745</v>
      </c>
      <c r="D1040" t="s">
        <v>689</v>
      </c>
      <c r="E1040" t="s">
        <v>1706</v>
      </c>
      <c r="F1040" t="s">
        <v>523</v>
      </c>
      <c r="G1040" t="s">
        <v>691</v>
      </c>
    </row>
    <row r="1041" spans="1:7" x14ac:dyDescent="0.4">
      <c r="A1041">
        <v>225470</v>
      </c>
      <c r="B1041" t="s">
        <v>1746</v>
      </c>
      <c r="C1041" t="s">
        <v>1746</v>
      </c>
      <c r="D1041" t="s">
        <v>689</v>
      </c>
      <c r="E1041" t="s">
        <v>1706</v>
      </c>
      <c r="F1041" t="s">
        <v>523</v>
      </c>
      <c r="G1041" t="s">
        <v>691</v>
      </c>
    </row>
    <row r="1042" spans="1:7" x14ac:dyDescent="0.4">
      <c r="A1042">
        <v>225472</v>
      </c>
      <c r="B1042" t="s">
        <v>1747</v>
      </c>
      <c r="C1042" t="s">
        <v>1747</v>
      </c>
      <c r="D1042" t="s">
        <v>689</v>
      </c>
      <c r="E1042" t="s">
        <v>1706</v>
      </c>
      <c r="F1042" t="s">
        <v>523</v>
      </c>
      <c r="G1042" t="s">
        <v>691</v>
      </c>
    </row>
    <row r="1043" spans="1:7" x14ac:dyDescent="0.4">
      <c r="A1043">
        <v>225474</v>
      </c>
      <c r="B1043" t="s">
        <v>1748</v>
      </c>
      <c r="C1043" t="s">
        <v>1748</v>
      </c>
      <c r="D1043" t="s">
        <v>689</v>
      </c>
      <c r="E1043" t="s">
        <v>1706</v>
      </c>
      <c r="F1043" t="s">
        <v>523</v>
      </c>
      <c r="G1043" t="s">
        <v>691</v>
      </c>
    </row>
    <row r="1044" spans="1:7" x14ac:dyDescent="0.4">
      <c r="A1044">
        <v>225475</v>
      </c>
      <c r="B1044" t="s">
        <v>1749</v>
      </c>
      <c r="C1044" t="s">
        <v>1749</v>
      </c>
      <c r="D1044" t="s">
        <v>689</v>
      </c>
      <c r="E1044" t="s">
        <v>1706</v>
      </c>
      <c r="F1044" t="s">
        <v>523</v>
      </c>
      <c r="G1044" t="s">
        <v>691</v>
      </c>
    </row>
    <row r="1045" spans="1:7" x14ac:dyDescent="0.4">
      <c r="A1045">
        <v>225476</v>
      </c>
      <c r="B1045" t="s">
        <v>1750</v>
      </c>
      <c r="C1045" t="s">
        <v>1751</v>
      </c>
      <c r="D1045" t="s">
        <v>689</v>
      </c>
      <c r="E1045" t="s">
        <v>1706</v>
      </c>
      <c r="F1045" t="s">
        <v>523</v>
      </c>
      <c r="G1045" t="s">
        <v>691</v>
      </c>
    </row>
    <row r="1046" spans="1:7" x14ac:dyDescent="0.4">
      <c r="A1046">
        <v>225477</v>
      </c>
      <c r="B1046" t="s">
        <v>1752</v>
      </c>
      <c r="C1046" t="s">
        <v>1752</v>
      </c>
      <c r="D1046" t="s">
        <v>689</v>
      </c>
      <c r="E1046" t="s">
        <v>1108</v>
      </c>
      <c r="F1046" t="s">
        <v>523</v>
      </c>
      <c r="G1046" t="s">
        <v>691</v>
      </c>
    </row>
    <row r="1047" spans="1:7" x14ac:dyDescent="0.4">
      <c r="A1047">
        <v>225478</v>
      </c>
      <c r="B1047" t="s">
        <v>1753</v>
      </c>
      <c r="C1047" t="s">
        <v>1753</v>
      </c>
      <c r="D1047" t="s">
        <v>689</v>
      </c>
      <c r="E1047" t="s">
        <v>1706</v>
      </c>
      <c r="F1047" t="s">
        <v>523</v>
      </c>
      <c r="G1047" t="s">
        <v>691</v>
      </c>
    </row>
    <row r="1048" spans="1:7" x14ac:dyDescent="0.4">
      <c r="A1048">
        <v>225479</v>
      </c>
      <c r="B1048" t="s">
        <v>1059</v>
      </c>
      <c r="C1048" t="s">
        <v>1059</v>
      </c>
      <c r="D1048" t="s">
        <v>689</v>
      </c>
      <c r="E1048" t="s">
        <v>696</v>
      </c>
      <c r="F1048" t="s">
        <v>523</v>
      </c>
      <c r="G1048" t="s">
        <v>691</v>
      </c>
    </row>
    <row r="1049" spans="1:7" x14ac:dyDescent="0.4">
      <c r="A1049">
        <v>225490</v>
      </c>
      <c r="B1049" t="s">
        <v>1754</v>
      </c>
      <c r="C1049" t="s">
        <v>1754</v>
      </c>
      <c r="D1049" t="s">
        <v>448</v>
      </c>
      <c r="E1049" t="s">
        <v>1059</v>
      </c>
      <c r="G1049" t="s">
        <v>458</v>
      </c>
    </row>
    <row r="1050" spans="1:7" x14ac:dyDescent="0.4">
      <c r="A1050">
        <v>225491</v>
      </c>
      <c r="B1050" t="s">
        <v>1755</v>
      </c>
      <c r="C1050" t="s">
        <v>1755</v>
      </c>
      <c r="D1050" t="s">
        <v>448</v>
      </c>
      <c r="E1050" t="s">
        <v>1059</v>
      </c>
      <c r="G1050" t="s">
        <v>458</v>
      </c>
    </row>
    <row r="1051" spans="1:7" x14ac:dyDescent="0.4">
      <c r="A1051">
        <v>225492</v>
      </c>
      <c r="B1051" t="s">
        <v>1756</v>
      </c>
      <c r="C1051" t="s">
        <v>1756</v>
      </c>
      <c r="D1051" t="s">
        <v>448</v>
      </c>
      <c r="E1051" t="s">
        <v>1059</v>
      </c>
      <c r="G1051" t="s">
        <v>458</v>
      </c>
    </row>
    <row r="1052" spans="1:7" x14ac:dyDescent="0.4">
      <c r="A1052">
        <v>225498</v>
      </c>
      <c r="B1052" t="s">
        <v>1757</v>
      </c>
      <c r="C1052" t="s">
        <v>1757</v>
      </c>
      <c r="D1052" t="s">
        <v>448</v>
      </c>
      <c r="E1052" t="s">
        <v>1598</v>
      </c>
      <c r="G1052" t="s">
        <v>458</v>
      </c>
    </row>
    <row r="1053" spans="1:7" x14ac:dyDescent="0.4">
      <c r="A1053">
        <v>225499</v>
      </c>
      <c r="B1053" t="s">
        <v>1758</v>
      </c>
      <c r="C1053" t="s">
        <v>1758</v>
      </c>
      <c r="D1053" t="s">
        <v>448</v>
      </c>
      <c r="E1053" t="s">
        <v>1598</v>
      </c>
      <c r="G1053" t="s">
        <v>458</v>
      </c>
    </row>
    <row r="1054" spans="1:7" x14ac:dyDescent="0.4">
      <c r="A1054">
        <v>225500</v>
      </c>
      <c r="B1054" t="s">
        <v>1759</v>
      </c>
      <c r="C1054" t="s">
        <v>1759</v>
      </c>
      <c r="D1054" t="s">
        <v>448</v>
      </c>
      <c r="E1054" t="s">
        <v>1598</v>
      </c>
      <c r="G1054" t="s">
        <v>458</v>
      </c>
    </row>
    <row r="1055" spans="1:7" x14ac:dyDescent="0.4">
      <c r="A1055">
        <v>225510</v>
      </c>
      <c r="B1055" t="s">
        <v>1760</v>
      </c>
      <c r="C1055" t="s">
        <v>1760</v>
      </c>
      <c r="D1055" t="s">
        <v>448</v>
      </c>
      <c r="E1055" t="s">
        <v>1701</v>
      </c>
      <c r="G1055" t="s">
        <v>458</v>
      </c>
    </row>
    <row r="1056" spans="1:7" x14ac:dyDescent="0.4">
      <c r="A1056">
        <v>225511</v>
      </c>
      <c r="B1056" t="s">
        <v>1761</v>
      </c>
      <c r="C1056" t="s">
        <v>1761</v>
      </c>
      <c r="D1056" t="s">
        <v>448</v>
      </c>
      <c r="E1056" t="s">
        <v>1701</v>
      </c>
      <c r="G1056" t="s">
        <v>458</v>
      </c>
    </row>
    <row r="1057" spans="1:7" x14ac:dyDescent="0.4">
      <c r="A1057">
        <v>225513</v>
      </c>
      <c r="B1057" t="s">
        <v>1762</v>
      </c>
      <c r="C1057" t="s">
        <v>1762</v>
      </c>
      <c r="D1057" t="s">
        <v>448</v>
      </c>
      <c r="E1057" t="s">
        <v>1701</v>
      </c>
      <c r="G1057" t="s">
        <v>458</v>
      </c>
    </row>
    <row r="1058" spans="1:7" x14ac:dyDescent="0.4">
      <c r="A1058">
        <v>225514</v>
      </c>
      <c r="B1058" t="s">
        <v>1763</v>
      </c>
      <c r="C1058" t="s">
        <v>1763</v>
      </c>
      <c r="D1058" t="s">
        <v>448</v>
      </c>
      <c r="E1058" t="s">
        <v>1701</v>
      </c>
      <c r="G1058" t="s">
        <v>458</v>
      </c>
    </row>
    <row r="1059" spans="1:7" x14ac:dyDescent="0.4">
      <c r="A1059">
        <v>225516</v>
      </c>
      <c r="B1059" t="s">
        <v>1764</v>
      </c>
      <c r="C1059" t="s">
        <v>1764</v>
      </c>
      <c r="D1059" t="s">
        <v>448</v>
      </c>
      <c r="E1059" t="s">
        <v>1701</v>
      </c>
      <c r="G1059" t="s">
        <v>458</v>
      </c>
    </row>
    <row r="1060" spans="1:7" x14ac:dyDescent="0.4">
      <c r="A1060">
        <v>225518</v>
      </c>
      <c r="B1060" t="s">
        <v>1765</v>
      </c>
      <c r="C1060" t="s">
        <v>1765</v>
      </c>
      <c r="D1060" t="s">
        <v>448</v>
      </c>
      <c r="E1060" t="s">
        <v>1701</v>
      </c>
      <c r="G1060" t="s">
        <v>458</v>
      </c>
    </row>
    <row r="1061" spans="1:7" x14ac:dyDescent="0.4">
      <c r="A1061">
        <v>225524</v>
      </c>
      <c r="B1061" t="s">
        <v>1766</v>
      </c>
      <c r="C1061" t="s">
        <v>1766</v>
      </c>
      <c r="D1061" t="s">
        <v>448</v>
      </c>
      <c r="E1061" t="s">
        <v>1701</v>
      </c>
      <c r="G1061" t="s">
        <v>458</v>
      </c>
    </row>
    <row r="1062" spans="1:7" x14ac:dyDescent="0.4">
      <c r="A1062">
        <v>225631</v>
      </c>
      <c r="B1062" t="s">
        <v>1767</v>
      </c>
      <c r="C1062" t="s">
        <v>1767</v>
      </c>
      <c r="D1062" t="s">
        <v>448</v>
      </c>
      <c r="E1062" t="s">
        <v>1158</v>
      </c>
      <c r="G1062" t="s">
        <v>458</v>
      </c>
    </row>
    <row r="1063" spans="1:7" x14ac:dyDescent="0.4">
      <c r="A1063">
        <v>225539</v>
      </c>
      <c r="B1063" t="s">
        <v>1768</v>
      </c>
      <c r="C1063" t="s">
        <v>1768</v>
      </c>
      <c r="D1063" t="s">
        <v>448</v>
      </c>
      <c r="E1063" t="s">
        <v>1701</v>
      </c>
      <c r="G1063" t="s">
        <v>458</v>
      </c>
    </row>
    <row r="1064" spans="1:7" x14ac:dyDescent="0.4">
      <c r="A1064">
        <v>225540</v>
      </c>
      <c r="B1064" t="s">
        <v>1769</v>
      </c>
      <c r="C1064" t="s">
        <v>1769</v>
      </c>
      <c r="D1064" t="s">
        <v>448</v>
      </c>
      <c r="E1064" t="s">
        <v>1701</v>
      </c>
      <c r="G1064" t="s">
        <v>458</v>
      </c>
    </row>
    <row r="1065" spans="1:7" x14ac:dyDescent="0.4">
      <c r="A1065">
        <v>225541</v>
      </c>
      <c r="B1065" t="s">
        <v>1770</v>
      </c>
      <c r="C1065" t="s">
        <v>1770</v>
      </c>
      <c r="D1065" t="s">
        <v>448</v>
      </c>
      <c r="E1065" t="s">
        <v>1701</v>
      </c>
      <c r="G1065" t="s">
        <v>458</v>
      </c>
    </row>
    <row r="1066" spans="1:7" x14ac:dyDescent="0.4">
      <c r="A1066">
        <v>225550</v>
      </c>
      <c r="B1066" t="s">
        <v>1771</v>
      </c>
      <c r="C1066" t="s">
        <v>1771</v>
      </c>
      <c r="D1066" t="s">
        <v>448</v>
      </c>
      <c r="E1066" t="s">
        <v>1772</v>
      </c>
      <c r="G1066" t="s">
        <v>458</v>
      </c>
    </row>
    <row r="1067" spans="1:7" x14ac:dyDescent="0.4">
      <c r="A1067">
        <v>225552</v>
      </c>
      <c r="B1067" t="s">
        <v>1773</v>
      </c>
      <c r="C1067" t="s">
        <v>1773</v>
      </c>
      <c r="D1067" t="s">
        <v>448</v>
      </c>
      <c r="E1067" t="s">
        <v>1772</v>
      </c>
      <c r="G1067" t="s">
        <v>458</v>
      </c>
    </row>
    <row r="1068" spans="1:7" x14ac:dyDescent="0.4">
      <c r="A1068">
        <v>225571</v>
      </c>
      <c r="B1068" t="s">
        <v>1774</v>
      </c>
      <c r="C1068" t="s">
        <v>1774</v>
      </c>
      <c r="D1068" t="s">
        <v>448</v>
      </c>
      <c r="E1068" t="s">
        <v>1772</v>
      </c>
      <c r="G1068" t="s">
        <v>458</v>
      </c>
    </row>
    <row r="1069" spans="1:7" x14ac:dyDescent="0.4">
      <c r="A1069">
        <v>225578</v>
      </c>
      <c r="B1069" t="s">
        <v>1775</v>
      </c>
      <c r="C1069" t="s">
        <v>1775</v>
      </c>
      <c r="D1069" t="s">
        <v>448</v>
      </c>
      <c r="E1069" t="s">
        <v>1019</v>
      </c>
      <c r="G1069" t="s">
        <v>458</v>
      </c>
    </row>
    <row r="1070" spans="1:7" x14ac:dyDescent="0.4">
      <c r="A1070">
        <v>225581</v>
      </c>
      <c r="B1070" t="s">
        <v>1776</v>
      </c>
      <c r="C1070" t="s">
        <v>1776</v>
      </c>
      <c r="D1070" t="s">
        <v>448</v>
      </c>
      <c r="E1070" t="s">
        <v>1019</v>
      </c>
      <c r="G1070" t="s">
        <v>458</v>
      </c>
    </row>
    <row r="1071" spans="1:7" x14ac:dyDescent="0.4">
      <c r="A1071">
        <v>225585</v>
      </c>
      <c r="B1071" t="s">
        <v>1777</v>
      </c>
      <c r="C1071" t="s">
        <v>1777</v>
      </c>
      <c r="D1071" t="s">
        <v>448</v>
      </c>
      <c r="E1071" t="s">
        <v>748</v>
      </c>
      <c r="G1071" t="s">
        <v>458</v>
      </c>
    </row>
    <row r="1072" spans="1:7" x14ac:dyDescent="0.4">
      <c r="A1072">
        <v>225590</v>
      </c>
      <c r="B1072" t="s">
        <v>1778</v>
      </c>
      <c r="C1072" t="s">
        <v>1778</v>
      </c>
      <c r="D1072" t="s">
        <v>448</v>
      </c>
      <c r="E1072" t="s">
        <v>748</v>
      </c>
      <c r="G1072" t="s">
        <v>458</v>
      </c>
    </row>
    <row r="1073" spans="1:7" x14ac:dyDescent="0.4">
      <c r="A1073">
        <v>225592</v>
      </c>
      <c r="B1073" t="s">
        <v>1779</v>
      </c>
      <c r="C1073" t="s">
        <v>1779</v>
      </c>
      <c r="D1073" t="s">
        <v>448</v>
      </c>
      <c r="E1073" t="s">
        <v>748</v>
      </c>
      <c r="G1073" t="s">
        <v>458</v>
      </c>
    </row>
    <row r="1074" spans="1:7" x14ac:dyDescent="0.4">
      <c r="A1074">
        <v>225593</v>
      </c>
      <c r="B1074" t="s">
        <v>1780</v>
      </c>
      <c r="C1074" t="s">
        <v>1780</v>
      </c>
      <c r="D1074" t="s">
        <v>448</v>
      </c>
      <c r="E1074" t="s">
        <v>748</v>
      </c>
      <c r="G1074" t="s">
        <v>458</v>
      </c>
    </row>
    <row r="1075" spans="1:7" x14ac:dyDescent="0.4">
      <c r="A1075">
        <v>225596</v>
      </c>
      <c r="B1075" t="s">
        <v>1781</v>
      </c>
      <c r="C1075" t="s">
        <v>1781</v>
      </c>
      <c r="D1075" t="s">
        <v>448</v>
      </c>
      <c r="E1075" t="s">
        <v>1164</v>
      </c>
      <c r="G1075" t="s">
        <v>458</v>
      </c>
    </row>
    <row r="1076" spans="1:7" x14ac:dyDescent="0.4">
      <c r="A1076">
        <v>225597</v>
      </c>
      <c r="B1076" t="s">
        <v>1782</v>
      </c>
      <c r="C1076" t="s">
        <v>1782</v>
      </c>
      <c r="D1076" t="s">
        <v>448</v>
      </c>
      <c r="E1076" t="s">
        <v>1164</v>
      </c>
      <c r="G1076" t="s">
        <v>458</v>
      </c>
    </row>
    <row r="1077" spans="1:7" x14ac:dyDescent="0.4">
      <c r="A1077">
        <v>225598</v>
      </c>
      <c r="B1077" t="s">
        <v>1783</v>
      </c>
      <c r="C1077" t="s">
        <v>1783</v>
      </c>
      <c r="D1077" t="s">
        <v>448</v>
      </c>
      <c r="E1077" t="s">
        <v>1164</v>
      </c>
      <c r="G1077" t="s">
        <v>458</v>
      </c>
    </row>
    <row r="1078" spans="1:7" x14ac:dyDescent="0.4">
      <c r="A1078">
        <v>225599</v>
      </c>
      <c r="B1078" t="s">
        <v>1784</v>
      </c>
      <c r="C1078" t="s">
        <v>1784</v>
      </c>
      <c r="D1078" t="s">
        <v>448</v>
      </c>
      <c r="E1078" t="s">
        <v>1164</v>
      </c>
      <c r="G1078" t="s">
        <v>1006</v>
      </c>
    </row>
    <row r="1079" spans="1:7" x14ac:dyDescent="0.4">
      <c r="A1079">
        <v>225612</v>
      </c>
      <c r="B1079" t="s">
        <v>1785</v>
      </c>
      <c r="C1079" t="s">
        <v>1785</v>
      </c>
      <c r="D1079" t="s">
        <v>448</v>
      </c>
      <c r="E1079" t="s">
        <v>512</v>
      </c>
      <c r="F1079" t="s">
        <v>523</v>
      </c>
      <c r="G1079" t="s">
        <v>451</v>
      </c>
    </row>
    <row r="1080" spans="1:7" x14ac:dyDescent="0.4">
      <c r="A1080">
        <v>225615</v>
      </c>
      <c r="B1080" t="s">
        <v>1786</v>
      </c>
      <c r="C1080" t="s">
        <v>1786</v>
      </c>
      <c r="D1080" t="s">
        <v>448</v>
      </c>
      <c r="E1080" t="s">
        <v>1158</v>
      </c>
      <c r="G1080" t="s">
        <v>458</v>
      </c>
    </row>
    <row r="1081" spans="1:7" x14ac:dyDescent="0.4">
      <c r="A1081">
        <v>225622</v>
      </c>
      <c r="B1081" t="s">
        <v>1787</v>
      </c>
      <c r="C1081" t="s">
        <v>1787</v>
      </c>
      <c r="D1081" t="s">
        <v>448</v>
      </c>
      <c r="E1081" t="s">
        <v>512</v>
      </c>
      <c r="F1081" t="s">
        <v>523</v>
      </c>
      <c r="G1081" t="s">
        <v>451</v>
      </c>
    </row>
    <row r="1082" spans="1:7" x14ac:dyDescent="0.4">
      <c r="A1082">
        <v>225623</v>
      </c>
      <c r="B1082" t="s">
        <v>1788</v>
      </c>
      <c r="C1082" t="s">
        <v>1788</v>
      </c>
      <c r="D1082" t="s">
        <v>448</v>
      </c>
      <c r="E1082" t="s">
        <v>1158</v>
      </c>
      <c r="G1082" t="s">
        <v>458</v>
      </c>
    </row>
    <row r="1083" spans="1:7" x14ac:dyDescent="0.4">
      <c r="A1083">
        <v>225624</v>
      </c>
      <c r="B1083" t="s">
        <v>1789</v>
      </c>
      <c r="C1083" t="s">
        <v>1789</v>
      </c>
      <c r="D1083" t="s">
        <v>448</v>
      </c>
      <c r="E1083" t="s">
        <v>512</v>
      </c>
      <c r="F1083" t="s">
        <v>523</v>
      </c>
      <c r="G1083" t="s">
        <v>451</v>
      </c>
    </row>
    <row r="1084" spans="1:7" x14ac:dyDescent="0.4">
      <c r="A1084">
        <v>225625</v>
      </c>
      <c r="B1084" t="s">
        <v>1790</v>
      </c>
      <c r="C1084" t="s">
        <v>1790</v>
      </c>
      <c r="D1084" t="s">
        <v>448</v>
      </c>
      <c r="E1084" t="s">
        <v>512</v>
      </c>
      <c r="F1084" t="s">
        <v>523</v>
      </c>
      <c r="G1084" t="s">
        <v>451</v>
      </c>
    </row>
    <row r="1085" spans="1:7" x14ac:dyDescent="0.4">
      <c r="A1085">
        <v>225628</v>
      </c>
      <c r="B1085" t="s">
        <v>1791</v>
      </c>
      <c r="C1085" t="s">
        <v>1791</v>
      </c>
      <c r="D1085" t="s">
        <v>448</v>
      </c>
      <c r="E1085" t="s">
        <v>512</v>
      </c>
      <c r="F1085" t="s">
        <v>523</v>
      </c>
      <c r="G1085" t="s">
        <v>451</v>
      </c>
    </row>
    <row r="1086" spans="1:7" x14ac:dyDescent="0.4">
      <c r="A1086">
        <v>225629</v>
      </c>
      <c r="B1086" t="s">
        <v>1792</v>
      </c>
      <c r="C1086" t="s">
        <v>1792</v>
      </c>
      <c r="D1086" t="s">
        <v>448</v>
      </c>
      <c r="E1086" t="s">
        <v>1158</v>
      </c>
      <c r="G1086" t="s">
        <v>458</v>
      </c>
    </row>
    <row r="1087" spans="1:7" x14ac:dyDescent="0.4">
      <c r="A1087">
        <v>225633</v>
      </c>
      <c r="B1087" t="s">
        <v>1793</v>
      </c>
      <c r="C1087" t="s">
        <v>1793</v>
      </c>
      <c r="D1087" t="s">
        <v>448</v>
      </c>
      <c r="E1087" t="s">
        <v>1158</v>
      </c>
      <c r="G1087" t="s">
        <v>458</v>
      </c>
    </row>
    <row r="1088" spans="1:7" x14ac:dyDescent="0.4">
      <c r="A1088">
        <v>225634</v>
      </c>
      <c r="B1088" t="s">
        <v>1794</v>
      </c>
      <c r="C1088" t="s">
        <v>1794</v>
      </c>
      <c r="D1088" t="s">
        <v>448</v>
      </c>
      <c r="E1088" t="s">
        <v>512</v>
      </c>
      <c r="F1088" t="s">
        <v>523</v>
      </c>
      <c r="G1088" t="s">
        <v>451</v>
      </c>
    </row>
    <row r="1089" spans="1:7" x14ac:dyDescent="0.4">
      <c r="A1089">
        <v>225636</v>
      </c>
      <c r="B1089" t="s">
        <v>1795</v>
      </c>
      <c r="C1089" t="s">
        <v>1795</v>
      </c>
      <c r="D1089" t="s">
        <v>448</v>
      </c>
      <c r="E1089" t="s">
        <v>512</v>
      </c>
      <c r="F1089" t="s">
        <v>523</v>
      </c>
      <c r="G1089" t="s">
        <v>451</v>
      </c>
    </row>
    <row r="1090" spans="1:7" x14ac:dyDescent="0.4">
      <c r="A1090">
        <v>225637</v>
      </c>
      <c r="B1090" t="s">
        <v>1796</v>
      </c>
      <c r="C1090" t="s">
        <v>1796</v>
      </c>
      <c r="D1090" t="s">
        <v>448</v>
      </c>
      <c r="E1090" t="s">
        <v>512</v>
      </c>
      <c r="F1090" t="s">
        <v>523</v>
      </c>
      <c r="G1090" t="s">
        <v>451</v>
      </c>
    </row>
    <row r="1091" spans="1:7" x14ac:dyDescent="0.4">
      <c r="A1091">
        <v>225638</v>
      </c>
      <c r="B1091" t="s">
        <v>1797</v>
      </c>
      <c r="C1091" t="s">
        <v>1797</v>
      </c>
      <c r="D1091" t="s">
        <v>448</v>
      </c>
      <c r="E1091" t="s">
        <v>512</v>
      </c>
      <c r="F1091" t="s">
        <v>523</v>
      </c>
      <c r="G1091" t="s">
        <v>451</v>
      </c>
    </row>
    <row r="1092" spans="1:7" x14ac:dyDescent="0.4">
      <c r="A1092">
        <v>225639</v>
      </c>
      <c r="B1092" t="s">
        <v>1798</v>
      </c>
      <c r="C1092" t="s">
        <v>1798</v>
      </c>
      <c r="D1092" t="s">
        <v>448</v>
      </c>
      <c r="E1092" t="s">
        <v>512</v>
      </c>
      <c r="F1092" t="s">
        <v>523</v>
      </c>
      <c r="G1092" t="s">
        <v>451</v>
      </c>
    </row>
    <row r="1093" spans="1:7" x14ac:dyDescent="0.4">
      <c r="A1093">
        <v>225640</v>
      </c>
      <c r="B1093" t="s">
        <v>1799</v>
      </c>
      <c r="C1093" t="s">
        <v>1799</v>
      </c>
      <c r="D1093" t="s">
        <v>448</v>
      </c>
      <c r="E1093" t="s">
        <v>512</v>
      </c>
      <c r="F1093" t="s">
        <v>523</v>
      </c>
      <c r="G1093" t="s">
        <v>451</v>
      </c>
    </row>
    <row r="1094" spans="1:7" x14ac:dyDescent="0.4">
      <c r="A1094">
        <v>225641</v>
      </c>
      <c r="B1094" t="s">
        <v>1800</v>
      </c>
      <c r="C1094" t="s">
        <v>1800</v>
      </c>
      <c r="D1094" t="s">
        <v>448</v>
      </c>
      <c r="E1094" t="s">
        <v>512</v>
      </c>
      <c r="F1094" t="s">
        <v>523</v>
      </c>
      <c r="G1094" t="s">
        <v>451</v>
      </c>
    </row>
    <row r="1095" spans="1:7" x14ac:dyDescent="0.4">
      <c r="A1095">
        <v>225642</v>
      </c>
      <c r="B1095" t="s">
        <v>1801</v>
      </c>
      <c r="C1095" t="s">
        <v>1801</v>
      </c>
      <c r="D1095" t="s">
        <v>448</v>
      </c>
      <c r="E1095" t="s">
        <v>512</v>
      </c>
      <c r="F1095" t="s">
        <v>523</v>
      </c>
      <c r="G1095" t="s">
        <v>451</v>
      </c>
    </row>
    <row r="1096" spans="1:7" x14ac:dyDescent="0.4">
      <c r="A1096">
        <v>225643</v>
      </c>
      <c r="B1096" t="s">
        <v>1802</v>
      </c>
      <c r="C1096" t="s">
        <v>1802</v>
      </c>
      <c r="D1096" t="s">
        <v>448</v>
      </c>
      <c r="E1096" t="s">
        <v>512</v>
      </c>
      <c r="F1096" t="s">
        <v>523</v>
      </c>
      <c r="G1096" t="s">
        <v>451</v>
      </c>
    </row>
    <row r="1097" spans="1:7" x14ac:dyDescent="0.4">
      <c r="A1097">
        <v>225644</v>
      </c>
      <c r="B1097" t="s">
        <v>1803</v>
      </c>
      <c r="C1097" t="s">
        <v>1803</v>
      </c>
      <c r="D1097" t="s">
        <v>448</v>
      </c>
      <c r="E1097" t="s">
        <v>512</v>
      </c>
      <c r="F1097" t="s">
        <v>523</v>
      </c>
      <c r="G1097" t="s">
        <v>451</v>
      </c>
    </row>
    <row r="1098" spans="1:7" x14ac:dyDescent="0.4">
      <c r="A1098">
        <v>225645</v>
      </c>
      <c r="B1098" t="s">
        <v>1804</v>
      </c>
      <c r="C1098" t="s">
        <v>1804</v>
      </c>
      <c r="D1098" t="s">
        <v>448</v>
      </c>
      <c r="E1098" t="s">
        <v>512</v>
      </c>
      <c r="F1098" t="s">
        <v>523</v>
      </c>
      <c r="G1098" t="s">
        <v>451</v>
      </c>
    </row>
    <row r="1099" spans="1:7" x14ac:dyDescent="0.4">
      <c r="A1099">
        <v>225651</v>
      </c>
      <c r="B1099" t="s">
        <v>1805</v>
      </c>
      <c r="C1099" t="s">
        <v>1805</v>
      </c>
      <c r="D1099" t="s">
        <v>448</v>
      </c>
      <c r="E1099" t="s">
        <v>512</v>
      </c>
      <c r="F1099" t="s">
        <v>523</v>
      </c>
      <c r="G1099" t="s">
        <v>451</v>
      </c>
    </row>
    <row r="1100" spans="1:7" x14ac:dyDescent="0.4">
      <c r="A1100">
        <v>225655</v>
      </c>
      <c r="B1100" t="s">
        <v>1806</v>
      </c>
      <c r="C1100" t="s">
        <v>1806</v>
      </c>
      <c r="D1100" t="s">
        <v>448</v>
      </c>
      <c r="E1100" t="s">
        <v>512</v>
      </c>
      <c r="F1100" t="s">
        <v>523</v>
      </c>
      <c r="G1100" t="s">
        <v>451</v>
      </c>
    </row>
    <row r="1101" spans="1:7" x14ac:dyDescent="0.4">
      <c r="A1101">
        <v>225656</v>
      </c>
      <c r="B1101" t="s">
        <v>1807</v>
      </c>
      <c r="C1101" t="s">
        <v>1807</v>
      </c>
      <c r="D1101" t="s">
        <v>448</v>
      </c>
      <c r="E1101" t="s">
        <v>512</v>
      </c>
      <c r="F1101" t="s">
        <v>523</v>
      </c>
      <c r="G1101" t="s">
        <v>451</v>
      </c>
    </row>
    <row r="1102" spans="1:7" x14ac:dyDescent="0.4">
      <c r="A1102">
        <v>225657</v>
      </c>
      <c r="B1102" t="s">
        <v>1808</v>
      </c>
      <c r="C1102" t="s">
        <v>1808</v>
      </c>
      <c r="D1102" t="s">
        <v>448</v>
      </c>
      <c r="E1102" t="s">
        <v>512</v>
      </c>
      <c r="F1102" t="s">
        <v>523</v>
      </c>
      <c r="G1102" t="s">
        <v>451</v>
      </c>
    </row>
    <row r="1103" spans="1:7" x14ac:dyDescent="0.4">
      <c r="A1103">
        <v>225658</v>
      </c>
      <c r="B1103" t="s">
        <v>1809</v>
      </c>
      <c r="C1103" t="s">
        <v>1809</v>
      </c>
      <c r="D1103" t="s">
        <v>448</v>
      </c>
      <c r="E1103" t="s">
        <v>512</v>
      </c>
      <c r="F1103" t="s">
        <v>523</v>
      </c>
      <c r="G1103" t="s">
        <v>451</v>
      </c>
    </row>
    <row r="1104" spans="1:7" x14ac:dyDescent="0.4">
      <c r="A1104">
        <v>225659</v>
      </c>
      <c r="B1104" t="s">
        <v>1810</v>
      </c>
      <c r="C1104" t="s">
        <v>1810</v>
      </c>
      <c r="D1104" t="s">
        <v>448</v>
      </c>
      <c r="E1104" t="s">
        <v>512</v>
      </c>
      <c r="F1104" t="s">
        <v>523</v>
      </c>
      <c r="G1104" t="s">
        <v>451</v>
      </c>
    </row>
    <row r="1105" spans="1:7" x14ac:dyDescent="0.4">
      <c r="A1105">
        <v>225660</v>
      </c>
      <c r="B1105" t="s">
        <v>1811</v>
      </c>
      <c r="C1105" t="s">
        <v>1811</v>
      </c>
      <c r="D1105" t="s">
        <v>448</v>
      </c>
      <c r="E1105" t="s">
        <v>512</v>
      </c>
      <c r="F1105" t="s">
        <v>523</v>
      </c>
      <c r="G1105" t="s">
        <v>451</v>
      </c>
    </row>
    <row r="1106" spans="1:7" x14ac:dyDescent="0.4">
      <c r="A1106">
        <v>225662</v>
      </c>
      <c r="B1106" t="s">
        <v>1812</v>
      </c>
      <c r="C1106" t="s">
        <v>1812</v>
      </c>
      <c r="D1106" t="s">
        <v>448</v>
      </c>
      <c r="E1106" t="s">
        <v>512</v>
      </c>
      <c r="F1106" t="s">
        <v>523</v>
      </c>
      <c r="G1106" t="s">
        <v>451</v>
      </c>
    </row>
    <row r="1107" spans="1:7" x14ac:dyDescent="0.4">
      <c r="A1107">
        <v>225664</v>
      </c>
      <c r="B1107" t="s">
        <v>1813</v>
      </c>
      <c r="C1107" t="s">
        <v>1814</v>
      </c>
      <c r="D1107" t="s">
        <v>448</v>
      </c>
      <c r="E1107" t="s">
        <v>512</v>
      </c>
      <c r="F1107" t="s">
        <v>523</v>
      </c>
      <c r="G1107" t="s">
        <v>451</v>
      </c>
    </row>
    <row r="1108" spans="1:7" x14ac:dyDescent="0.4">
      <c r="A1108">
        <v>225667</v>
      </c>
      <c r="B1108" t="s">
        <v>1815</v>
      </c>
      <c r="C1108" t="s">
        <v>1815</v>
      </c>
      <c r="D1108" t="s">
        <v>448</v>
      </c>
      <c r="E1108" t="s">
        <v>512</v>
      </c>
      <c r="F1108" t="s">
        <v>523</v>
      </c>
      <c r="G1108" t="s">
        <v>451</v>
      </c>
    </row>
    <row r="1109" spans="1:7" x14ac:dyDescent="0.4">
      <c r="A1109">
        <v>225668</v>
      </c>
      <c r="B1109" t="s">
        <v>1816</v>
      </c>
      <c r="C1109" t="s">
        <v>1816</v>
      </c>
      <c r="D1109" t="s">
        <v>448</v>
      </c>
      <c r="E1109" t="s">
        <v>512</v>
      </c>
      <c r="F1109" t="s">
        <v>523</v>
      </c>
      <c r="G1109" t="s">
        <v>451</v>
      </c>
    </row>
    <row r="1110" spans="1:7" x14ac:dyDescent="0.4">
      <c r="A1110">
        <v>225670</v>
      </c>
      <c r="B1110" t="s">
        <v>1817</v>
      </c>
      <c r="C1110" t="s">
        <v>1817</v>
      </c>
      <c r="D1110" t="s">
        <v>448</v>
      </c>
      <c r="E1110" t="s">
        <v>512</v>
      </c>
      <c r="F1110" t="s">
        <v>523</v>
      </c>
      <c r="G1110" t="s">
        <v>451</v>
      </c>
    </row>
    <row r="1111" spans="1:7" x14ac:dyDescent="0.4">
      <c r="A1111">
        <v>225671</v>
      </c>
      <c r="B1111" t="s">
        <v>1818</v>
      </c>
      <c r="C1111" t="s">
        <v>1818</v>
      </c>
      <c r="D1111" t="s">
        <v>448</v>
      </c>
      <c r="E1111" t="s">
        <v>512</v>
      </c>
      <c r="F1111" t="s">
        <v>523</v>
      </c>
      <c r="G1111" t="s">
        <v>451</v>
      </c>
    </row>
    <row r="1112" spans="1:7" x14ac:dyDescent="0.4">
      <c r="A1112">
        <v>225672</v>
      </c>
      <c r="B1112" t="s">
        <v>1819</v>
      </c>
      <c r="C1112" t="s">
        <v>1819</v>
      </c>
      <c r="D1112" t="s">
        <v>448</v>
      </c>
      <c r="E1112" t="s">
        <v>512</v>
      </c>
      <c r="F1112" t="s">
        <v>523</v>
      </c>
      <c r="G1112" t="s">
        <v>451</v>
      </c>
    </row>
    <row r="1113" spans="1:7" x14ac:dyDescent="0.4">
      <c r="A1113">
        <v>225674</v>
      </c>
      <c r="B1113" t="s">
        <v>1820</v>
      </c>
      <c r="C1113" t="s">
        <v>1820</v>
      </c>
      <c r="D1113" t="s">
        <v>448</v>
      </c>
      <c r="E1113" t="s">
        <v>512</v>
      </c>
      <c r="F1113" t="s">
        <v>515</v>
      </c>
      <c r="G1113" t="s">
        <v>451</v>
      </c>
    </row>
    <row r="1114" spans="1:7" x14ac:dyDescent="0.4">
      <c r="A1114">
        <v>225676</v>
      </c>
      <c r="B1114" t="s">
        <v>1821</v>
      </c>
      <c r="C1114" t="s">
        <v>1821</v>
      </c>
      <c r="D1114" t="s">
        <v>448</v>
      </c>
      <c r="E1114" t="s">
        <v>512</v>
      </c>
      <c r="F1114" t="s">
        <v>523</v>
      </c>
      <c r="G1114" t="s">
        <v>451</v>
      </c>
    </row>
    <row r="1115" spans="1:7" x14ac:dyDescent="0.4">
      <c r="A1115">
        <v>225677</v>
      </c>
      <c r="B1115" t="s">
        <v>1822</v>
      </c>
      <c r="C1115" t="s">
        <v>1822</v>
      </c>
      <c r="D1115" t="s">
        <v>448</v>
      </c>
      <c r="E1115" t="s">
        <v>512</v>
      </c>
      <c r="F1115" t="s">
        <v>523</v>
      </c>
      <c r="G1115" t="s">
        <v>451</v>
      </c>
    </row>
    <row r="1116" spans="1:7" x14ac:dyDescent="0.4">
      <c r="A1116">
        <v>225678</v>
      </c>
      <c r="B1116" t="s">
        <v>1823</v>
      </c>
      <c r="C1116" t="s">
        <v>1823</v>
      </c>
      <c r="D1116" t="s">
        <v>448</v>
      </c>
      <c r="E1116" t="s">
        <v>512</v>
      </c>
      <c r="F1116" t="s">
        <v>523</v>
      </c>
      <c r="G1116" t="s">
        <v>451</v>
      </c>
    </row>
    <row r="1117" spans="1:7" x14ac:dyDescent="0.4">
      <c r="A1117">
        <v>225679</v>
      </c>
      <c r="B1117" t="s">
        <v>1824</v>
      </c>
      <c r="C1117" t="s">
        <v>1824</v>
      </c>
      <c r="D1117" t="s">
        <v>448</v>
      </c>
      <c r="E1117" t="s">
        <v>512</v>
      </c>
      <c r="F1117" t="s">
        <v>523</v>
      </c>
      <c r="G1117" t="s">
        <v>451</v>
      </c>
    </row>
    <row r="1118" spans="1:7" x14ac:dyDescent="0.4">
      <c r="A1118">
        <v>225680</v>
      </c>
      <c r="B1118" t="s">
        <v>1825</v>
      </c>
      <c r="C1118" t="s">
        <v>1825</v>
      </c>
      <c r="D1118" t="s">
        <v>448</v>
      </c>
      <c r="E1118" t="s">
        <v>512</v>
      </c>
      <c r="F1118" t="s">
        <v>523</v>
      </c>
      <c r="G1118" t="s">
        <v>451</v>
      </c>
    </row>
    <row r="1119" spans="1:7" x14ac:dyDescent="0.4">
      <c r="A1119">
        <v>225683</v>
      </c>
      <c r="B1119" t="s">
        <v>1826</v>
      </c>
      <c r="C1119" t="s">
        <v>1826</v>
      </c>
      <c r="D1119" t="s">
        <v>448</v>
      </c>
      <c r="E1119" t="s">
        <v>512</v>
      </c>
      <c r="F1119" t="s">
        <v>523</v>
      </c>
      <c r="G1119" t="s">
        <v>451</v>
      </c>
    </row>
    <row r="1120" spans="1:7" x14ac:dyDescent="0.4">
      <c r="A1120">
        <v>225684</v>
      </c>
      <c r="B1120" t="s">
        <v>1827</v>
      </c>
      <c r="C1120" t="s">
        <v>1827</v>
      </c>
      <c r="D1120" t="s">
        <v>448</v>
      </c>
      <c r="E1120" t="s">
        <v>512</v>
      </c>
      <c r="F1120" t="s">
        <v>523</v>
      </c>
      <c r="G1120" t="s">
        <v>451</v>
      </c>
    </row>
    <row r="1121" spans="1:7" x14ac:dyDescent="0.4">
      <c r="A1121">
        <v>225685</v>
      </c>
      <c r="B1121" t="s">
        <v>1828</v>
      </c>
      <c r="C1121" t="s">
        <v>1828</v>
      </c>
      <c r="D1121" t="s">
        <v>448</v>
      </c>
      <c r="E1121" t="s">
        <v>512</v>
      </c>
      <c r="F1121" t="s">
        <v>523</v>
      </c>
      <c r="G1121" t="s">
        <v>451</v>
      </c>
    </row>
    <row r="1122" spans="1:7" x14ac:dyDescent="0.4">
      <c r="A1122">
        <v>225686</v>
      </c>
      <c r="B1122" t="s">
        <v>1829</v>
      </c>
      <c r="C1122" t="s">
        <v>1829</v>
      </c>
      <c r="D1122" t="s">
        <v>448</v>
      </c>
      <c r="E1122" t="s">
        <v>512</v>
      </c>
      <c r="F1122" t="s">
        <v>523</v>
      </c>
      <c r="G1122" t="s">
        <v>451</v>
      </c>
    </row>
    <row r="1123" spans="1:7" x14ac:dyDescent="0.4">
      <c r="A1123">
        <v>225688</v>
      </c>
      <c r="B1123" t="s">
        <v>1830</v>
      </c>
      <c r="C1123" t="s">
        <v>1830</v>
      </c>
      <c r="D1123" t="s">
        <v>448</v>
      </c>
      <c r="E1123" t="s">
        <v>512</v>
      </c>
      <c r="F1123" t="s">
        <v>523</v>
      </c>
      <c r="G1123" t="s">
        <v>451</v>
      </c>
    </row>
    <row r="1124" spans="1:7" x14ac:dyDescent="0.4">
      <c r="A1124">
        <v>225690</v>
      </c>
      <c r="B1124" t="s">
        <v>1831</v>
      </c>
      <c r="C1124" t="s">
        <v>1831</v>
      </c>
      <c r="D1124" t="s">
        <v>448</v>
      </c>
      <c r="E1124" t="s">
        <v>512</v>
      </c>
      <c r="F1124" t="s">
        <v>523</v>
      </c>
      <c r="G1124" t="s">
        <v>451</v>
      </c>
    </row>
    <row r="1125" spans="1:7" x14ac:dyDescent="0.4">
      <c r="A1125">
        <v>225693</v>
      </c>
      <c r="B1125" t="s">
        <v>1832</v>
      </c>
      <c r="C1125" t="s">
        <v>1832</v>
      </c>
      <c r="D1125" t="s">
        <v>448</v>
      </c>
      <c r="E1125" t="s">
        <v>512</v>
      </c>
      <c r="F1125" t="s">
        <v>523</v>
      </c>
      <c r="G1125" t="s">
        <v>451</v>
      </c>
    </row>
    <row r="1126" spans="1:7" x14ac:dyDescent="0.4">
      <c r="A1126">
        <v>225694</v>
      </c>
      <c r="B1126" t="s">
        <v>1833</v>
      </c>
      <c r="C1126" t="s">
        <v>1833</v>
      </c>
      <c r="D1126" t="s">
        <v>448</v>
      </c>
      <c r="E1126" t="s">
        <v>512</v>
      </c>
      <c r="F1126" t="s">
        <v>523</v>
      </c>
      <c r="G1126" t="s">
        <v>451</v>
      </c>
    </row>
    <row r="1127" spans="1:7" x14ac:dyDescent="0.4">
      <c r="A1127">
        <v>225695</v>
      </c>
      <c r="B1127" t="s">
        <v>1834</v>
      </c>
      <c r="C1127" t="s">
        <v>1834</v>
      </c>
      <c r="D1127" t="s">
        <v>448</v>
      </c>
      <c r="E1127" t="s">
        <v>512</v>
      </c>
      <c r="F1127" t="s">
        <v>523</v>
      </c>
      <c r="G1127" t="s">
        <v>451</v>
      </c>
    </row>
    <row r="1128" spans="1:7" x14ac:dyDescent="0.4">
      <c r="A1128">
        <v>225697</v>
      </c>
      <c r="B1128" t="s">
        <v>1835</v>
      </c>
      <c r="C1128" t="s">
        <v>1835</v>
      </c>
      <c r="D1128" t="s">
        <v>448</v>
      </c>
      <c r="E1128" t="s">
        <v>512</v>
      </c>
      <c r="F1128" t="s">
        <v>523</v>
      </c>
      <c r="G1128" t="s">
        <v>451</v>
      </c>
    </row>
    <row r="1129" spans="1:7" x14ac:dyDescent="0.4">
      <c r="A1129">
        <v>225698</v>
      </c>
      <c r="B1129" t="s">
        <v>1836</v>
      </c>
      <c r="C1129" t="s">
        <v>1836</v>
      </c>
      <c r="D1129" t="s">
        <v>448</v>
      </c>
      <c r="E1129" t="s">
        <v>512</v>
      </c>
      <c r="F1129" t="s">
        <v>523</v>
      </c>
      <c r="G1129" t="s">
        <v>451</v>
      </c>
    </row>
    <row r="1130" spans="1:7" x14ac:dyDescent="0.4">
      <c r="A1130">
        <v>225828</v>
      </c>
      <c r="B1130" t="s">
        <v>1837</v>
      </c>
      <c r="C1130" t="s">
        <v>1837</v>
      </c>
      <c r="D1130" t="s">
        <v>571</v>
      </c>
      <c r="E1130" t="s">
        <v>584</v>
      </c>
      <c r="F1130" t="s">
        <v>573</v>
      </c>
      <c r="G1130" t="s">
        <v>574</v>
      </c>
    </row>
    <row r="1131" spans="1:7" x14ac:dyDescent="0.4">
      <c r="A1131">
        <v>225714</v>
      </c>
      <c r="B1131" t="s">
        <v>1838</v>
      </c>
      <c r="C1131" t="s">
        <v>1838</v>
      </c>
      <c r="D1131" t="s">
        <v>448</v>
      </c>
      <c r="E1131" t="s">
        <v>1772</v>
      </c>
      <c r="G1131" t="s">
        <v>458</v>
      </c>
    </row>
    <row r="1132" spans="1:7" x14ac:dyDescent="0.4">
      <c r="A1132">
        <v>225717</v>
      </c>
      <c r="B1132" t="s">
        <v>1839</v>
      </c>
      <c r="C1132" t="s">
        <v>1839</v>
      </c>
      <c r="D1132" t="s">
        <v>448</v>
      </c>
      <c r="E1132" t="s">
        <v>1772</v>
      </c>
      <c r="G1132" t="s">
        <v>458</v>
      </c>
    </row>
    <row r="1133" spans="1:7" x14ac:dyDescent="0.4">
      <c r="A1133">
        <v>225718</v>
      </c>
      <c r="B1133" t="s">
        <v>1840</v>
      </c>
      <c r="C1133" t="s">
        <v>1840</v>
      </c>
      <c r="D1133" t="s">
        <v>448</v>
      </c>
      <c r="E1133" t="s">
        <v>1772</v>
      </c>
      <c r="G1133" t="s">
        <v>458</v>
      </c>
    </row>
    <row r="1134" spans="1:7" x14ac:dyDescent="0.4">
      <c r="A1134">
        <v>225719</v>
      </c>
      <c r="B1134" t="s">
        <v>1841</v>
      </c>
      <c r="C1134" t="s">
        <v>1841</v>
      </c>
      <c r="D1134" t="s">
        <v>448</v>
      </c>
      <c r="E1134" t="s">
        <v>1772</v>
      </c>
      <c r="G1134" t="s">
        <v>458</v>
      </c>
    </row>
    <row r="1135" spans="1:7" x14ac:dyDescent="0.4">
      <c r="A1135">
        <v>225721</v>
      </c>
      <c r="B1135" t="s">
        <v>1842</v>
      </c>
      <c r="C1135" t="s">
        <v>1842</v>
      </c>
      <c r="D1135" t="s">
        <v>448</v>
      </c>
      <c r="E1135" t="s">
        <v>1772</v>
      </c>
      <c r="G1135" t="s">
        <v>458</v>
      </c>
    </row>
    <row r="1136" spans="1:7" x14ac:dyDescent="0.4">
      <c r="A1136">
        <v>225737</v>
      </c>
      <c r="B1136" t="s">
        <v>1843</v>
      </c>
      <c r="C1136" t="s">
        <v>1843</v>
      </c>
      <c r="D1136" t="s">
        <v>448</v>
      </c>
      <c r="E1136" t="s">
        <v>1016</v>
      </c>
      <c r="G1136" t="s">
        <v>458</v>
      </c>
    </row>
    <row r="1137" spans="1:7" x14ac:dyDescent="0.4">
      <c r="A1137">
        <v>225738</v>
      </c>
      <c r="B1137" t="s">
        <v>1844</v>
      </c>
      <c r="C1137" t="s">
        <v>1844</v>
      </c>
      <c r="D1137" t="s">
        <v>448</v>
      </c>
      <c r="E1137" t="s">
        <v>1016</v>
      </c>
      <c r="G1137" t="s">
        <v>458</v>
      </c>
    </row>
    <row r="1138" spans="1:7" x14ac:dyDescent="0.4">
      <c r="A1138">
        <v>225739</v>
      </c>
      <c r="B1138" t="s">
        <v>1845</v>
      </c>
      <c r="C1138" t="s">
        <v>1845</v>
      </c>
      <c r="D1138" t="s">
        <v>448</v>
      </c>
      <c r="E1138" t="s">
        <v>1016</v>
      </c>
      <c r="G1138" t="s">
        <v>458</v>
      </c>
    </row>
    <row r="1139" spans="1:7" x14ac:dyDescent="0.4">
      <c r="A1139">
        <v>225740</v>
      </c>
      <c r="B1139" t="s">
        <v>1846</v>
      </c>
      <c r="C1139" t="s">
        <v>1846</v>
      </c>
      <c r="D1139" t="s">
        <v>448</v>
      </c>
      <c r="E1139" t="s">
        <v>1016</v>
      </c>
      <c r="G1139" t="s">
        <v>458</v>
      </c>
    </row>
    <row r="1140" spans="1:7" x14ac:dyDescent="0.4">
      <c r="A1140">
        <v>225741</v>
      </c>
      <c r="B1140" t="s">
        <v>1847</v>
      </c>
      <c r="C1140" t="s">
        <v>1847</v>
      </c>
      <c r="D1140" t="s">
        <v>448</v>
      </c>
      <c r="E1140" t="s">
        <v>1016</v>
      </c>
      <c r="G1140" t="s">
        <v>458</v>
      </c>
    </row>
    <row r="1141" spans="1:7" x14ac:dyDescent="0.4">
      <c r="A1141">
        <v>225742</v>
      </c>
      <c r="B1141" t="s">
        <v>1848</v>
      </c>
      <c r="C1141" t="s">
        <v>1848</v>
      </c>
      <c r="D1141" t="s">
        <v>448</v>
      </c>
      <c r="E1141" t="s">
        <v>1016</v>
      </c>
      <c r="G1141" t="s">
        <v>458</v>
      </c>
    </row>
    <row r="1142" spans="1:7" x14ac:dyDescent="0.4">
      <c r="A1142">
        <v>225743</v>
      </c>
      <c r="B1142" t="s">
        <v>1849</v>
      </c>
      <c r="C1142" t="s">
        <v>1849</v>
      </c>
      <c r="D1142" t="s">
        <v>448</v>
      </c>
      <c r="E1142" t="s">
        <v>1016</v>
      </c>
      <c r="G1142" t="s">
        <v>458</v>
      </c>
    </row>
    <row r="1143" spans="1:7" x14ac:dyDescent="0.4">
      <c r="A1143">
        <v>225744</v>
      </c>
      <c r="B1143" t="s">
        <v>1850</v>
      </c>
      <c r="C1143" t="s">
        <v>1850</v>
      </c>
      <c r="D1143" t="s">
        <v>448</v>
      </c>
      <c r="E1143" t="s">
        <v>1016</v>
      </c>
      <c r="G1143" t="s">
        <v>458</v>
      </c>
    </row>
    <row r="1144" spans="1:7" x14ac:dyDescent="0.4">
      <c r="A1144">
        <v>225745</v>
      </c>
      <c r="B1144" t="s">
        <v>1851</v>
      </c>
      <c r="C1144" t="s">
        <v>1851</v>
      </c>
      <c r="D1144" t="s">
        <v>448</v>
      </c>
      <c r="E1144" t="s">
        <v>1016</v>
      </c>
      <c r="G1144" t="s">
        <v>458</v>
      </c>
    </row>
    <row r="1145" spans="1:7" x14ac:dyDescent="0.4">
      <c r="A1145">
        <v>225746</v>
      </c>
      <c r="B1145" t="s">
        <v>1852</v>
      </c>
      <c r="C1145" t="s">
        <v>1852</v>
      </c>
      <c r="D1145" t="s">
        <v>448</v>
      </c>
      <c r="E1145" t="s">
        <v>1016</v>
      </c>
      <c r="G1145" t="s">
        <v>458</v>
      </c>
    </row>
    <row r="1146" spans="1:7" x14ac:dyDescent="0.4">
      <c r="A1146">
        <v>225747</v>
      </c>
      <c r="B1146" t="s">
        <v>1853</v>
      </c>
      <c r="C1146" t="s">
        <v>1853</v>
      </c>
      <c r="D1146" t="s">
        <v>448</v>
      </c>
      <c r="E1146" t="s">
        <v>1016</v>
      </c>
      <c r="G1146" t="s">
        <v>458</v>
      </c>
    </row>
    <row r="1147" spans="1:7" x14ac:dyDescent="0.4">
      <c r="A1147">
        <v>225748</v>
      </c>
      <c r="B1147" t="s">
        <v>1854</v>
      </c>
      <c r="C1147" t="s">
        <v>1854</v>
      </c>
      <c r="D1147" t="s">
        <v>448</v>
      </c>
      <c r="E1147" t="s">
        <v>1016</v>
      </c>
      <c r="G1147" t="s">
        <v>458</v>
      </c>
    </row>
    <row r="1148" spans="1:7" x14ac:dyDescent="0.4">
      <c r="A1148">
        <v>225749</v>
      </c>
      <c r="B1148" t="s">
        <v>1855</v>
      </c>
      <c r="C1148" t="s">
        <v>1855</v>
      </c>
      <c r="D1148" t="s">
        <v>448</v>
      </c>
      <c r="E1148" t="s">
        <v>1016</v>
      </c>
      <c r="G1148" t="s">
        <v>458</v>
      </c>
    </row>
    <row r="1149" spans="1:7" x14ac:dyDescent="0.4">
      <c r="A1149">
        <v>225750</v>
      </c>
      <c r="B1149" t="s">
        <v>1856</v>
      </c>
      <c r="C1149" t="s">
        <v>1856</v>
      </c>
      <c r="D1149" t="s">
        <v>448</v>
      </c>
      <c r="E1149" t="s">
        <v>1016</v>
      </c>
      <c r="G1149" t="s">
        <v>458</v>
      </c>
    </row>
    <row r="1150" spans="1:7" x14ac:dyDescent="0.4">
      <c r="A1150">
        <v>225751</v>
      </c>
      <c r="B1150" t="s">
        <v>1857</v>
      </c>
      <c r="C1150" t="s">
        <v>1857</v>
      </c>
      <c r="D1150" t="s">
        <v>448</v>
      </c>
      <c r="E1150" t="s">
        <v>1016</v>
      </c>
      <c r="G1150" t="s">
        <v>458</v>
      </c>
    </row>
    <row r="1151" spans="1:7" x14ac:dyDescent="0.4">
      <c r="A1151">
        <v>225752</v>
      </c>
      <c r="B1151" t="s">
        <v>1858</v>
      </c>
      <c r="C1151" t="s">
        <v>1858</v>
      </c>
      <c r="D1151" t="s">
        <v>689</v>
      </c>
      <c r="E1151" t="s">
        <v>1016</v>
      </c>
      <c r="F1151" t="s">
        <v>523</v>
      </c>
      <c r="G1151" t="s">
        <v>691</v>
      </c>
    </row>
    <row r="1152" spans="1:7" x14ac:dyDescent="0.4">
      <c r="A1152">
        <v>225753</v>
      </c>
      <c r="B1152" t="s">
        <v>1859</v>
      </c>
      <c r="C1152" t="s">
        <v>1859</v>
      </c>
      <c r="D1152" t="s">
        <v>443</v>
      </c>
      <c r="E1152" t="s">
        <v>986</v>
      </c>
      <c r="G1152" t="s">
        <v>445</v>
      </c>
    </row>
    <row r="1153" spans="1:7" x14ac:dyDescent="0.4">
      <c r="A1153">
        <v>225754</v>
      </c>
      <c r="B1153" t="s">
        <v>1860</v>
      </c>
      <c r="C1153" t="s">
        <v>1860</v>
      </c>
      <c r="D1153" t="s">
        <v>443</v>
      </c>
      <c r="E1153" t="s">
        <v>986</v>
      </c>
      <c r="G1153" t="s">
        <v>445</v>
      </c>
    </row>
    <row r="1154" spans="1:7" x14ac:dyDescent="0.4">
      <c r="A1154">
        <v>225755</v>
      </c>
      <c r="B1154" t="s">
        <v>1861</v>
      </c>
      <c r="C1154" t="s">
        <v>1861</v>
      </c>
      <c r="D1154" t="s">
        <v>443</v>
      </c>
      <c r="E1154" t="s">
        <v>986</v>
      </c>
      <c r="G1154" t="s">
        <v>445</v>
      </c>
    </row>
    <row r="1155" spans="1:7" x14ac:dyDescent="0.4">
      <c r="A1155">
        <v>225756</v>
      </c>
      <c r="B1155" t="s">
        <v>1862</v>
      </c>
      <c r="C1155" t="s">
        <v>1862</v>
      </c>
      <c r="D1155" t="s">
        <v>443</v>
      </c>
      <c r="E1155" t="s">
        <v>986</v>
      </c>
      <c r="G1155" t="s">
        <v>445</v>
      </c>
    </row>
    <row r="1156" spans="1:7" x14ac:dyDescent="0.4">
      <c r="A1156">
        <v>225757</v>
      </c>
      <c r="B1156" t="s">
        <v>1863</v>
      </c>
      <c r="C1156" t="s">
        <v>1863</v>
      </c>
      <c r="D1156" t="s">
        <v>443</v>
      </c>
      <c r="E1156" t="s">
        <v>986</v>
      </c>
      <c r="G1156" t="s">
        <v>445</v>
      </c>
    </row>
    <row r="1157" spans="1:7" x14ac:dyDescent="0.4">
      <c r="A1157">
        <v>225758</v>
      </c>
      <c r="B1157" t="s">
        <v>1864</v>
      </c>
      <c r="C1157" t="s">
        <v>1864</v>
      </c>
      <c r="D1157" t="s">
        <v>443</v>
      </c>
      <c r="E1157" t="s">
        <v>986</v>
      </c>
      <c r="G1157" t="s">
        <v>445</v>
      </c>
    </row>
    <row r="1158" spans="1:7" x14ac:dyDescent="0.4">
      <c r="A1158">
        <v>225759</v>
      </c>
      <c r="B1158" t="s">
        <v>1865</v>
      </c>
      <c r="C1158" t="s">
        <v>1865</v>
      </c>
      <c r="D1158" t="s">
        <v>448</v>
      </c>
      <c r="E1158" t="s">
        <v>986</v>
      </c>
      <c r="G1158" t="s">
        <v>458</v>
      </c>
    </row>
    <row r="1159" spans="1:7" x14ac:dyDescent="0.4">
      <c r="A1159">
        <v>225761</v>
      </c>
      <c r="B1159" t="s">
        <v>1866</v>
      </c>
      <c r="C1159" t="s">
        <v>1866</v>
      </c>
      <c r="D1159" t="s">
        <v>689</v>
      </c>
      <c r="E1159" t="s">
        <v>1016</v>
      </c>
      <c r="F1159" t="s">
        <v>523</v>
      </c>
      <c r="G1159" t="s">
        <v>691</v>
      </c>
    </row>
    <row r="1160" spans="1:7" x14ac:dyDescent="0.4">
      <c r="A1160">
        <v>225762</v>
      </c>
      <c r="B1160" t="s">
        <v>1867</v>
      </c>
      <c r="C1160" t="s">
        <v>1867</v>
      </c>
      <c r="D1160" t="s">
        <v>443</v>
      </c>
      <c r="E1160" t="s">
        <v>1016</v>
      </c>
      <c r="G1160" t="s">
        <v>445</v>
      </c>
    </row>
    <row r="1161" spans="1:7" x14ac:dyDescent="0.4">
      <c r="A1161">
        <v>225763</v>
      </c>
      <c r="B1161" t="s">
        <v>1868</v>
      </c>
      <c r="C1161" t="s">
        <v>1868</v>
      </c>
      <c r="D1161" t="s">
        <v>443</v>
      </c>
      <c r="E1161" t="s">
        <v>1016</v>
      </c>
      <c r="G1161" t="s">
        <v>445</v>
      </c>
    </row>
    <row r="1162" spans="1:7" x14ac:dyDescent="0.4">
      <c r="A1162">
        <v>225764</v>
      </c>
      <c r="B1162" t="s">
        <v>1869</v>
      </c>
      <c r="C1162" t="s">
        <v>1869</v>
      </c>
      <c r="D1162" t="s">
        <v>448</v>
      </c>
      <c r="E1162" t="s">
        <v>1016</v>
      </c>
      <c r="G1162" t="s">
        <v>458</v>
      </c>
    </row>
    <row r="1163" spans="1:7" x14ac:dyDescent="0.4">
      <c r="A1163">
        <v>225765</v>
      </c>
      <c r="B1163" t="s">
        <v>1870</v>
      </c>
      <c r="C1163" t="s">
        <v>1870</v>
      </c>
      <c r="D1163" t="s">
        <v>443</v>
      </c>
      <c r="E1163" t="s">
        <v>1016</v>
      </c>
      <c r="G1163" t="s">
        <v>445</v>
      </c>
    </row>
    <row r="1164" spans="1:7" x14ac:dyDescent="0.4">
      <c r="A1164">
        <v>225766</v>
      </c>
      <c r="B1164" t="s">
        <v>1871</v>
      </c>
      <c r="C1164" t="s">
        <v>1871</v>
      </c>
      <c r="D1164" t="s">
        <v>443</v>
      </c>
      <c r="E1164" t="s">
        <v>1016</v>
      </c>
      <c r="G1164" t="s">
        <v>445</v>
      </c>
    </row>
    <row r="1165" spans="1:7" x14ac:dyDescent="0.4">
      <c r="A1165">
        <v>225767</v>
      </c>
      <c r="B1165" t="s">
        <v>1872</v>
      </c>
      <c r="C1165" t="s">
        <v>1872</v>
      </c>
      <c r="D1165" t="s">
        <v>448</v>
      </c>
      <c r="E1165" t="s">
        <v>1016</v>
      </c>
      <c r="G1165" t="s">
        <v>458</v>
      </c>
    </row>
    <row r="1166" spans="1:7" x14ac:dyDescent="0.4">
      <c r="A1166">
        <v>225769</v>
      </c>
      <c r="B1166" t="s">
        <v>1873</v>
      </c>
      <c r="C1166" t="s">
        <v>1873</v>
      </c>
      <c r="D1166" t="s">
        <v>443</v>
      </c>
      <c r="E1166" t="s">
        <v>1016</v>
      </c>
      <c r="G1166" t="s">
        <v>445</v>
      </c>
    </row>
    <row r="1167" spans="1:7" x14ac:dyDescent="0.4">
      <c r="A1167">
        <v>225770</v>
      </c>
      <c r="B1167" t="s">
        <v>1874</v>
      </c>
      <c r="C1167" t="s">
        <v>1874</v>
      </c>
      <c r="D1167" t="s">
        <v>448</v>
      </c>
      <c r="E1167" t="s">
        <v>1016</v>
      </c>
      <c r="G1167" t="s">
        <v>458</v>
      </c>
    </row>
    <row r="1168" spans="1:7" x14ac:dyDescent="0.4">
      <c r="A1168">
        <v>225771</v>
      </c>
      <c r="B1168" t="s">
        <v>1875</v>
      </c>
      <c r="C1168" t="s">
        <v>1875</v>
      </c>
      <c r="D1168" t="s">
        <v>448</v>
      </c>
      <c r="E1168" t="s">
        <v>1016</v>
      </c>
      <c r="G1168" t="s">
        <v>1006</v>
      </c>
    </row>
    <row r="1169" spans="1:7" x14ac:dyDescent="0.4">
      <c r="A1169">
        <v>225772</v>
      </c>
      <c r="B1169" t="s">
        <v>1876</v>
      </c>
      <c r="C1169" t="s">
        <v>1876</v>
      </c>
      <c r="D1169" t="s">
        <v>448</v>
      </c>
      <c r="E1169" t="s">
        <v>1016</v>
      </c>
      <c r="G1169" t="s">
        <v>458</v>
      </c>
    </row>
    <row r="1170" spans="1:7" x14ac:dyDescent="0.4">
      <c r="A1170">
        <v>225774</v>
      </c>
      <c r="B1170" t="s">
        <v>1877</v>
      </c>
      <c r="C1170" t="s">
        <v>1877</v>
      </c>
      <c r="D1170" t="s">
        <v>448</v>
      </c>
      <c r="E1170" t="s">
        <v>1016</v>
      </c>
      <c r="G1170" t="s">
        <v>458</v>
      </c>
    </row>
    <row r="1171" spans="1:7" x14ac:dyDescent="0.4">
      <c r="A1171">
        <v>225775</v>
      </c>
      <c r="B1171" t="s">
        <v>1878</v>
      </c>
      <c r="C1171" t="s">
        <v>1878</v>
      </c>
      <c r="D1171" t="s">
        <v>448</v>
      </c>
      <c r="E1171" t="s">
        <v>1016</v>
      </c>
      <c r="G1171" t="s">
        <v>458</v>
      </c>
    </row>
    <row r="1172" spans="1:7" x14ac:dyDescent="0.4">
      <c r="A1172">
        <v>225776</v>
      </c>
      <c r="B1172" t="s">
        <v>1879</v>
      </c>
      <c r="C1172" t="s">
        <v>1879</v>
      </c>
      <c r="D1172" t="s">
        <v>448</v>
      </c>
      <c r="E1172" t="s">
        <v>1016</v>
      </c>
      <c r="G1172" t="s">
        <v>458</v>
      </c>
    </row>
    <row r="1173" spans="1:7" x14ac:dyDescent="0.4">
      <c r="A1173">
        <v>225777</v>
      </c>
      <c r="B1173" t="s">
        <v>1880</v>
      </c>
      <c r="C1173" t="s">
        <v>1880</v>
      </c>
      <c r="D1173" t="s">
        <v>448</v>
      </c>
      <c r="E1173" t="s">
        <v>1016</v>
      </c>
      <c r="G1173" t="s">
        <v>458</v>
      </c>
    </row>
    <row r="1174" spans="1:7" x14ac:dyDescent="0.4">
      <c r="A1174">
        <v>225778</v>
      </c>
      <c r="B1174" t="s">
        <v>1881</v>
      </c>
      <c r="C1174" t="s">
        <v>1881</v>
      </c>
      <c r="D1174" t="s">
        <v>448</v>
      </c>
      <c r="E1174" t="s">
        <v>1016</v>
      </c>
      <c r="G1174" t="s">
        <v>458</v>
      </c>
    </row>
    <row r="1175" spans="1:7" x14ac:dyDescent="0.4">
      <c r="A1175">
        <v>225779</v>
      </c>
      <c r="B1175" t="s">
        <v>1882</v>
      </c>
      <c r="C1175" t="s">
        <v>1882</v>
      </c>
      <c r="D1175" t="s">
        <v>448</v>
      </c>
      <c r="E1175" t="s">
        <v>1016</v>
      </c>
      <c r="G1175" t="s">
        <v>458</v>
      </c>
    </row>
    <row r="1176" spans="1:7" x14ac:dyDescent="0.4">
      <c r="A1176">
        <v>225780</v>
      </c>
      <c r="B1176" t="s">
        <v>1883</v>
      </c>
      <c r="C1176" t="s">
        <v>1883</v>
      </c>
      <c r="D1176" t="s">
        <v>448</v>
      </c>
      <c r="E1176" t="s">
        <v>1016</v>
      </c>
      <c r="G1176" t="s">
        <v>458</v>
      </c>
    </row>
    <row r="1177" spans="1:7" x14ac:dyDescent="0.4">
      <c r="A1177">
        <v>225781</v>
      </c>
      <c r="B1177" t="s">
        <v>1884</v>
      </c>
      <c r="C1177" t="s">
        <v>1884</v>
      </c>
      <c r="D1177" t="s">
        <v>448</v>
      </c>
      <c r="E1177" t="s">
        <v>1016</v>
      </c>
      <c r="G1177" t="s">
        <v>458</v>
      </c>
    </row>
    <row r="1178" spans="1:7" x14ac:dyDescent="0.4">
      <c r="A1178">
        <v>225782</v>
      </c>
      <c r="B1178" t="s">
        <v>1885</v>
      </c>
      <c r="C1178" t="s">
        <v>1885</v>
      </c>
      <c r="D1178" t="s">
        <v>448</v>
      </c>
      <c r="E1178" t="s">
        <v>1016</v>
      </c>
      <c r="G1178" t="s">
        <v>458</v>
      </c>
    </row>
    <row r="1179" spans="1:7" x14ac:dyDescent="0.4">
      <c r="A1179">
        <v>225784</v>
      </c>
      <c r="B1179" t="s">
        <v>1886</v>
      </c>
      <c r="C1179" t="s">
        <v>1886</v>
      </c>
      <c r="D1179" t="s">
        <v>448</v>
      </c>
      <c r="E1179" t="s">
        <v>1016</v>
      </c>
      <c r="G1179" t="s">
        <v>458</v>
      </c>
    </row>
    <row r="1180" spans="1:7" x14ac:dyDescent="0.4">
      <c r="A1180">
        <v>225785</v>
      </c>
      <c r="B1180" t="s">
        <v>1887</v>
      </c>
      <c r="C1180" t="s">
        <v>1887</v>
      </c>
      <c r="D1180" t="s">
        <v>448</v>
      </c>
      <c r="E1180" t="s">
        <v>1016</v>
      </c>
      <c r="G1180" t="s">
        <v>458</v>
      </c>
    </row>
    <row r="1181" spans="1:7" x14ac:dyDescent="0.4">
      <c r="A1181">
        <v>225786</v>
      </c>
      <c r="B1181" t="s">
        <v>1888</v>
      </c>
      <c r="C1181" t="s">
        <v>1888</v>
      </c>
      <c r="D1181" t="s">
        <v>448</v>
      </c>
      <c r="E1181" t="s">
        <v>1016</v>
      </c>
      <c r="G1181" t="s">
        <v>458</v>
      </c>
    </row>
    <row r="1182" spans="1:7" x14ac:dyDescent="0.4">
      <c r="A1182">
        <v>225787</v>
      </c>
      <c r="B1182" t="s">
        <v>1889</v>
      </c>
      <c r="C1182" t="s">
        <v>1889</v>
      </c>
      <c r="D1182" t="s">
        <v>448</v>
      </c>
      <c r="E1182" t="s">
        <v>1016</v>
      </c>
      <c r="G1182" t="s">
        <v>458</v>
      </c>
    </row>
    <row r="1183" spans="1:7" x14ac:dyDescent="0.4">
      <c r="A1183">
        <v>225788</v>
      </c>
      <c r="B1183" t="s">
        <v>1890</v>
      </c>
      <c r="C1183" t="s">
        <v>1890</v>
      </c>
      <c r="D1183" t="s">
        <v>448</v>
      </c>
      <c r="E1183" t="s">
        <v>1016</v>
      </c>
      <c r="G1183" t="s">
        <v>458</v>
      </c>
    </row>
    <row r="1184" spans="1:7" x14ac:dyDescent="0.4">
      <c r="A1184">
        <v>225789</v>
      </c>
      <c r="B1184" t="s">
        <v>1891</v>
      </c>
      <c r="C1184" t="s">
        <v>1891</v>
      </c>
      <c r="D1184" t="s">
        <v>689</v>
      </c>
      <c r="E1184" t="s">
        <v>1016</v>
      </c>
      <c r="F1184" t="s">
        <v>523</v>
      </c>
      <c r="G1184" t="s">
        <v>691</v>
      </c>
    </row>
    <row r="1185" spans="1:7" x14ac:dyDescent="0.4">
      <c r="A1185">
        <v>225792</v>
      </c>
      <c r="B1185" t="s">
        <v>1892</v>
      </c>
      <c r="C1185" t="s">
        <v>1892</v>
      </c>
      <c r="D1185" t="s">
        <v>689</v>
      </c>
      <c r="E1185" t="s">
        <v>1893</v>
      </c>
      <c r="F1185" t="s">
        <v>523</v>
      </c>
      <c r="G1185" t="s">
        <v>691</v>
      </c>
    </row>
    <row r="1186" spans="1:7" x14ac:dyDescent="0.4">
      <c r="A1186">
        <v>225794</v>
      </c>
      <c r="B1186" t="s">
        <v>1894</v>
      </c>
      <c r="C1186" t="s">
        <v>1894</v>
      </c>
      <c r="D1186" t="s">
        <v>689</v>
      </c>
      <c r="E1186" t="s">
        <v>1893</v>
      </c>
      <c r="F1186" t="s">
        <v>523</v>
      </c>
      <c r="G1186" t="s">
        <v>691</v>
      </c>
    </row>
    <row r="1187" spans="1:7" x14ac:dyDescent="0.4">
      <c r="A1187">
        <v>225795</v>
      </c>
      <c r="B1187" t="s">
        <v>1895</v>
      </c>
      <c r="C1187" t="s">
        <v>1895</v>
      </c>
      <c r="D1187" t="s">
        <v>571</v>
      </c>
      <c r="E1187" t="s">
        <v>576</v>
      </c>
      <c r="F1187" t="s">
        <v>573</v>
      </c>
      <c r="G1187" t="s">
        <v>574</v>
      </c>
    </row>
    <row r="1188" spans="1:7" x14ac:dyDescent="0.4">
      <c r="A1188">
        <v>225796</v>
      </c>
      <c r="B1188" t="s">
        <v>1896</v>
      </c>
      <c r="C1188" t="s">
        <v>1896</v>
      </c>
      <c r="D1188" t="s">
        <v>571</v>
      </c>
      <c r="E1188" t="s">
        <v>576</v>
      </c>
      <c r="F1188" t="s">
        <v>573</v>
      </c>
      <c r="G1188" t="s">
        <v>574</v>
      </c>
    </row>
    <row r="1189" spans="1:7" x14ac:dyDescent="0.4">
      <c r="A1189">
        <v>225797</v>
      </c>
      <c r="B1189" t="s">
        <v>1897</v>
      </c>
      <c r="C1189" t="s">
        <v>1897</v>
      </c>
      <c r="D1189" t="s">
        <v>571</v>
      </c>
      <c r="E1189" t="s">
        <v>584</v>
      </c>
      <c r="F1189" t="s">
        <v>573</v>
      </c>
      <c r="G1189" t="s">
        <v>574</v>
      </c>
    </row>
    <row r="1190" spans="1:7" x14ac:dyDescent="0.4">
      <c r="A1190">
        <v>225798</v>
      </c>
      <c r="B1190" t="s">
        <v>1898</v>
      </c>
      <c r="C1190" t="s">
        <v>1898</v>
      </c>
      <c r="D1190" t="s">
        <v>571</v>
      </c>
      <c r="E1190" t="s">
        <v>1899</v>
      </c>
      <c r="F1190" t="s">
        <v>1900</v>
      </c>
      <c r="G1190" t="s">
        <v>574</v>
      </c>
    </row>
    <row r="1191" spans="1:7" x14ac:dyDescent="0.4">
      <c r="A1191">
        <v>225799</v>
      </c>
      <c r="B1191" t="s">
        <v>1901</v>
      </c>
      <c r="C1191" t="s">
        <v>1901</v>
      </c>
      <c r="D1191" t="s">
        <v>571</v>
      </c>
      <c r="E1191" t="s">
        <v>584</v>
      </c>
      <c r="F1191" t="s">
        <v>573</v>
      </c>
      <c r="G1191" t="s">
        <v>574</v>
      </c>
    </row>
    <row r="1192" spans="1:7" x14ac:dyDescent="0.4">
      <c r="A1192">
        <v>225801</v>
      </c>
      <c r="B1192" t="s">
        <v>1902</v>
      </c>
      <c r="C1192" t="s">
        <v>1902</v>
      </c>
      <c r="D1192" t="s">
        <v>571</v>
      </c>
      <c r="E1192" t="s">
        <v>743</v>
      </c>
      <c r="F1192" t="s">
        <v>573</v>
      </c>
      <c r="G1192" t="s">
        <v>574</v>
      </c>
    </row>
    <row r="1193" spans="1:7" x14ac:dyDescent="0.4">
      <c r="A1193">
        <v>225802</v>
      </c>
      <c r="B1193" t="s">
        <v>1903</v>
      </c>
      <c r="C1193" t="s">
        <v>1903</v>
      </c>
      <c r="D1193" t="s">
        <v>689</v>
      </c>
      <c r="E1193" t="s">
        <v>988</v>
      </c>
      <c r="F1193" t="s">
        <v>523</v>
      </c>
      <c r="G1193" t="s">
        <v>691</v>
      </c>
    </row>
    <row r="1194" spans="1:7" x14ac:dyDescent="0.4">
      <c r="A1194">
        <v>225803</v>
      </c>
      <c r="B1194" t="s">
        <v>1904</v>
      </c>
      <c r="C1194" t="s">
        <v>1904</v>
      </c>
      <c r="D1194" t="s">
        <v>689</v>
      </c>
      <c r="E1194" t="s">
        <v>988</v>
      </c>
      <c r="F1194" t="s">
        <v>523</v>
      </c>
      <c r="G1194" t="s">
        <v>691</v>
      </c>
    </row>
    <row r="1195" spans="1:7" x14ac:dyDescent="0.4">
      <c r="A1195">
        <v>225805</v>
      </c>
      <c r="B1195" t="s">
        <v>1905</v>
      </c>
      <c r="C1195" t="s">
        <v>1905</v>
      </c>
      <c r="D1195" t="s">
        <v>689</v>
      </c>
      <c r="E1195" t="s">
        <v>988</v>
      </c>
      <c r="F1195" t="s">
        <v>523</v>
      </c>
      <c r="G1195" t="s">
        <v>691</v>
      </c>
    </row>
    <row r="1196" spans="1:7" x14ac:dyDescent="0.4">
      <c r="A1196">
        <v>225806</v>
      </c>
      <c r="B1196" t="s">
        <v>1906</v>
      </c>
      <c r="C1196" t="s">
        <v>1906</v>
      </c>
      <c r="D1196" t="s">
        <v>448</v>
      </c>
      <c r="E1196" t="s">
        <v>988</v>
      </c>
      <c r="F1196" t="s">
        <v>573</v>
      </c>
      <c r="G1196" t="s">
        <v>451</v>
      </c>
    </row>
    <row r="1197" spans="1:7" x14ac:dyDescent="0.4">
      <c r="A1197">
        <v>225807</v>
      </c>
      <c r="B1197" t="s">
        <v>1907</v>
      </c>
      <c r="C1197" t="s">
        <v>1907</v>
      </c>
      <c r="D1197" t="s">
        <v>448</v>
      </c>
      <c r="E1197" t="s">
        <v>988</v>
      </c>
      <c r="F1197" t="s">
        <v>573</v>
      </c>
      <c r="G1197" t="s">
        <v>451</v>
      </c>
    </row>
    <row r="1198" spans="1:7" x14ac:dyDescent="0.4">
      <c r="A1198">
        <v>225809</v>
      </c>
      <c r="B1198" t="s">
        <v>1908</v>
      </c>
      <c r="C1198" t="s">
        <v>1908</v>
      </c>
      <c r="D1198" t="s">
        <v>689</v>
      </c>
      <c r="E1198" t="s">
        <v>988</v>
      </c>
      <c r="F1198" t="s">
        <v>523</v>
      </c>
      <c r="G1198" t="s">
        <v>691</v>
      </c>
    </row>
    <row r="1199" spans="1:7" x14ac:dyDescent="0.4">
      <c r="A1199">
        <v>225810</v>
      </c>
      <c r="B1199" t="s">
        <v>1909</v>
      </c>
      <c r="C1199" t="s">
        <v>1910</v>
      </c>
      <c r="D1199" t="s">
        <v>448</v>
      </c>
      <c r="E1199" t="s">
        <v>988</v>
      </c>
      <c r="F1199" t="s">
        <v>1911</v>
      </c>
      <c r="G1199" t="s">
        <v>451</v>
      </c>
    </row>
    <row r="1200" spans="1:7" x14ac:dyDescent="0.4">
      <c r="A1200">
        <v>225813</v>
      </c>
      <c r="B1200" t="s">
        <v>1912</v>
      </c>
      <c r="C1200" t="s">
        <v>1912</v>
      </c>
      <c r="D1200" t="s">
        <v>448</v>
      </c>
      <c r="E1200" t="s">
        <v>1493</v>
      </c>
      <c r="G1200" t="s">
        <v>458</v>
      </c>
    </row>
    <row r="1201" spans="1:7" x14ac:dyDescent="0.4">
      <c r="A1201">
        <v>225814</v>
      </c>
      <c r="B1201" t="s">
        <v>1913</v>
      </c>
      <c r="C1201" t="s">
        <v>1913</v>
      </c>
      <c r="D1201" t="s">
        <v>689</v>
      </c>
      <c r="E1201" t="s">
        <v>1703</v>
      </c>
      <c r="F1201" t="s">
        <v>523</v>
      </c>
      <c r="G1201" t="s">
        <v>691</v>
      </c>
    </row>
    <row r="1202" spans="1:7" x14ac:dyDescent="0.4">
      <c r="A1202">
        <v>225815</v>
      </c>
      <c r="B1202" t="s">
        <v>1914</v>
      </c>
      <c r="C1202" t="s">
        <v>1914</v>
      </c>
      <c r="D1202" t="s">
        <v>689</v>
      </c>
      <c r="E1202" t="s">
        <v>1706</v>
      </c>
      <c r="F1202" t="s">
        <v>523</v>
      </c>
      <c r="G1202" t="s">
        <v>691</v>
      </c>
    </row>
    <row r="1203" spans="1:7" x14ac:dyDescent="0.4">
      <c r="A1203">
        <v>225816</v>
      </c>
      <c r="B1203" t="s">
        <v>1915</v>
      </c>
      <c r="C1203" t="s">
        <v>1915</v>
      </c>
      <c r="D1203" t="s">
        <v>689</v>
      </c>
      <c r="E1203" t="s">
        <v>1703</v>
      </c>
      <c r="F1203" t="s">
        <v>523</v>
      </c>
      <c r="G1203" t="s">
        <v>691</v>
      </c>
    </row>
    <row r="1204" spans="1:7" x14ac:dyDescent="0.4">
      <c r="A1204">
        <v>225817</v>
      </c>
      <c r="B1204" t="s">
        <v>1916</v>
      </c>
      <c r="C1204" t="s">
        <v>1916</v>
      </c>
      <c r="D1204" t="s">
        <v>689</v>
      </c>
      <c r="E1204" t="s">
        <v>1703</v>
      </c>
      <c r="F1204" t="s">
        <v>523</v>
      </c>
      <c r="G1204" t="s">
        <v>691</v>
      </c>
    </row>
    <row r="1205" spans="1:7" x14ac:dyDescent="0.4">
      <c r="A1205">
        <v>225818</v>
      </c>
      <c r="B1205" t="s">
        <v>1917</v>
      </c>
      <c r="C1205" t="s">
        <v>1917</v>
      </c>
      <c r="D1205" t="s">
        <v>689</v>
      </c>
      <c r="E1205" t="s">
        <v>1703</v>
      </c>
      <c r="F1205" t="s">
        <v>523</v>
      </c>
      <c r="G1205" t="s">
        <v>691</v>
      </c>
    </row>
    <row r="1206" spans="1:7" x14ac:dyDescent="0.4">
      <c r="A1206">
        <v>225819</v>
      </c>
      <c r="B1206" t="s">
        <v>1918</v>
      </c>
      <c r="C1206" t="s">
        <v>1918</v>
      </c>
      <c r="D1206" t="s">
        <v>689</v>
      </c>
      <c r="E1206" t="s">
        <v>1706</v>
      </c>
      <c r="F1206" t="s">
        <v>523</v>
      </c>
      <c r="G1206" t="s">
        <v>691</v>
      </c>
    </row>
    <row r="1207" spans="1:7" x14ac:dyDescent="0.4">
      <c r="A1207">
        <v>227802</v>
      </c>
      <c r="B1207" t="s">
        <v>1919</v>
      </c>
      <c r="C1207" t="s">
        <v>1919</v>
      </c>
      <c r="D1207" t="s">
        <v>448</v>
      </c>
      <c r="E1207" t="s">
        <v>928</v>
      </c>
      <c r="G1207" t="s">
        <v>1006</v>
      </c>
    </row>
    <row r="1208" spans="1:7" x14ac:dyDescent="0.4">
      <c r="A1208">
        <v>225820</v>
      </c>
      <c r="B1208" t="s">
        <v>1920</v>
      </c>
      <c r="C1208" t="s">
        <v>1920</v>
      </c>
      <c r="D1208" t="s">
        <v>689</v>
      </c>
      <c r="E1208" t="s">
        <v>1706</v>
      </c>
      <c r="F1208" t="s">
        <v>523</v>
      </c>
      <c r="G1208" t="s">
        <v>691</v>
      </c>
    </row>
    <row r="1209" spans="1:7" x14ac:dyDescent="0.4">
      <c r="A1209">
        <v>225821</v>
      </c>
      <c r="B1209" t="s">
        <v>1921</v>
      </c>
      <c r="C1209" t="s">
        <v>1922</v>
      </c>
      <c r="D1209" t="s">
        <v>689</v>
      </c>
      <c r="E1209" t="s">
        <v>1706</v>
      </c>
      <c r="F1209" t="s">
        <v>523</v>
      </c>
      <c r="G1209" t="s">
        <v>691</v>
      </c>
    </row>
    <row r="1210" spans="1:7" x14ac:dyDescent="0.4">
      <c r="A1210">
        <v>225823</v>
      </c>
      <c r="B1210" t="s">
        <v>1923</v>
      </c>
      <c r="C1210" t="s">
        <v>1923</v>
      </c>
      <c r="D1210" t="s">
        <v>571</v>
      </c>
      <c r="E1210" t="s">
        <v>584</v>
      </c>
      <c r="F1210" t="s">
        <v>573</v>
      </c>
      <c r="G1210" t="s">
        <v>574</v>
      </c>
    </row>
    <row r="1211" spans="1:7" x14ac:dyDescent="0.4">
      <c r="A1211">
        <v>225825</v>
      </c>
      <c r="B1211" t="s">
        <v>1924</v>
      </c>
      <c r="C1211" t="s">
        <v>1924</v>
      </c>
      <c r="D1211" t="s">
        <v>571</v>
      </c>
      <c r="E1211" t="s">
        <v>584</v>
      </c>
      <c r="F1211" t="s">
        <v>573</v>
      </c>
      <c r="G1211" t="s">
        <v>574</v>
      </c>
    </row>
    <row r="1212" spans="1:7" x14ac:dyDescent="0.4">
      <c r="A1212">
        <v>225827</v>
      </c>
      <c r="B1212" t="s">
        <v>1925</v>
      </c>
      <c r="C1212" t="s">
        <v>1925</v>
      </c>
      <c r="D1212" t="s">
        <v>571</v>
      </c>
      <c r="E1212" t="s">
        <v>584</v>
      </c>
      <c r="F1212" t="s">
        <v>573</v>
      </c>
      <c r="G1212" t="s">
        <v>574</v>
      </c>
    </row>
    <row r="1213" spans="1:7" x14ac:dyDescent="0.4">
      <c r="A1213">
        <v>225830</v>
      </c>
      <c r="B1213" t="s">
        <v>1926</v>
      </c>
      <c r="C1213" t="s">
        <v>1926</v>
      </c>
      <c r="D1213" t="s">
        <v>571</v>
      </c>
      <c r="E1213" t="s">
        <v>584</v>
      </c>
      <c r="F1213" t="s">
        <v>573</v>
      </c>
      <c r="G1213" t="s">
        <v>574</v>
      </c>
    </row>
    <row r="1214" spans="1:7" x14ac:dyDescent="0.4">
      <c r="A1214">
        <v>225832</v>
      </c>
      <c r="B1214" t="s">
        <v>1927</v>
      </c>
      <c r="C1214" t="s">
        <v>1927</v>
      </c>
      <c r="D1214" t="s">
        <v>571</v>
      </c>
      <c r="E1214" t="s">
        <v>625</v>
      </c>
      <c r="F1214" t="s">
        <v>700</v>
      </c>
      <c r="G1214" t="s">
        <v>574</v>
      </c>
    </row>
    <row r="1215" spans="1:7" x14ac:dyDescent="0.4">
      <c r="A1215">
        <v>225833</v>
      </c>
      <c r="B1215" t="s">
        <v>1928</v>
      </c>
      <c r="C1215" t="s">
        <v>1928</v>
      </c>
      <c r="D1215" t="s">
        <v>571</v>
      </c>
      <c r="E1215" t="s">
        <v>625</v>
      </c>
      <c r="F1215" t="s">
        <v>700</v>
      </c>
      <c r="G1215" t="s">
        <v>574</v>
      </c>
    </row>
    <row r="1216" spans="1:7" x14ac:dyDescent="0.4">
      <c r="A1216">
        <v>225834</v>
      </c>
      <c r="B1216" t="s">
        <v>1929</v>
      </c>
      <c r="C1216" t="s">
        <v>1929</v>
      </c>
      <c r="D1216" t="s">
        <v>571</v>
      </c>
      <c r="E1216" t="s">
        <v>625</v>
      </c>
      <c r="F1216" t="s">
        <v>1930</v>
      </c>
      <c r="G1216" t="s">
        <v>574</v>
      </c>
    </row>
    <row r="1217" spans="1:7" x14ac:dyDescent="0.4">
      <c r="A1217">
        <v>225835</v>
      </c>
      <c r="B1217" t="s">
        <v>1931</v>
      </c>
      <c r="C1217" t="s">
        <v>1931</v>
      </c>
      <c r="D1217" t="s">
        <v>571</v>
      </c>
      <c r="E1217" t="s">
        <v>625</v>
      </c>
      <c r="F1217" t="s">
        <v>1930</v>
      </c>
      <c r="G1217" t="s">
        <v>574</v>
      </c>
    </row>
    <row r="1218" spans="1:7" x14ac:dyDescent="0.4">
      <c r="A1218">
        <v>225837</v>
      </c>
      <c r="B1218" t="s">
        <v>1932</v>
      </c>
      <c r="C1218" t="s">
        <v>1932</v>
      </c>
      <c r="D1218" t="s">
        <v>571</v>
      </c>
      <c r="E1218" t="s">
        <v>1899</v>
      </c>
      <c r="F1218" t="s">
        <v>1900</v>
      </c>
      <c r="G1218" t="s">
        <v>574</v>
      </c>
    </row>
    <row r="1219" spans="1:7" x14ac:dyDescent="0.4">
      <c r="A1219">
        <v>225838</v>
      </c>
      <c r="B1219" t="s">
        <v>1933</v>
      </c>
      <c r="C1219" t="s">
        <v>1933</v>
      </c>
      <c r="D1219" t="s">
        <v>571</v>
      </c>
      <c r="E1219" t="s">
        <v>1899</v>
      </c>
      <c r="F1219" t="s">
        <v>1900</v>
      </c>
      <c r="G1219" t="s">
        <v>574</v>
      </c>
    </row>
    <row r="1220" spans="1:7" x14ac:dyDescent="0.4">
      <c r="A1220">
        <v>225840</v>
      </c>
      <c r="B1220" t="s">
        <v>1934</v>
      </c>
      <c r="C1220" t="s">
        <v>1934</v>
      </c>
      <c r="D1220" t="s">
        <v>571</v>
      </c>
      <c r="E1220" t="s">
        <v>1899</v>
      </c>
      <c r="F1220" t="s">
        <v>1900</v>
      </c>
      <c r="G1220" t="s">
        <v>574</v>
      </c>
    </row>
    <row r="1221" spans="1:7" x14ac:dyDescent="0.4">
      <c r="A1221">
        <v>225842</v>
      </c>
      <c r="B1221" t="s">
        <v>1935</v>
      </c>
      <c r="C1221" t="s">
        <v>1935</v>
      </c>
      <c r="D1221" t="s">
        <v>571</v>
      </c>
      <c r="E1221" t="s">
        <v>1899</v>
      </c>
      <c r="F1221" t="s">
        <v>1900</v>
      </c>
      <c r="G1221" t="s">
        <v>574</v>
      </c>
    </row>
    <row r="1222" spans="1:7" x14ac:dyDescent="0.4">
      <c r="A1222">
        <v>225843</v>
      </c>
      <c r="B1222" t="s">
        <v>1936</v>
      </c>
      <c r="C1222" t="s">
        <v>1936</v>
      </c>
      <c r="D1222" t="s">
        <v>571</v>
      </c>
      <c r="E1222" t="s">
        <v>1899</v>
      </c>
      <c r="F1222" t="s">
        <v>1900</v>
      </c>
      <c r="G1222" t="s">
        <v>574</v>
      </c>
    </row>
    <row r="1223" spans="1:7" x14ac:dyDescent="0.4">
      <c r="A1223">
        <v>225844</v>
      </c>
      <c r="B1223" t="s">
        <v>1937</v>
      </c>
      <c r="C1223" t="s">
        <v>1937</v>
      </c>
      <c r="D1223" t="s">
        <v>571</v>
      </c>
      <c r="E1223" t="s">
        <v>1899</v>
      </c>
      <c r="F1223" t="s">
        <v>1900</v>
      </c>
      <c r="G1223" t="s">
        <v>574</v>
      </c>
    </row>
    <row r="1224" spans="1:7" x14ac:dyDescent="0.4">
      <c r="A1224">
        <v>225845</v>
      </c>
      <c r="B1224" t="s">
        <v>1938</v>
      </c>
      <c r="C1224" t="s">
        <v>1938</v>
      </c>
      <c r="D1224" t="s">
        <v>571</v>
      </c>
      <c r="E1224" t="s">
        <v>1899</v>
      </c>
      <c r="F1224" t="s">
        <v>1900</v>
      </c>
      <c r="G1224" t="s">
        <v>574</v>
      </c>
    </row>
    <row r="1225" spans="1:7" x14ac:dyDescent="0.4">
      <c r="A1225">
        <v>225847</v>
      </c>
      <c r="B1225" t="s">
        <v>1939</v>
      </c>
      <c r="C1225" t="s">
        <v>1939</v>
      </c>
      <c r="D1225" t="s">
        <v>571</v>
      </c>
      <c r="E1225" t="s">
        <v>1899</v>
      </c>
      <c r="F1225" t="s">
        <v>1900</v>
      </c>
      <c r="G1225" t="s">
        <v>574</v>
      </c>
    </row>
    <row r="1226" spans="1:7" x14ac:dyDescent="0.4">
      <c r="A1226">
        <v>225848</v>
      </c>
      <c r="B1226" t="s">
        <v>1940</v>
      </c>
      <c r="C1226" t="s">
        <v>1940</v>
      </c>
      <c r="D1226" t="s">
        <v>571</v>
      </c>
      <c r="E1226" t="s">
        <v>1899</v>
      </c>
      <c r="F1226" t="s">
        <v>1900</v>
      </c>
      <c r="G1226" t="s">
        <v>574</v>
      </c>
    </row>
    <row r="1227" spans="1:7" x14ac:dyDescent="0.4">
      <c r="A1227">
        <v>225850</v>
      </c>
      <c r="B1227" t="s">
        <v>1941</v>
      </c>
      <c r="C1227" t="s">
        <v>1941</v>
      </c>
      <c r="D1227" t="s">
        <v>571</v>
      </c>
      <c r="E1227" t="s">
        <v>1899</v>
      </c>
      <c r="F1227" t="s">
        <v>1900</v>
      </c>
      <c r="G1227" t="s">
        <v>574</v>
      </c>
    </row>
    <row r="1228" spans="1:7" x14ac:dyDescent="0.4">
      <c r="A1228">
        <v>225851</v>
      </c>
      <c r="B1228" t="s">
        <v>1942</v>
      </c>
      <c r="C1228" t="s">
        <v>1942</v>
      </c>
      <c r="D1228" t="s">
        <v>571</v>
      </c>
      <c r="E1228" t="s">
        <v>1899</v>
      </c>
      <c r="F1228" t="s">
        <v>1900</v>
      </c>
      <c r="G1228" t="s">
        <v>574</v>
      </c>
    </row>
    <row r="1229" spans="1:7" x14ac:dyDescent="0.4">
      <c r="A1229">
        <v>225853</v>
      </c>
      <c r="B1229" t="s">
        <v>1943</v>
      </c>
      <c r="C1229" t="s">
        <v>1943</v>
      </c>
      <c r="D1229" t="s">
        <v>571</v>
      </c>
      <c r="E1229" t="s">
        <v>1899</v>
      </c>
      <c r="F1229" t="s">
        <v>1900</v>
      </c>
      <c r="G1229" t="s">
        <v>574</v>
      </c>
    </row>
    <row r="1230" spans="1:7" x14ac:dyDescent="0.4">
      <c r="A1230">
        <v>225855</v>
      </c>
      <c r="B1230" t="s">
        <v>1944</v>
      </c>
      <c r="C1230" t="s">
        <v>1944</v>
      </c>
      <c r="D1230" t="s">
        <v>571</v>
      </c>
      <c r="E1230" t="s">
        <v>1899</v>
      </c>
      <c r="F1230" t="s">
        <v>1900</v>
      </c>
      <c r="G1230" t="s">
        <v>574</v>
      </c>
    </row>
    <row r="1231" spans="1:7" x14ac:dyDescent="0.4">
      <c r="A1231">
        <v>225857</v>
      </c>
      <c r="B1231" t="s">
        <v>1945</v>
      </c>
      <c r="C1231" t="s">
        <v>1945</v>
      </c>
      <c r="D1231" t="s">
        <v>571</v>
      </c>
      <c r="E1231" t="s">
        <v>1899</v>
      </c>
      <c r="F1231" t="s">
        <v>1900</v>
      </c>
      <c r="G1231" t="s">
        <v>574</v>
      </c>
    </row>
    <row r="1232" spans="1:7" x14ac:dyDescent="0.4">
      <c r="A1232">
        <v>225859</v>
      </c>
      <c r="B1232" t="s">
        <v>1946</v>
      </c>
      <c r="C1232" t="s">
        <v>1946</v>
      </c>
      <c r="D1232" t="s">
        <v>571</v>
      </c>
      <c r="E1232" t="s">
        <v>1899</v>
      </c>
      <c r="F1232" t="s">
        <v>1900</v>
      </c>
      <c r="G1232" t="s">
        <v>574</v>
      </c>
    </row>
    <row r="1233" spans="1:7" x14ac:dyDescent="0.4">
      <c r="A1233">
        <v>225860</v>
      </c>
      <c r="B1233" t="s">
        <v>1947</v>
      </c>
      <c r="C1233" t="s">
        <v>1947</v>
      </c>
      <c r="D1233" t="s">
        <v>571</v>
      </c>
      <c r="E1233" t="s">
        <v>1899</v>
      </c>
      <c r="F1233" t="s">
        <v>1900</v>
      </c>
      <c r="G1233" t="s">
        <v>574</v>
      </c>
    </row>
    <row r="1234" spans="1:7" x14ac:dyDescent="0.4">
      <c r="A1234">
        <v>225862</v>
      </c>
      <c r="B1234" t="s">
        <v>1948</v>
      </c>
      <c r="C1234" t="s">
        <v>1948</v>
      </c>
      <c r="D1234" t="s">
        <v>571</v>
      </c>
      <c r="E1234" t="s">
        <v>1899</v>
      </c>
      <c r="F1234" t="s">
        <v>1900</v>
      </c>
      <c r="G1234" t="s">
        <v>574</v>
      </c>
    </row>
    <row r="1235" spans="1:7" x14ac:dyDescent="0.4">
      <c r="A1235">
        <v>225863</v>
      </c>
      <c r="B1235" t="s">
        <v>1949</v>
      </c>
      <c r="C1235" t="s">
        <v>1949</v>
      </c>
      <c r="D1235" t="s">
        <v>571</v>
      </c>
      <c r="E1235" t="s">
        <v>1899</v>
      </c>
      <c r="F1235" t="s">
        <v>1900</v>
      </c>
      <c r="G1235" t="s">
        <v>574</v>
      </c>
    </row>
    <row r="1236" spans="1:7" x14ac:dyDescent="0.4">
      <c r="A1236">
        <v>225865</v>
      </c>
      <c r="B1236" t="s">
        <v>1950</v>
      </c>
      <c r="C1236" t="s">
        <v>1950</v>
      </c>
      <c r="D1236" t="s">
        <v>571</v>
      </c>
      <c r="E1236" t="s">
        <v>1899</v>
      </c>
      <c r="F1236" t="s">
        <v>1900</v>
      </c>
      <c r="G1236" t="s">
        <v>574</v>
      </c>
    </row>
    <row r="1237" spans="1:7" x14ac:dyDescent="0.4">
      <c r="A1237">
        <v>225866</v>
      </c>
      <c r="B1237" t="s">
        <v>1951</v>
      </c>
      <c r="C1237" t="s">
        <v>1951</v>
      </c>
      <c r="D1237" t="s">
        <v>571</v>
      </c>
      <c r="E1237" t="s">
        <v>1899</v>
      </c>
      <c r="F1237" t="s">
        <v>1900</v>
      </c>
      <c r="G1237" t="s">
        <v>574</v>
      </c>
    </row>
    <row r="1238" spans="1:7" x14ac:dyDescent="0.4">
      <c r="A1238">
        <v>225868</v>
      </c>
      <c r="B1238" t="s">
        <v>1952</v>
      </c>
      <c r="C1238" t="s">
        <v>1952</v>
      </c>
      <c r="D1238" t="s">
        <v>571</v>
      </c>
      <c r="E1238" t="s">
        <v>1899</v>
      </c>
      <c r="F1238" t="s">
        <v>1900</v>
      </c>
      <c r="G1238" t="s">
        <v>574</v>
      </c>
    </row>
    <row r="1239" spans="1:7" x14ac:dyDescent="0.4">
      <c r="A1239">
        <v>225869</v>
      </c>
      <c r="B1239" t="s">
        <v>1953</v>
      </c>
      <c r="C1239" t="s">
        <v>1953</v>
      </c>
      <c r="D1239" t="s">
        <v>571</v>
      </c>
      <c r="E1239" t="s">
        <v>1899</v>
      </c>
      <c r="F1239" t="s">
        <v>1900</v>
      </c>
      <c r="G1239" t="s">
        <v>574</v>
      </c>
    </row>
    <row r="1240" spans="1:7" x14ac:dyDescent="0.4">
      <c r="A1240">
        <v>225871</v>
      </c>
      <c r="B1240" t="s">
        <v>1954</v>
      </c>
      <c r="C1240" t="s">
        <v>1954</v>
      </c>
      <c r="D1240" t="s">
        <v>571</v>
      </c>
      <c r="E1240" t="s">
        <v>1899</v>
      </c>
      <c r="F1240" t="s">
        <v>1900</v>
      </c>
      <c r="G1240" t="s">
        <v>574</v>
      </c>
    </row>
    <row r="1241" spans="1:7" x14ac:dyDescent="0.4">
      <c r="A1241">
        <v>225873</v>
      </c>
      <c r="B1241" t="s">
        <v>1955</v>
      </c>
      <c r="C1241" t="s">
        <v>1955</v>
      </c>
      <c r="D1241" t="s">
        <v>571</v>
      </c>
      <c r="E1241" t="s">
        <v>1899</v>
      </c>
      <c r="F1241" t="s">
        <v>1900</v>
      </c>
      <c r="G1241" t="s">
        <v>574</v>
      </c>
    </row>
    <row r="1242" spans="1:7" x14ac:dyDescent="0.4">
      <c r="A1242">
        <v>225875</v>
      </c>
      <c r="B1242" t="s">
        <v>1956</v>
      </c>
      <c r="C1242" t="s">
        <v>1956</v>
      </c>
      <c r="D1242" t="s">
        <v>571</v>
      </c>
      <c r="E1242" t="s">
        <v>1899</v>
      </c>
      <c r="F1242" t="s">
        <v>1900</v>
      </c>
      <c r="G1242" t="s">
        <v>574</v>
      </c>
    </row>
    <row r="1243" spans="1:7" x14ac:dyDescent="0.4">
      <c r="A1243">
        <v>225876</v>
      </c>
      <c r="B1243" t="s">
        <v>1957</v>
      </c>
      <c r="C1243" t="s">
        <v>1957</v>
      </c>
      <c r="D1243" t="s">
        <v>571</v>
      </c>
      <c r="E1243" t="s">
        <v>1899</v>
      </c>
      <c r="F1243" t="s">
        <v>1900</v>
      </c>
      <c r="G1243" t="s">
        <v>574</v>
      </c>
    </row>
    <row r="1244" spans="1:7" x14ac:dyDescent="0.4">
      <c r="A1244">
        <v>225877</v>
      </c>
      <c r="B1244" t="s">
        <v>1958</v>
      </c>
      <c r="C1244" t="s">
        <v>1958</v>
      </c>
      <c r="D1244" t="s">
        <v>571</v>
      </c>
      <c r="E1244" t="s">
        <v>1899</v>
      </c>
      <c r="F1244" t="s">
        <v>1900</v>
      </c>
      <c r="G1244" t="s">
        <v>574</v>
      </c>
    </row>
    <row r="1245" spans="1:7" x14ac:dyDescent="0.4">
      <c r="A1245">
        <v>225879</v>
      </c>
      <c r="B1245" t="s">
        <v>1959</v>
      </c>
      <c r="C1245" t="s">
        <v>1959</v>
      </c>
      <c r="D1245" t="s">
        <v>571</v>
      </c>
      <c r="E1245" t="s">
        <v>1899</v>
      </c>
      <c r="F1245" t="s">
        <v>1900</v>
      </c>
      <c r="G1245" t="s">
        <v>574</v>
      </c>
    </row>
    <row r="1246" spans="1:7" x14ac:dyDescent="0.4">
      <c r="A1246">
        <v>225881</v>
      </c>
      <c r="B1246" t="s">
        <v>1960</v>
      </c>
      <c r="C1246" t="s">
        <v>1960</v>
      </c>
      <c r="D1246" t="s">
        <v>571</v>
      </c>
      <c r="E1246" t="s">
        <v>1899</v>
      </c>
      <c r="F1246" t="s">
        <v>1900</v>
      </c>
      <c r="G1246" t="s">
        <v>574</v>
      </c>
    </row>
    <row r="1247" spans="1:7" x14ac:dyDescent="0.4">
      <c r="A1247">
        <v>225882</v>
      </c>
      <c r="B1247" t="s">
        <v>1961</v>
      </c>
      <c r="C1247" t="s">
        <v>1961</v>
      </c>
      <c r="D1247" t="s">
        <v>571</v>
      </c>
      <c r="E1247" t="s">
        <v>1899</v>
      </c>
      <c r="F1247" t="s">
        <v>1900</v>
      </c>
      <c r="G1247" t="s">
        <v>574</v>
      </c>
    </row>
    <row r="1248" spans="1:7" x14ac:dyDescent="0.4">
      <c r="A1248">
        <v>225883</v>
      </c>
      <c r="B1248" t="s">
        <v>1962</v>
      </c>
      <c r="C1248" t="s">
        <v>1962</v>
      </c>
      <c r="D1248" t="s">
        <v>571</v>
      </c>
      <c r="E1248" t="s">
        <v>1899</v>
      </c>
      <c r="F1248" t="s">
        <v>1900</v>
      </c>
      <c r="G1248" t="s">
        <v>574</v>
      </c>
    </row>
    <row r="1249" spans="1:7" x14ac:dyDescent="0.4">
      <c r="A1249">
        <v>225884</v>
      </c>
      <c r="B1249" t="s">
        <v>1963</v>
      </c>
      <c r="C1249" t="s">
        <v>1963</v>
      </c>
      <c r="D1249" t="s">
        <v>571</v>
      </c>
      <c r="E1249" t="s">
        <v>1899</v>
      </c>
      <c r="F1249" t="s">
        <v>1900</v>
      </c>
      <c r="G1249" t="s">
        <v>574</v>
      </c>
    </row>
    <row r="1250" spans="1:7" x14ac:dyDescent="0.4">
      <c r="A1250">
        <v>225885</v>
      </c>
      <c r="B1250" t="s">
        <v>1964</v>
      </c>
      <c r="C1250" t="s">
        <v>1964</v>
      </c>
      <c r="D1250" t="s">
        <v>571</v>
      </c>
      <c r="E1250" t="s">
        <v>1899</v>
      </c>
      <c r="F1250" t="s">
        <v>1900</v>
      </c>
      <c r="G1250" t="s">
        <v>574</v>
      </c>
    </row>
    <row r="1251" spans="1:7" x14ac:dyDescent="0.4">
      <c r="A1251">
        <v>225886</v>
      </c>
      <c r="B1251" t="s">
        <v>1965</v>
      </c>
      <c r="C1251" t="s">
        <v>1965</v>
      </c>
      <c r="D1251" t="s">
        <v>571</v>
      </c>
      <c r="E1251" t="s">
        <v>1899</v>
      </c>
      <c r="F1251" t="s">
        <v>1900</v>
      </c>
      <c r="G1251" t="s">
        <v>574</v>
      </c>
    </row>
    <row r="1252" spans="1:7" x14ac:dyDescent="0.4">
      <c r="A1252">
        <v>225888</v>
      </c>
      <c r="B1252" t="s">
        <v>1966</v>
      </c>
      <c r="C1252" t="s">
        <v>1966</v>
      </c>
      <c r="D1252" t="s">
        <v>571</v>
      </c>
      <c r="E1252" t="s">
        <v>1899</v>
      </c>
      <c r="F1252" t="s">
        <v>1900</v>
      </c>
      <c r="G1252" t="s">
        <v>574</v>
      </c>
    </row>
    <row r="1253" spans="1:7" x14ac:dyDescent="0.4">
      <c r="A1253">
        <v>225889</v>
      </c>
      <c r="B1253" t="s">
        <v>1967</v>
      </c>
      <c r="C1253" t="s">
        <v>1967</v>
      </c>
      <c r="D1253" t="s">
        <v>571</v>
      </c>
      <c r="E1253" t="s">
        <v>1899</v>
      </c>
      <c r="F1253" t="s">
        <v>1900</v>
      </c>
      <c r="G1253" t="s">
        <v>574</v>
      </c>
    </row>
    <row r="1254" spans="1:7" x14ac:dyDescent="0.4">
      <c r="A1254">
        <v>225890</v>
      </c>
      <c r="B1254" t="s">
        <v>1968</v>
      </c>
      <c r="C1254" t="s">
        <v>1968</v>
      </c>
      <c r="D1254" t="s">
        <v>571</v>
      </c>
      <c r="E1254" t="s">
        <v>1899</v>
      </c>
      <c r="F1254" t="s">
        <v>1900</v>
      </c>
      <c r="G1254" t="s">
        <v>574</v>
      </c>
    </row>
    <row r="1255" spans="1:7" x14ac:dyDescent="0.4">
      <c r="A1255">
        <v>225892</v>
      </c>
      <c r="B1255" t="s">
        <v>1969</v>
      </c>
      <c r="C1255" t="s">
        <v>1969</v>
      </c>
      <c r="D1255" t="s">
        <v>571</v>
      </c>
      <c r="E1255" t="s">
        <v>1899</v>
      </c>
      <c r="F1255" t="s">
        <v>1900</v>
      </c>
      <c r="G1255" t="s">
        <v>574</v>
      </c>
    </row>
    <row r="1256" spans="1:7" x14ac:dyDescent="0.4">
      <c r="A1256">
        <v>225893</v>
      </c>
      <c r="B1256" t="s">
        <v>1970</v>
      </c>
      <c r="C1256" t="s">
        <v>1970</v>
      </c>
      <c r="D1256" t="s">
        <v>571</v>
      </c>
      <c r="E1256" t="s">
        <v>1899</v>
      </c>
      <c r="F1256" t="s">
        <v>1900</v>
      </c>
      <c r="G1256" t="s">
        <v>574</v>
      </c>
    </row>
    <row r="1257" spans="1:7" x14ac:dyDescent="0.4">
      <c r="A1257">
        <v>225895</v>
      </c>
      <c r="B1257" t="s">
        <v>1971</v>
      </c>
      <c r="C1257" t="s">
        <v>1971</v>
      </c>
      <c r="D1257" t="s">
        <v>571</v>
      </c>
      <c r="E1257" t="s">
        <v>1899</v>
      </c>
      <c r="F1257" t="s">
        <v>1900</v>
      </c>
      <c r="G1257" t="s">
        <v>574</v>
      </c>
    </row>
    <row r="1258" spans="1:7" x14ac:dyDescent="0.4">
      <c r="A1258">
        <v>225896</v>
      </c>
      <c r="B1258" t="s">
        <v>1972</v>
      </c>
      <c r="C1258" t="s">
        <v>1972</v>
      </c>
      <c r="D1258" t="s">
        <v>571</v>
      </c>
      <c r="E1258" t="s">
        <v>1899</v>
      </c>
      <c r="F1258" t="s">
        <v>1900</v>
      </c>
      <c r="G1258" t="s">
        <v>574</v>
      </c>
    </row>
    <row r="1259" spans="1:7" x14ac:dyDescent="0.4">
      <c r="A1259">
        <v>225897</v>
      </c>
      <c r="B1259" t="s">
        <v>1973</v>
      </c>
      <c r="C1259" t="s">
        <v>1973</v>
      </c>
      <c r="D1259" t="s">
        <v>571</v>
      </c>
      <c r="E1259" t="s">
        <v>1899</v>
      </c>
      <c r="F1259" t="s">
        <v>1900</v>
      </c>
      <c r="G1259" t="s">
        <v>574</v>
      </c>
    </row>
    <row r="1260" spans="1:7" x14ac:dyDescent="0.4">
      <c r="A1260">
        <v>225898</v>
      </c>
      <c r="B1260" t="s">
        <v>1974</v>
      </c>
      <c r="C1260" t="s">
        <v>1974</v>
      </c>
      <c r="D1260" t="s">
        <v>571</v>
      </c>
      <c r="E1260" t="s">
        <v>1899</v>
      </c>
      <c r="F1260" t="s">
        <v>1900</v>
      </c>
      <c r="G1260" t="s">
        <v>574</v>
      </c>
    </row>
    <row r="1261" spans="1:7" x14ac:dyDescent="0.4">
      <c r="A1261">
        <v>225899</v>
      </c>
      <c r="B1261" t="s">
        <v>1975</v>
      </c>
      <c r="C1261" t="s">
        <v>1975</v>
      </c>
      <c r="D1261" t="s">
        <v>571</v>
      </c>
      <c r="E1261" t="s">
        <v>1899</v>
      </c>
      <c r="F1261" t="s">
        <v>1900</v>
      </c>
      <c r="G1261" t="s">
        <v>574</v>
      </c>
    </row>
    <row r="1262" spans="1:7" x14ac:dyDescent="0.4">
      <c r="A1262">
        <v>225900</v>
      </c>
      <c r="B1262" t="s">
        <v>1976</v>
      </c>
      <c r="C1262" t="s">
        <v>1976</v>
      </c>
      <c r="D1262" t="s">
        <v>571</v>
      </c>
      <c r="E1262" t="s">
        <v>1899</v>
      </c>
      <c r="F1262" t="s">
        <v>1900</v>
      </c>
      <c r="G1262" t="s">
        <v>574</v>
      </c>
    </row>
    <row r="1263" spans="1:7" x14ac:dyDescent="0.4">
      <c r="A1263">
        <v>225902</v>
      </c>
      <c r="B1263" t="s">
        <v>1977</v>
      </c>
      <c r="C1263" t="s">
        <v>1977</v>
      </c>
      <c r="D1263" t="s">
        <v>571</v>
      </c>
      <c r="E1263" t="s">
        <v>1899</v>
      </c>
      <c r="F1263" t="s">
        <v>1900</v>
      </c>
      <c r="G1263" t="s">
        <v>574</v>
      </c>
    </row>
    <row r="1264" spans="1:7" x14ac:dyDescent="0.4">
      <c r="A1264">
        <v>225903</v>
      </c>
      <c r="B1264" t="s">
        <v>1978</v>
      </c>
      <c r="C1264" t="s">
        <v>1978</v>
      </c>
      <c r="D1264" t="s">
        <v>571</v>
      </c>
      <c r="E1264" t="s">
        <v>1899</v>
      </c>
      <c r="F1264" t="s">
        <v>1900</v>
      </c>
      <c r="G1264" t="s">
        <v>574</v>
      </c>
    </row>
    <row r="1265" spans="1:7" x14ac:dyDescent="0.4">
      <c r="A1265">
        <v>225905</v>
      </c>
      <c r="B1265" t="s">
        <v>1979</v>
      </c>
      <c r="C1265" t="s">
        <v>1979</v>
      </c>
      <c r="D1265" t="s">
        <v>571</v>
      </c>
      <c r="E1265" t="s">
        <v>1899</v>
      </c>
      <c r="F1265" t="s">
        <v>1900</v>
      </c>
      <c r="G1265" t="s">
        <v>574</v>
      </c>
    </row>
    <row r="1266" spans="1:7" x14ac:dyDescent="0.4">
      <c r="A1266">
        <v>225906</v>
      </c>
      <c r="B1266" t="s">
        <v>1980</v>
      </c>
      <c r="C1266" t="s">
        <v>1980</v>
      </c>
      <c r="D1266" t="s">
        <v>571</v>
      </c>
      <c r="E1266" t="s">
        <v>625</v>
      </c>
      <c r="F1266" t="s">
        <v>1900</v>
      </c>
      <c r="G1266" t="s">
        <v>574</v>
      </c>
    </row>
    <row r="1267" spans="1:7" x14ac:dyDescent="0.4">
      <c r="A1267">
        <v>225907</v>
      </c>
      <c r="B1267" t="s">
        <v>1981</v>
      </c>
      <c r="C1267" t="s">
        <v>1981</v>
      </c>
      <c r="D1267" t="s">
        <v>571</v>
      </c>
      <c r="E1267" t="s">
        <v>625</v>
      </c>
      <c r="F1267" t="s">
        <v>1900</v>
      </c>
      <c r="G1267" t="s">
        <v>574</v>
      </c>
    </row>
    <row r="1268" spans="1:7" x14ac:dyDescent="0.4">
      <c r="A1268">
        <v>225908</v>
      </c>
      <c r="B1268" t="s">
        <v>1982</v>
      </c>
      <c r="C1268" t="s">
        <v>1982</v>
      </c>
      <c r="D1268" t="s">
        <v>571</v>
      </c>
      <c r="E1268" t="s">
        <v>625</v>
      </c>
      <c r="F1268" t="s">
        <v>1900</v>
      </c>
      <c r="G1268" t="s">
        <v>574</v>
      </c>
    </row>
    <row r="1269" spans="1:7" x14ac:dyDescent="0.4">
      <c r="A1269">
        <v>225909</v>
      </c>
      <c r="B1269" t="s">
        <v>1983</v>
      </c>
      <c r="C1269" t="s">
        <v>1983</v>
      </c>
      <c r="D1269" t="s">
        <v>571</v>
      </c>
      <c r="E1269" t="s">
        <v>625</v>
      </c>
      <c r="F1269" t="s">
        <v>1900</v>
      </c>
      <c r="G1269" t="s">
        <v>574</v>
      </c>
    </row>
    <row r="1270" spans="1:7" x14ac:dyDescent="0.4">
      <c r="A1270">
        <v>225910</v>
      </c>
      <c r="B1270" t="s">
        <v>1984</v>
      </c>
      <c r="C1270" t="s">
        <v>1984</v>
      </c>
      <c r="D1270" t="s">
        <v>571</v>
      </c>
      <c r="E1270" t="s">
        <v>625</v>
      </c>
      <c r="F1270" t="s">
        <v>1900</v>
      </c>
      <c r="G1270" t="s">
        <v>574</v>
      </c>
    </row>
    <row r="1271" spans="1:7" x14ac:dyDescent="0.4">
      <c r="A1271">
        <v>225911</v>
      </c>
      <c r="B1271" t="s">
        <v>1985</v>
      </c>
      <c r="C1271" t="s">
        <v>1985</v>
      </c>
      <c r="D1271" t="s">
        <v>571</v>
      </c>
      <c r="E1271" t="s">
        <v>625</v>
      </c>
      <c r="F1271" t="s">
        <v>1900</v>
      </c>
      <c r="G1271" t="s">
        <v>574</v>
      </c>
    </row>
    <row r="1272" spans="1:7" x14ac:dyDescent="0.4">
      <c r="A1272">
        <v>225979</v>
      </c>
      <c r="B1272" t="s">
        <v>1986</v>
      </c>
      <c r="C1272" t="s">
        <v>1986</v>
      </c>
      <c r="D1272" t="s">
        <v>448</v>
      </c>
      <c r="E1272" t="s">
        <v>1016</v>
      </c>
      <c r="G1272" t="s">
        <v>458</v>
      </c>
    </row>
    <row r="1273" spans="1:7" x14ac:dyDescent="0.4">
      <c r="A1273">
        <v>225912</v>
      </c>
      <c r="B1273" t="s">
        <v>1987</v>
      </c>
      <c r="C1273" t="s">
        <v>1987</v>
      </c>
      <c r="D1273" t="s">
        <v>571</v>
      </c>
      <c r="E1273" t="s">
        <v>625</v>
      </c>
      <c r="F1273" t="s">
        <v>1900</v>
      </c>
      <c r="G1273" t="s">
        <v>574</v>
      </c>
    </row>
    <row r="1274" spans="1:7" x14ac:dyDescent="0.4">
      <c r="A1274">
        <v>225913</v>
      </c>
      <c r="B1274" t="s">
        <v>1988</v>
      </c>
      <c r="C1274" t="s">
        <v>1988</v>
      </c>
      <c r="D1274" t="s">
        <v>571</v>
      </c>
      <c r="E1274" t="s">
        <v>625</v>
      </c>
      <c r="F1274" t="s">
        <v>1900</v>
      </c>
      <c r="G1274" t="s">
        <v>574</v>
      </c>
    </row>
    <row r="1275" spans="1:7" x14ac:dyDescent="0.4">
      <c r="A1275">
        <v>225914</v>
      </c>
      <c r="B1275" t="s">
        <v>1989</v>
      </c>
      <c r="C1275" t="s">
        <v>1989</v>
      </c>
      <c r="D1275" t="s">
        <v>571</v>
      </c>
      <c r="E1275" t="s">
        <v>576</v>
      </c>
      <c r="F1275" t="s">
        <v>1990</v>
      </c>
      <c r="G1275" t="s">
        <v>574</v>
      </c>
    </row>
    <row r="1276" spans="1:7" x14ac:dyDescent="0.4">
      <c r="A1276">
        <v>225915</v>
      </c>
      <c r="B1276" t="s">
        <v>1991</v>
      </c>
      <c r="C1276" t="s">
        <v>1991</v>
      </c>
      <c r="D1276" t="s">
        <v>571</v>
      </c>
      <c r="E1276" t="s">
        <v>576</v>
      </c>
      <c r="F1276" t="s">
        <v>745</v>
      </c>
      <c r="G1276" t="s">
        <v>574</v>
      </c>
    </row>
    <row r="1277" spans="1:7" x14ac:dyDescent="0.4">
      <c r="A1277">
        <v>225916</v>
      </c>
      <c r="B1277" t="s">
        <v>1992</v>
      </c>
      <c r="C1277" t="s">
        <v>1992</v>
      </c>
      <c r="D1277" t="s">
        <v>571</v>
      </c>
      <c r="E1277" t="s">
        <v>743</v>
      </c>
      <c r="F1277" t="s">
        <v>573</v>
      </c>
      <c r="G1277" t="s">
        <v>574</v>
      </c>
    </row>
    <row r="1278" spans="1:7" x14ac:dyDescent="0.4">
      <c r="A1278">
        <v>225917</v>
      </c>
      <c r="B1278" t="s">
        <v>1993</v>
      </c>
      <c r="C1278" t="s">
        <v>1993</v>
      </c>
      <c r="D1278" t="s">
        <v>571</v>
      </c>
      <c r="E1278" t="s">
        <v>743</v>
      </c>
      <c r="F1278" t="s">
        <v>573</v>
      </c>
      <c r="G1278" t="s">
        <v>574</v>
      </c>
    </row>
    <row r="1279" spans="1:7" x14ac:dyDescent="0.4">
      <c r="A1279">
        <v>225918</v>
      </c>
      <c r="B1279" t="s">
        <v>1994</v>
      </c>
      <c r="C1279" t="s">
        <v>1994</v>
      </c>
      <c r="D1279" t="s">
        <v>571</v>
      </c>
      <c r="E1279" t="s">
        <v>739</v>
      </c>
      <c r="F1279" t="s">
        <v>573</v>
      </c>
      <c r="G1279" t="s">
        <v>574</v>
      </c>
    </row>
    <row r="1280" spans="1:7" x14ac:dyDescent="0.4">
      <c r="A1280">
        <v>225919</v>
      </c>
      <c r="B1280" t="s">
        <v>1995</v>
      </c>
      <c r="C1280" t="s">
        <v>1995</v>
      </c>
      <c r="D1280" t="s">
        <v>571</v>
      </c>
      <c r="E1280" t="s">
        <v>739</v>
      </c>
      <c r="F1280" t="s">
        <v>573</v>
      </c>
      <c r="G1280" t="s">
        <v>574</v>
      </c>
    </row>
    <row r="1281" spans="1:7" x14ac:dyDescent="0.4">
      <c r="A1281">
        <v>225920</v>
      </c>
      <c r="B1281" t="s">
        <v>1996</v>
      </c>
      <c r="C1281" t="s">
        <v>1996</v>
      </c>
      <c r="D1281" t="s">
        <v>571</v>
      </c>
      <c r="E1281" t="s">
        <v>743</v>
      </c>
      <c r="F1281" t="s">
        <v>573</v>
      </c>
      <c r="G1281" t="s">
        <v>574</v>
      </c>
    </row>
    <row r="1282" spans="1:7" x14ac:dyDescent="0.4">
      <c r="A1282">
        <v>225921</v>
      </c>
      <c r="B1282" t="s">
        <v>1997</v>
      </c>
      <c r="C1282" t="s">
        <v>1997</v>
      </c>
      <c r="D1282" t="s">
        <v>571</v>
      </c>
      <c r="E1282" t="s">
        <v>739</v>
      </c>
      <c r="F1282" t="s">
        <v>573</v>
      </c>
      <c r="G1282" t="s">
        <v>574</v>
      </c>
    </row>
    <row r="1283" spans="1:7" x14ac:dyDescent="0.4">
      <c r="A1283">
        <v>225922</v>
      </c>
      <c r="B1283" t="s">
        <v>1998</v>
      </c>
      <c r="C1283" t="s">
        <v>1998</v>
      </c>
      <c r="D1283" t="s">
        <v>571</v>
      </c>
      <c r="E1283" t="s">
        <v>739</v>
      </c>
      <c r="F1283" t="s">
        <v>573</v>
      </c>
      <c r="G1283" t="s">
        <v>574</v>
      </c>
    </row>
    <row r="1284" spans="1:7" x14ac:dyDescent="0.4">
      <c r="A1284">
        <v>225923</v>
      </c>
      <c r="B1284" t="s">
        <v>1999</v>
      </c>
      <c r="C1284" t="s">
        <v>1999</v>
      </c>
      <c r="D1284" t="s">
        <v>571</v>
      </c>
      <c r="E1284" t="s">
        <v>739</v>
      </c>
      <c r="F1284" t="s">
        <v>700</v>
      </c>
      <c r="G1284" t="s">
        <v>574</v>
      </c>
    </row>
    <row r="1285" spans="1:7" x14ac:dyDescent="0.4">
      <c r="A1285">
        <v>225924</v>
      </c>
      <c r="B1285" t="s">
        <v>2000</v>
      </c>
      <c r="C1285" t="s">
        <v>2000</v>
      </c>
      <c r="D1285" t="s">
        <v>571</v>
      </c>
      <c r="E1285" t="s">
        <v>739</v>
      </c>
      <c r="F1285" t="s">
        <v>626</v>
      </c>
      <c r="G1285" t="s">
        <v>574</v>
      </c>
    </row>
    <row r="1286" spans="1:7" x14ac:dyDescent="0.4">
      <c r="A1286">
        <v>225925</v>
      </c>
      <c r="B1286" t="s">
        <v>2001</v>
      </c>
      <c r="C1286" t="s">
        <v>2001</v>
      </c>
      <c r="D1286" t="s">
        <v>571</v>
      </c>
      <c r="E1286" t="s">
        <v>739</v>
      </c>
      <c r="F1286" t="s">
        <v>1930</v>
      </c>
      <c r="G1286" t="s">
        <v>574</v>
      </c>
    </row>
    <row r="1287" spans="1:7" x14ac:dyDescent="0.4">
      <c r="A1287">
        <v>225926</v>
      </c>
      <c r="B1287" t="s">
        <v>2002</v>
      </c>
      <c r="C1287" t="s">
        <v>2002</v>
      </c>
      <c r="D1287" t="s">
        <v>571</v>
      </c>
      <c r="E1287" t="s">
        <v>739</v>
      </c>
      <c r="F1287" t="s">
        <v>626</v>
      </c>
      <c r="G1287" t="s">
        <v>574</v>
      </c>
    </row>
    <row r="1288" spans="1:7" x14ac:dyDescent="0.4">
      <c r="A1288">
        <v>225929</v>
      </c>
      <c r="B1288" t="s">
        <v>2003</v>
      </c>
      <c r="C1288" t="s">
        <v>2003</v>
      </c>
      <c r="D1288" t="s">
        <v>571</v>
      </c>
      <c r="E1288" t="s">
        <v>664</v>
      </c>
      <c r="F1288" t="s">
        <v>573</v>
      </c>
      <c r="G1288" t="s">
        <v>574</v>
      </c>
    </row>
    <row r="1289" spans="1:7" x14ac:dyDescent="0.4">
      <c r="A1289">
        <v>226089</v>
      </c>
      <c r="B1289" t="s">
        <v>2004</v>
      </c>
      <c r="C1289" t="s">
        <v>2004</v>
      </c>
      <c r="D1289" t="s">
        <v>571</v>
      </c>
      <c r="E1289" t="s">
        <v>584</v>
      </c>
      <c r="F1289" t="s">
        <v>573</v>
      </c>
      <c r="G1289" t="s">
        <v>574</v>
      </c>
    </row>
    <row r="1290" spans="1:7" x14ac:dyDescent="0.4">
      <c r="A1290">
        <v>225931</v>
      </c>
      <c r="B1290" t="s">
        <v>2005</v>
      </c>
      <c r="C1290" t="s">
        <v>2005</v>
      </c>
      <c r="D1290" t="s">
        <v>571</v>
      </c>
      <c r="E1290" t="s">
        <v>664</v>
      </c>
      <c r="F1290" t="s">
        <v>573</v>
      </c>
      <c r="G1290" t="s">
        <v>574</v>
      </c>
    </row>
    <row r="1291" spans="1:7" x14ac:dyDescent="0.4">
      <c r="A1291">
        <v>225934</v>
      </c>
      <c r="B1291" t="s">
        <v>2006</v>
      </c>
      <c r="C1291" t="s">
        <v>2006</v>
      </c>
      <c r="D1291" t="s">
        <v>571</v>
      </c>
      <c r="E1291" t="s">
        <v>664</v>
      </c>
      <c r="F1291" t="s">
        <v>573</v>
      </c>
      <c r="G1291" t="s">
        <v>574</v>
      </c>
    </row>
    <row r="1292" spans="1:7" x14ac:dyDescent="0.4">
      <c r="A1292">
        <v>225937</v>
      </c>
      <c r="B1292" t="s">
        <v>2007</v>
      </c>
      <c r="C1292" t="s">
        <v>2007</v>
      </c>
      <c r="D1292" t="s">
        <v>571</v>
      </c>
      <c r="E1292" t="s">
        <v>664</v>
      </c>
      <c r="F1292" t="s">
        <v>573</v>
      </c>
      <c r="G1292" t="s">
        <v>574</v>
      </c>
    </row>
    <row r="1293" spans="1:7" x14ac:dyDescent="0.4">
      <c r="A1293">
        <v>225941</v>
      </c>
      <c r="B1293" t="s">
        <v>2008</v>
      </c>
      <c r="C1293" t="s">
        <v>2008</v>
      </c>
      <c r="D1293" t="s">
        <v>571</v>
      </c>
      <c r="E1293" t="s">
        <v>584</v>
      </c>
      <c r="F1293" t="s">
        <v>573</v>
      </c>
      <c r="G1293" t="s">
        <v>574</v>
      </c>
    </row>
    <row r="1294" spans="1:7" x14ac:dyDescent="0.4">
      <c r="A1294">
        <v>225942</v>
      </c>
      <c r="B1294" t="s">
        <v>2009</v>
      </c>
      <c r="C1294" t="s">
        <v>2009</v>
      </c>
      <c r="D1294" t="s">
        <v>571</v>
      </c>
      <c r="E1294" t="s">
        <v>625</v>
      </c>
      <c r="F1294" t="s">
        <v>700</v>
      </c>
      <c r="G1294" t="s">
        <v>574</v>
      </c>
    </row>
    <row r="1295" spans="1:7" x14ac:dyDescent="0.4">
      <c r="A1295">
        <v>225943</v>
      </c>
      <c r="B1295" t="s">
        <v>574</v>
      </c>
      <c r="C1295" t="s">
        <v>574</v>
      </c>
      <c r="D1295" t="s">
        <v>571</v>
      </c>
      <c r="E1295" t="s">
        <v>584</v>
      </c>
      <c r="F1295" t="s">
        <v>573</v>
      </c>
      <c r="G1295" t="s">
        <v>574</v>
      </c>
    </row>
    <row r="1296" spans="1:7" x14ac:dyDescent="0.4">
      <c r="A1296">
        <v>225944</v>
      </c>
      <c r="B1296" t="s">
        <v>2010</v>
      </c>
      <c r="C1296" t="s">
        <v>2010</v>
      </c>
      <c r="D1296" t="s">
        <v>571</v>
      </c>
      <c r="E1296" t="s">
        <v>584</v>
      </c>
      <c r="F1296" t="s">
        <v>573</v>
      </c>
      <c r="G1296" t="s">
        <v>574</v>
      </c>
    </row>
    <row r="1297" spans="1:7" x14ac:dyDescent="0.4">
      <c r="A1297">
        <v>225945</v>
      </c>
      <c r="B1297" t="s">
        <v>2011</v>
      </c>
      <c r="C1297" t="s">
        <v>2011</v>
      </c>
      <c r="D1297" t="s">
        <v>571</v>
      </c>
      <c r="E1297" t="s">
        <v>625</v>
      </c>
      <c r="F1297" t="s">
        <v>700</v>
      </c>
      <c r="G1297" t="s">
        <v>574</v>
      </c>
    </row>
    <row r="1298" spans="1:7" x14ac:dyDescent="0.4">
      <c r="A1298">
        <v>225947</v>
      </c>
      <c r="B1298" t="s">
        <v>2012</v>
      </c>
      <c r="C1298" t="s">
        <v>2012</v>
      </c>
      <c r="D1298" t="s">
        <v>571</v>
      </c>
      <c r="E1298" t="s">
        <v>743</v>
      </c>
      <c r="F1298" t="s">
        <v>710</v>
      </c>
      <c r="G1298" t="s">
        <v>574</v>
      </c>
    </row>
    <row r="1299" spans="1:7" x14ac:dyDescent="0.4">
      <c r="A1299">
        <v>225948</v>
      </c>
      <c r="B1299" t="s">
        <v>2013</v>
      </c>
      <c r="C1299" t="s">
        <v>2013</v>
      </c>
      <c r="D1299" t="s">
        <v>571</v>
      </c>
      <c r="E1299" t="s">
        <v>743</v>
      </c>
      <c r="F1299" t="s">
        <v>710</v>
      </c>
      <c r="G1299" t="s">
        <v>574</v>
      </c>
    </row>
    <row r="1300" spans="1:7" x14ac:dyDescent="0.4">
      <c r="A1300">
        <v>225949</v>
      </c>
      <c r="B1300" t="s">
        <v>2014</v>
      </c>
      <c r="C1300" t="s">
        <v>2014</v>
      </c>
      <c r="D1300" t="s">
        <v>448</v>
      </c>
      <c r="E1300" t="s">
        <v>508</v>
      </c>
      <c r="G1300" t="s">
        <v>458</v>
      </c>
    </row>
    <row r="1301" spans="1:7" x14ac:dyDescent="0.4">
      <c r="A1301">
        <v>225951</v>
      </c>
      <c r="B1301" t="s">
        <v>2015</v>
      </c>
      <c r="C1301" t="s">
        <v>2016</v>
      </c>
      <c r="D1301" t="s">
        <v>448</v>
      </c>
      <c r="E1301" t="s">
        <v>988</v>
      </c>
      <c r="G1301" t="s">
        <v>458</v>
      </c>
    </row>
    <row r="1302" spans="1:7" x14ac:dyDescent="0.4">
      <c r="A1302">
        <v>225952</v>
      </c>
      <c r="B1302" t="s">
        <v>2017</v>
      </c>
      <c r="C1302" t="s">
        <v>2018</v>
      </c>
      <c r="D1302" t="s">
        <v>448</v>
      </c>
      <c r="E1302" t="s">
        <v>988</v>
      </c>
      <c r="G1302" t="s">
        <v>458</v>
      </c>
    </row>
    <row r="1303" spans="1:7" x14ac:dyDescent="0.4">
      <c r="A1303">
        <v>225953</v>
      </c>
      <c r="B1303" t="s">
        <v>2019</v>
      </c>
      <c r="C1303" t="s">
        <v>2020</v>
      </c>
      <c r="D1303" t="s">
        <v>448</v>
      </c>
      <c r="E1303" t="s">
        <v>988</v>
      </c>
      <c r="G1303" t="s">
        <v>458</v>
      </c>
    </row>
    <row r="1304" spans="1:7" x14ac:dyDescent="0.4">
      <c r="A1304">
        <v>225954</v>
      </c>
      <c r="B1304" t="s">
        <v>2021</v>
      </c>
      <c r="C1304" t="s">
        <v>2021</v>
      </c>
      <c r="D1304" t="s">
        <v>448</v>
      </c>
      <c r="E1304" t="s">
        <v>988</v>
      </c>
      <c r="G1304" t="s">
        <v>458</v>
      </c>
    </row>
    <row r="1305" spans="1:7" x14ac:dyDescent="0.4">
      <c r="A1305">
        <v>225955</v>
      </c>
      <c r="B1305" t="s">
        <v>2022</v>
      </c>
      <c r="C1305" t="s">
        <v>2022</v>
      </c>
      <c r="D1305" t="s">
        <v>689</v>
      </c>
      <c r="E1305" t="s">
        <v>988</v>
      </c>
      <c r="F1305" t="s">
        <v>523</v>
      </c>
      <c r="G1305" t="s">
        <v>691</v>
      </c>
    </row>
    <row r="1306" spans="1:7" x14ac:dyDescent="0.4">
      <c r="A1306">
        <v>225956</v>
      </c>
      <c r="B1306" t="s">
        <v>2023</v>
      </c>
      <c r="C1306" t="s">
        <v>2024</v>
      </c>
      <c r="D1306" t="s">
        <v>448</v>
      </c>
      <c r="E1306" t="s">
        <v>988</v>
      </c>
      <c r="G1306" t="s">
        <v>458</v>
      </c>
    </row>
    <row r="1307" spans="1:7" x14ac:dyDescent="0.4">
      <c r="A1307">
        <v>225959</v>
      </c>
      <c r="B1307" t="s">
        <v>2025</v>
      </c>
      <c r="C1307" t="s">
        <v>2026</v>
      </c>
      <c r="D1307" t="s">
        <v>448</v>
      </c>
      <c r="E1307" t="s">
        <v>988</v>
      </c>
      <c r="F1307" t="s">
        <v>523</v>
      </c>
      <c r="G1307" t="s">
        <v>451</v>
      </c>
    </row>
    <row r="1308" spans="1:7" x14ac:dyDescent="0.4">
      <c r="A1308">
        <v>225961</v>
      </c>
      <c r="B1308" t="s">
        <v>2027</v>
      </c>
      <c r="C1308" t="s">
        <v>2028</v>
      </c>
      <c r="D1308" t="s">
        <v>448</v>
      </c>
      <c r="E1308" t="s">
        <v>988</v>
      </c>
      <c r="G1308" t="s">
        <v>458</v>
      </c>
    </row>
    <row r="1309" spans="1:7" x14ac:dyDescent="0.4">
      <c r="A1309">
        <v>225963</v>
      </c>
      <c r="B1309" t="s">
        <v>2029</v>
      </c>
      <c r="C1309" t="s">
        <v>2030</v>
      </c>
      <c r="D1309" t="s">
        <v>448</v>
      </c>
      <c r="E1309" t="s">
        <v>988</v>
      </c>
      <c r="G1309" t="s">
        <v>458</v>
      </c>
    </row>
    <row r="1310" spans="1:7" x14ac:dyDescent="0.4">
      <c r="A1310">
        <v>225965</v>
      </c>
      <c r="B1310" t="s">
        <v>2031</v>
      </c>
      <c r="C1310" t="s">
        <v>2032</v>
      </c>
      <c r="D1310" t="s">
        <v>448</v>
      </c>
      <c r="E1310" t="s">
        <v>988</v>
      </c>
      <c r="G1310" t="s">
        <v>458</v>
      </c>
    </row>
    <row r="1311" spans="1:7" x14ac:dyDescent="0.4">
      <c r="A1311">
        <v>225966</v>
      </c>
      <c r="B1311" t="s">
        <v>2033</v>
      </c>
      <c r="C1311" t="s">
        <v>2033</v>
      </c>
      <c r="D1311" t="s">
        <v>689</v>
      </c>
      <c r="E1311" t="s">
        <v>1703</v>
      </c>
      <c r="F1311" t="s">
        <v>523</v>
      </c>
      <c r="G1311" t="s">
        <v>691</v>
      </c>
    </row>
    <row r="1312" spans="1:7" x14ac:dyDescent="0.4">
      <c r="A1312">
        <v>225967</v>
      </c>
      <c r="B1312" t="s">
        <v>2034</v>
      </c>
      <c r="C1312" t="s">
        <v>2034</v>
      </c>
      <c r="D1312" t="s">
        <v>689</v>
      </c>
      <c r="E1312" t="s">
        <v>1703</v>
      </c>
      <c r="F1312" t="s">
        <v>523</v>
      </c>
      <c r="G1312" t="s">
        <v>691</v>
      </c>
    </row>
    <row r="1313" spans="1:7" x14ac:dyDescent="0.4">
      <c r="A1313">
        <v>225969</v>
      </c>
      <c r="B1313" t="s">
        <v>2035</v>
      </c>
      <c r="C1313" t="s">
        <v>2035</v>
      </c>
      <c r="D1313" t="s">
        <v>571</v>
      </c>
      <c r="E1313" t="s">
        <v>743</v>
      </c>
      <c r="F1313" t="s">
        <v>710</v>
      </c>
      <c r="G1313" t="s">
        <v>574</v>
      </c>
    </row>
    <row r="1314" spans="1:7" x14ac:dyDescent="0.4">
      <c r="A1314">
        <v>225970</v>
      </c>
      <c r="B1314" t="s">
        <v>2036</v>
      </c>
      <c r="C1314" t="s">
        <v>2036</v>
      </c>
      <c r="D1314" t="s">
        <v>571</v>
      </c>
      <c r="E1314" t="s">
        <v>664</v>
      </c>
      <c r="F1314" t="s">
        <v>710</v>
      </c>
      <c r="G1314" t="s">
        <v>574</v>
      </c>
    </row>
    <row r="1315" spans="1:7" x14ac:dyDescent="0.4">
      <c r="A1315">
        <v>225972</v>
      </c>
      <c r="B1315" t="s">
        <v>2037</v>
      </c>
      <c r="C1315" t="s">
        <v>2037</v>
      </c>
      <c r="D1315" t="s">
        <v>571</v>
      </c>
      <c r="E1315" t="s">
        <v>625</v>
      </c>
      <c r="F1315" t="s">
        <v>1990</v>
      </c>
      <c r="G1315" t="s">
        <v>574</v>
      </c>
    </row>
    <row r="1316" spans="1:7" x14ac:dyDescent="0.4">
      <c r="A1316">
        <v>225973</v>
      </c>
      <c r="B1316" t="s">
        <v>2038</v>
      </c>
      <c r="C1316" t="s">
        <v>2038</v>
      </c>
      <c r="D1316" t="s">
        <v>571</v>
      </c>
      <c r="E1316" t="s">
        <v>625</v>
      </c>
      <c r="F1316" t="s">
        <v>700</v>
      </c>
      <c r="G1316" t="s">
        <v>574</v>
      </c>
    </row>
    <row r="1317" spans="1:7" x14ac:dyDescent="0.4">
      <c r="A1317">
        <v>225974</v>
      </c>
      <c r="B1317" t="s">
        <v>2039</v>
      </c>
      <c r="C1317" t="s">
        <v>2039</v>
      </c>
      <c r="D1317" t="s">
        <v>571</v>
      </c>
      <c r="E1317" t="s">
        <v>625</v>
      </c>
      <c r="F1317" t="s">
        <v>700</v>
      </c>
      <c r="G1317" t="s">
        <v>574</v>
      </c>
    </row>
    <row r="1318" spans="1:7" x14ac:dyDescent="0.4">
      <c r="A1318">
        <v>225975</v>
      </c>
      <c r="B1318" t="s">
        <v>2040</v>
      </c>
      <c r="C1318" t="s">
        <v>2040</v>
      </c>
      <c r="D1318" t="s">
        <v>571</v>
      </c>
      <c r="E1318" t="s">
        <v>625</v>
      </c>
      <c r="F1318" t="s">
        <v>1900</v>
      </c>
      <c r="G1318" t="s">
        <v>574</v>
      </c>
    </row>
    <row r="1319" spans="1:7" x14ac:dyDescent="0.4">
      <c r="A1319">
        <v>225976</v>
      </c>
      <c r="B1319" t="s">
        <v>2041</v>
      </c>
      <c r="C1319" t="s">
        <v>2041</v>
      </c>
      <c r="D1319" t="s">
        <v>448</v>
      </c>
      <c r="E1319" t="s">
        <v>988</v>
      </c>
      <c r="G1319" t="s">
        <v>458</v>
      </c>
    </row>
    <row r="1320" spans="1:7" x14ac:dyDescent="0.4">
      <c r="A1320">
        <v>225977</v>
      </c>
      <c r="B1320" t="s">
        <v>2042</v>
      </c>
      <c r="C1320" t="s">
        <v>2042</v>
      </c>
      <c r="D1320" t="s">
        <v>448</v>
      </c>
      <c r="E1320" t="s">
        <v>988</v>
      </c>
      <c r="G1320" t="s">
        <v>458</v>
      </c>
    </row>
    <row r="1321" spans="1:7" x14ac:dyDescent="0.4">
      <c r="A1321">
        <v>225978</v>
      </c>
      <c r="B1321" t="s">
        <v>2043</v>
      </c>
      <c r="C1321" t="s">
        <v>2043</v>
      </c>
      <c r="D1321" t="s">
        <v>448</v>
      </c>
      <c r="E1321" t="s">
        <v>508</v>
      </c>
      <c r="G1321" t="s">
        <v>458</v>
      </c>
    </row>
    <row r="1322" spans="1:7" x14ac:dyDescent="0.4">
      <c r="A1322">
        <v>225980</v>
      </c>
      <c r="B1322" t="s">
        <v>2044</v>
      </c>
      <c r="C1322" t="s">
        <v>2044</v>
      </c>
      <c r="D1322" t="s">
        <v>448</v>
      </c>
      <c r="E1322" t="s">
        <v>1016</v>
      </c>
      <c r="F1322" t="s">
        <v>573</v>
      </c>
      <c r="G1322" t="s">
        <v>451</v>
      </c>
    </row>
    <row r="1323" spans="1:7" x14ac:dyDescent="0.4">
      <c r="A1323">
        <v>225981</v>
      </c>
      <c r="B1323" t="s">
        <v>2045</v>
      </c>
      <c r="C1323" t="s">
        <v>2045</v>
      </c>
      <c r="D1323" t="s">
        <v>448</v>
      </c>
      <c r="E1323" t="s">
        <v>1016</v>
      </c>
      <c r="G1323" t="s">
        <v>1006</v>
      </c>
    </row>
    <row r="1324" spans="1:7" x14ac:dyDescent="0.4">
      <c r="A1324">
        <v>225982</v>
      </c>
      <c r="B1324" t="s">
        <v>2046</v>
      </c>
      <c r="C1324" t="s">
        <v>2046</v>
      </c>
      <c r="D1324" t="s">
        <v>448</v>
      </c>
      <c r="E1324" t="s">
        <v>1016</v>
      </c>
      <c r="G1324" t="s">
        <v>458</v>
      </c>
    </row>
    <row r="1325" spans="1:7" x14ac:dyDescent="0.4">
      <c r="A1325">
        <v>225984</v>
      </c>
      <c r="B1325" t="s">
        <v>2047</v>
      </c>
      <c r="C1325" t="s">
        <v>2047</v>
      </c>
      <c r="D1325" t="s">
        <v>448</v>
      </c>
      <c r="E1325" t="s">
        <v>1016</v>
      </c>
      <c r="G1325" t="s">
        <v>458</v>
      </c>
    </row>
    <row r="1326" spans="1:7" x14ac:dyDescent="0.4">
      <c r="A1326">
        <v>225985</v>
      </c>
      <c r="B1326" t="s">
        <v>2048</v>
      </c>
      <c r="C1326" t="s">
        <v>2048</v>
      </c>
      <c r="D1326" t="s">
        <v>448</v>
      </c>
      <c r="E1326" t="s">
        <v>1016</v>
      </c>
      <c r="G1326" t="s">
        <v>458</v>
      </c>
    </row>
    <row r="1327" spans="1:7" x14ac:dyDescent="0.4">
      <c r="A1327">
        <v>225986</v>
      </c>
      <c r="B1327" t="s">
        <v>2049</v>
      </c>
      <c r="C1327" t="s">
        <v>2049</v>
      </c>
      <c r="D1327" t="s">
        <v>448</v>
      </c>
      <c r="E1327" t="s">
        <v>1016</v>
      </c>
      <c r="G1327" t="s">
        <v>458</v>
      </c>
    </row>
    <row r="1328" spans="1:7" x14ac:dyDescent="0.4">
      <c r="A1328">
        <v>225987</v>
      </c>
      <c r="B1328" t="s">
        <v>2050</v>
      </c>
      <c r="C1328" t="s">
        <v>2050</v>
      </c>
      <c r="D1328" t="s">
        <v>448</v>
      </c>
      <c r="E1328" t="s">
        <v>1016</v>
      </c>
      <c r="G1328" t="s">
        <v>458</v>
      </c>
    </row>
    <row r="1329" spans="1:7" x14ac:dyDescent="0.4">
      <c r="A1329">
        <v>225988</v>
      </c>
      <c r="B1329" t="s">
        <v>2051</v>
      </c>
      <c r="C1329" t="s">
        <v>2051</v>
      </c>
      <c r="D1329" t="s">
        <v>448</v>
      </c>
      <c r="E1329" t="s">
        <v>1016</v>
      </c>
      <c r="G1329" t="s">
        <v>458</v>
      </c>
    </row>
    <row r="1330" spans="1:7" x14ac:dyDescent="0.4">
      <c r="A1330">
        <v>225989</v>
      </c>
      <c r="B1330" t="s">
        <v>2052</v>
      </c>
      <c r="C1330" t="s">
        <v>2052</v>
      </c>
      <c r="D1330" t="s">
        <v>448</v>
      </c>
      <c r="E1330" t="s">
        <v>871</v>
      </c>
      <c r="G1330" t="s">
        <v>1006</v>
      </c>
    </row>
    <row r="1331" spans="1:7" x14ac:dyDescent="0.4">
      <c r="A1331">
        <v>225990</v>
      </c>
      <c r="B1331" t="s">
        <v>2053</v>
      </c>
      <c r="C1331" t="s">
        <v>2053</v>
      </c>
      <c r="D1331" t="s">
        <v>448</v>
      </c>
      <c r="E1331" t="s">
        <v>871</v>
      </c>
      <c r="G1331" t="s">
        <v>1006</v>
      </c>
    </row>
    <row r="1332" spans="1:7" x14ac:dyDescent="0.4">
      <c r="A1332">
        <v>225991</v>
      </c>
      <c r="B1332" t="s">
        <v>2054</v>
      </c>
      <c r="C1332" t="s">
        <v>2054</v>
      </c>
      <c r="D1332" t="s">
        <v>571</v>
      </c>
      <c r="E1332" t="s">
        <v>739</v>
      </c>
      <c r="F1332" t="s">
        <v>573</v>
      </c>
      <c r="G1332" t="s">
        <v>574</v>
      </c>
    </row>
    <row r="1333" spans="1:7" x14ac:dyDescent="0.4">
      <c r="A1333">
        <v>225993</v>
      </c>
      <c r="B1333" t="s">
        <v>2055</v>
      </c>
      <c r="C1333" t="s">
        <v>2055</v>
      </c>
      <c r="D1333" t="s">
        <v>571</v>
      </c>
      <c r="E1333" t="s">
        <v>739</v>
      </c>
      <c r="F1333" t="s">
        <v>2056</v>
      </c>
      <c r="G1333" t="s">
        <v>574</v>
      </c>
    </row>
    <row r="1334" spans="1:7" x14ac:dyDescent="0.4">
      <c r="A1334">
        <v>225994</v>
      </c>
      <c r="B1334" t="s">
        <v>2057</v>
      </c>
      <c r="C1334" t="s">
        <v>2057</v>
      </c>
      <c r="D1334" t="s">
        <v>571</v>
      </c>
      <c r="E1334" t="s">
        <v>739</v>
      </c>
      <c r="F1334" t="s">
        <v>573</v>
      </c>
      <c r="G1334" t="s">
        <v>574</v>
      </c>
    </row>
    <row r="1335" spans="1:7" x14ac:dyDescent="0.4">
      <c r="A1335">
        <v>225995</v>
      </c>
      <c r="B1335" t="s">
        <v>2058</v>
      </c>
      <c r="C1335" t="s">
        <v>2058</v>
      </c>
      <c r="D1335" t="s">
        <v>571</v>
      </c>
      <c r="E1335" t="s">
        <v>739</v>
      </c>
      <c r="F1335" t="s">
        <v>573</v>
      </c>
      <c r="G1335" t="s">
        <v>574</v>
      </c>
    </row>
    <row r="1336" spans="1:7" x14ac:dyDescent="0.4">
      <c r="A1336">
        <v>225996</v>
      </c>
      <c r="B1336" t="s">
        <v>2059</v>
      </c>
      <c r="C1336" t="s">
        <v>2059</v>
      </c>
      <c r="D1336" t="s">
        <v>571</v>
      </c>
      <c r="E1336" t="s">
        <v>739</v>
      </c>
      <c r="F1336" t="s">
        <v>573</v>
      </c>
      <c r="G1336" t="s">
        <v>574</v>
      </c>
    </row>
    <row r="1337" spans="1:7" x14ac:dyDescent="0.4">
      <c r="A1337">
        <v>225999</v>
      </c>
      <c r="B1337" t="s">
        <v>2060</v>
      </c>
      <c r="C1337" t="s">
        <v>2060</v>
      </c>
      <c r="D1337" t="s">
        <v>571</v>
      </c>
      <c r="E1337" t="s">
        <v>739</v>
      </c>
      <c r="F1337" t="s">
        <v>573</v>
      </c>
      <c r="G1337" t="s">
        <v>574</v>
      </c>
    </row>
    <row r="1338" spans="1:7" x14ac:dyDescent="0.4">
      <c r="A1338">
        <v>226000</v>
      </c>
      <c r="B1338" t="s">
        <v>2061</v>
      </c>
      <c r="C1338" t="s">
        <v>2061</v>
      </c>
      <c r="D1338" t="s">
        <v>571</v>
      </c>
      <c r="E1338" t="s">
        <v>739</v>
      </c>
      <c r="F1338" t="s">
        <v>573</v>
      </c>
      <c r="G1338" t="s">
        <v>574</v>
      </c>
    </row>
    <row r="1339" spans="1:7" x14ac:dyDescent="0.4">
      <c r="A1339">
        <v>226002</v>
      </c>
      <c r="B1339" t="s">
        <v>2062</v>
      </c>
      <c r="C1339" t="s">
        <v>2062</v>
      </c>
      <c r="D1339" t="s">
        <v>571</v>
      </c>
      <c r="E1339" t="s">
        <v>739</v>
      </c>
      <c r="F1339" t="s">
        <v>573</v>
      </c>
      <c r="G1339" t="s">
        <v>574</v>
      </c>
    </row>
    <row r="1340" spans="1:7" x14ac:dyDescent="0.4">
      <c r="A1340">
        <v>226007</v>
      </c>
      <c r="B1340" t="s">
        <v>2063</v>
      </c>
      <c r="C1340" t="s">
        <v>2063</v>
      </c>
      <c r="D1340" t="s">
        <v>448</v>
      </c>
      <c r="E1340" t="s">
        <v>1158</v>
      </c>
      <c r="G1340" t="s">
        <v>458</v>
      </c>
    </row>
    <row r="1341" spans="1:7" x14ac:dyDescent="0.4">
      <c r="A1341">
        <v>226010</v>
      </c>
      <c r="B1341" t="s">
        <v>2064</v>
      </c>
      <c r="C1341" t="s">
        <v>2064</v>
      </c>
      <c r="D1341" t="s">
        <v>448</v>
      </c>
      <c r="E1341" t="s">
        <v>1598</v>
      </c>
      <c r="G1341" t="s">
        <v>458</v>
      </c>
    </row>
    <row r="1342" spans="1:7" x14ac:dyDescent="0.4">
      <c r="A1342">
        <v>226011</v>
      </c>
      <c r="B1342" t="s">
        <v>2065</v>
      </c>
      <c r="C1342" t="s">
        <v>2065</v>
      </c>
      <c r="D1342" t="s">
        <v>448</v>
      </c>
      <c r="E1342" t="s">
        <v>1598</v>
      </c>
      <c r="F1342" t="s">
        <v>523</v>
      </c>
      <c r="G1342" t="s">
        <v>451</v>
      </c>
    </row>
    <row r="1343" spans="1:7" x14ac:dyDescent="0.4">
      <c r="A1343">
        <v>226062</v>
      </c>
      <c r="B1343" t="s">
        <v>2066</v>
      </c>
      <c r="C1343" t="s">
        <v>2067</v>
      </c>
      <c r="D1343" t="s">
        <v>448</v>
      </c>
      <c r="E1343" t="s">
        <v>512</v>
      </c>
      <c r="F1343" t="s">
        <v>461</v>
      </c>
      <c r="G1343" t="s">
        <v>451</v>
      </c>
    </row>
    <row r="1344" spans="1:7" x14ac:dyDescent="0.4">
      <c r="A1344">
        <v>226063</v>
      </c>
      <c r="B1344" t="s">
        <v>2068</v>
      </c>
      <c r="C1344" t="s">
        <v>2069</v>
      </c>
      <c r="D1344" t="s">
        <v>448</v>
      </c>
      <c r="E1344" t="s">
        <v>512</v>
      </c>
      <c r="F1344" t="s">
        <v>461</v>
      </c>
      <c r="G1344" t="s">
        <v>451</v>
      </c>
    </row>
    <row r="1345" spans="1:7" x14ac:dyDescent="0.4">
      <c r="A1345">
        <v>226064</v>
      </c>
      <c r="B1345" t="s">
        <v>2070</v>
      </c>
      <c r="C1345" t="s">
        <v>2070</v>
      </c>
      <c r="D1345" t="s">
        <v>448</v>
      </c>
      <c r="E1345" t="s">
        <v>512</v>
      </c>
      <c r="F1345" t="s">
        <v>523</v>
      </c>
      <c r="G1345" t="s">
        <v>451</v>
      </c>
    </row>
    <row r="1346" spans="1:7" x14ac:dyDescent="0.4">
      <c r="A1346">
        <v>226065</v>
      </c>
      <c r="B1346" t="s">
        <v>2071</v>
      </c>
      <c r="C1346" t="s">
        <v>2071</v>
      </c>
      <c r="D1346" t="s">
        <v>448</v>
      </c>
      <c r="E1346" t="s">
        <v>512</v>
      </c>
      <c r="F1346" t="s">
        <v>523</v>
      </c>
      <c r="G1346" t="s">
        <v>451</v>
      </c>
    </row>
    <row r="1347" spans="1:7" x14ac:dyDescent="0.4">
      <c r="A1347">
        <v>226066</v>
      </c>
      <c r="B1347" t="s">
        <v>2072</v>
      </c>
      <c r="C1347" t="s">
        <v>2072</v>
      </c>
      <c r="D1347" t="s">
        <v>448</v>
      </c>
      <c r="E1347" t="s">
        <v>512</v>
      </c>
      <c r="F1347" t="s">
        <v>523</v>
      </c>
      <c r="G1347" t="s">
        <v>451</v>
      </c>
    </row>
    <row r="1348" spans="1:7" x14ac:dyDescent="0.4">
      <c r="A1348">
        <v>226067</v>
      </c>
      <c r="B1348" t="s">
        <v>2073</v>
      </c>
      <c r="C1348" t="s">
        <v>2073</v>
      </c>
      <c r="D1348" t="s">
        <v>448</v>
      </c>
      <c r="E1348" t="s">
        <v>512</v>
      </c>
      <c r="F1348" t="s">
        <v>523</v>
      </c>
      <c r="G1348" t="s">
        <v>451</v>
      </c>
    </row>
    <row r="1349" spans="1:7" x14ac:dyDescent="0.4">
      <c r="A1349">
        <v>226068</v>
      </c>
      <c r="B1349" t="s">
        <v>2074</v>
      </c>
      <c r="C1349" t="s">
        <v>2074</v>
      </c>
      <c r="D1349" t="s">
        <v>448</v>
      </c>
      <c r="E1349" t="s">
        <v>512</v>
      </c>
      <c r="F1349" t="s">
        <v>523</v>
      </c>
      <c r="G1349" t="s">
        <v>451</v>
      </c>
    </row>
    <row r="1350" spans="1:7" x14ac:dyDescent="0.4">
      <c r="A1350">
        <v>226069</v>
      </c>
      <c r="B1350" t="s">
        <v>2075</v>
      </c>
      <c r="C1350" t="s">
        <v>2075</v>
      </c>
      <c r="D1350" t="s">
        <v>448</v>
      </c>
      <c r="E1350" t="s">
        <v>512</v>
      </c>
      <c r="F1350" t="s">
        <v>523</v>
      </c>
      <c r="G1350" t="s">
        <v>451</v>
      </c>
    </row>
    <row r="1351" spans="1:7" x14ac:dyDescent="0.4">
      <c r="A1351">
        <v>226092</v>
      </c>
      <c r="B1351" t="s">
        <v>2076</v>
      </c>
      <c r="C1351" t="s">
        <v>2076</v>
      </c>
      <c r="D1351" t="s">
        <v>448</v>
      </c>
      <c r="E1351" t="s">
        <v>449</v>
      </c>
      <c r="F1351" t="s">
        <v>461</v>
      </c>
      <c r="G1351" t="s">
        <v>451</v>
      </c>
    </row>
    <row r="1352" spans="1:7" x14ac:dyDescent="0.4">
      <c r="A1352">
        <v>226094</v>
      </c>
      <c r="B1352" t="s">
        <v>2077</v>
      </c>
      <c r="C1352" t="s">
        <v>2077</v>
      </c>
      <c r="D1352" t="s">
        <v>448</v>
      </c>
      <c r="E1352" t="s">
        <v>449</v>
      </c>
      <c r="F1352" t="s">
        <v>461</v>
      </c>
      <c r="G1352" t="s">
        <v>451</v>
      </c>
    </row>
    <row r="1353" spans="1:7" x14ac:dyDescent="0.4">
      <c r="A1353">
        <v>226096</v>
      </c>
      <c r="B1353" t="s">
        <v>2078</v>
      </c>
      <c r="C1353" t="s">
        <v>2078</v>
      </c>
      <c r="D1353" t="s">
        <v>448</v>
      </c>
      <c r="E1353" t="s">
        <v>449</v>
      </c>
      <c r="F1353" t="s">
        <v>461</v>
      </c>
      <c r="G1353" t="s">
        <v>451</v>
      </c>
    </row>
    <row r="1354" spans="1:7" x14ac:dyDescent="0.4">
      <c r="A1354">
        <v>226107</v>
      </c>
      <c r="B1354" t="s">
        <v>2079</v>
      </c>
      <c r="C1354" t="s">
        <v>2079</v>
      </c>
      <c r="D1354" t="s">
        <v>448</v>
      </c>
      <c r="E1354" t="s">
        <v>1016</v>
      </c>
      <c r="G1354" t="s">
        <v>1006</v>
      </c>
    </row>
    <row r="1355" spans="1:7" x14ac:dyDescent="0.4">
      <c r="A1355">
        <v>226108</v>
      </c>
      <c r="B1355" t="s">
        <v>2080</v>
      </c>
      <c r="C1355" t="s">
        <v>2080</v>
      </c>
      <c r="D1355" t="s">
        <v>448</v>
      </c>
      <c r="E1355" t="s">
        <v>1016</v>
      </c>
      <c r="G1355" t="s">
        <v>1006</v>
      </c>
    </row>
    <row r="1356" spans="1:7" x14ac:dyDescent="0.4">
      <c r="A1356">
        <v>226109</v>
      </c>
      <c r="B1356" t="s">
        <v>2081</v>
      </c>
      <c r="C1356" t="s">
        <v>2081</v>
      </c>
      <c r="D1356" t="s">
        <v>448</v>
      </c>
      <c r="E1356" t="s">
        <v>1016</v>
      </c>
      <c r="G1356" t="s">
        <v>1006</v>
      </c>
    </row>
    <row r="1357" spans="1:7" x14ac:dyDescent="0.4">
      <c r="A1357">
        <v>226110</v>
      </c>
      <c r="B1357" t="s">
        <v>2082</v>
      </c>
      <c r="C1357" t="s">
        <v>2082</v>
      </c>
      <c r="D1357" t="s">
        <v>448</v>
      </c>
      <c r="E1357" t="s">
        <v>1016</v>
      </c>
      <c r="G1357" t="s">
        <v>1006</v>
      </c>
    </row>
    <row r="1358" spans="1:7" x14ac:dyDescent="0.4">
      <c r="A1358">
        <v>226112</v>
      </c>
      <c r="B1358" t="s">
        <v>2083</v>
      </c>
      <c r="C1358" t="s">
        <v>2083</v>
      </c>
      <c r="D1358" t="s">
        <v>448</v>
      </c>
      <c r="E1358" t="s">
        <v>1016</v>
      </c>
      <c r="G1358" t="s">
        <v>1006</v>
      </c>
    </row>
    <row r="1359" spans="1:7" x14ac:dyDescent="0.4">
      <c r="A1359">
        <v>226113</v>
      </c>
      <c r="B1359" t="s">
        <v>2084</v>
      </c>
      <c r="C1359" t="s">
        <v>2084</v>
      </c>
      <c r="D1359" t="s">
        <v>448</v>
      </c>
      <c r="E1359" t="s">
        <v>1016</v>
      </c>
      <c r="G1359" t="s">
        <v>1006</v>
      </c>
    </row>
    <row r="1360" spans="1:7" x14ac:dyDescent="0.4">
      <c r="A1360">
        <v>226114</v>
      </c>
      <c r="B1360" t="s">
        <v>2085</v>
      </c>
      <c r="C1360" t="s">
        <v>2085</v>
      </c>
      <c r="D1360" t="s">
        <v>448</v>
      </c>
      <c r="E1360" t="s">
        <v>1016</v>
      </c>
      <c r="G1360" t="s">
        <v>1006</v>
      </c>
    </row>
    <row r="1361" spans="1:7" x14ac:dyDescent="0.4">
      <c r="A1361">
        <v>226115</v>
      </c>
      <c r="B1361" t="s">
        <v>2086</v>
      </c>
      <c r="C1361" t="s">
        <v>2086</v>
      </c>
      <c r="D1361" t="s">
        <v>448</v>
      </c>
      <c r="E1361" t="s">
        <v>1016</v>
      </c>
      <c r="G1361" t="s">
        <v>1006</v>
      </c>
    </row>
    <row r="1362" spans="1:7" x14ac:dyDescent="0.4">
      <c r="A1362">
        <v>226116</v>
      </c>
      <c r="B1362" t="s">
        <v>2087</v>
      </c>
      <c r="C1362" t="s">
        <v>2087</v>
      </c>
      <c r="D1362" t="s">
        <v>448</v>
      </c>
      <c r="E1362" t="s">
        <v>1016</v>
      </c>
      <c r="G1362" t="s">
        <v>1006</v>
      </c>
    </row>
    <row r="1363" spans="1:7" x14ac:dyDescent="0.4">
      <c r="A1363">
        <v>226117</v>
      </c>
      <c r="B1363" t="s">
        <v>2088</v>
      </c>
      <c r="C1363" t="s">
        <v>2088</v>
      </c>
      <c r="D1363" t="s">
        <v>448</v>
      </c>
      <c r="E1363" t="s">
        <v>1016</v>
      </c>
      <c r="G1363" t="s">
        <v>1006</v>
      </c>
    </row>
    <row r="1364" spans="1:7" x14ac:dyDescent="0.4">
      <c r="A1364">
        <v>226118</v>
      </c>
      <c r="B1364" t="s">
        <v>2089</v>
      </c>
      <c r="C1364" t="s">
        <v>2090</v>
      </c>
      <c r="D1364" t="s">
        <v>448</v>
      </c>
      <c r="E1364" t="s">
        <v>1016</v>
      </c>
      <c r="G1364" t="s">
        <v>1006</v>
      </c>
    </row>
    <row r="1365" spans="1:7" x14ac:dyDescent="0.4">
      <c r="A1365">
        <v>226119</v>
      </c>
      <c r="B1365" t="s">
        <v>2091</v>
      </c>
      <c r="C1365" t="s">
        <v>2091</v>
      </c>
      <c r="D1365" t="s">
        <v>448</v>
      </c>
      <c r="E1365" t="s">
        <v>1016</v>
      </c>
      <c r="G1365" t="s">
        <v>1006</v>
      </c>
    </row>
    <row r="1366" spans="1:7" x14ac:dyDescent="0.4">
      <c r="A1366">
        <v>226120</v>
      </c>
      <c r="B1366" t="s">
        <v>2092</v>
      </c>
      <c r="C1366" t="s">
        <v>2092</v>
      </c>
      <c r="D1366" t="s">
        <v>448</v>
      </c>
      <c r="E1366" t="s">
        <v>1016</v>
      </c>
      <c r="G1366" t="s">
        <v>1006</v>
      </c>
    </row>
    <row r="1367" spans="1:7" x14ac:dyDescent="0.4">
      <c r="A1367">
        <v>226121</v>
      </c>
      <c r="B1367" t="s">
        <v>2093</v>
      </c>
      <c r="C1367" t="s">
        <v>2093</v>
      </c>
      <c r="D1367" t="s">
        <v>448</v>
      </c>
      <c r="E1367" t="s">
        <v>1016</v>
      </c>
      <c r="G1367" t="s">
        <v>1006</v>
      </c>
    </row>
    <row r="1368" spans="1:7" x14ac:dyDescent="0.4">
      <c r="A1368">
        <v>226122</v>
      </c>
      <c r="B1368" t="s">
        <v>2094</v>
      </c>
      <c r="C1368" t="s">
        <v>2094</v>
      </c>
      <c r="D1368" t="s">
        <v>448</v>
      </c>
      <c r="E1368" t="s">
        <v>1016</v>
      </c>
      <c r="G1368" t="s">
        <v>1006</v>
      </c>
    </row>
    <row r="1369" spans="1:7" x14ac:dyDescent="0.4">
      <c r="A1369">
        <v>226124</v>
      </c>
      <c r="B1369" t="s">
        <v>2095</v>
      </c>
      <c r="C1369" t="s">
        <v>2096</v>
      </c>
      <c r="D1369" t="s">
        <v>689</v>
      </c>
      <c r="E1369" t="s">
        <v>1016</v>
      </c>
      <c r="F1369" t="s">
        <v>523</v>
      </c>
      <c r="G1369" t="s">
        <v>691</v>
      </c>
    </row>
    <row r="1370" spans="1:7" x14ac:dyDescent="0.4">
      <c r="A1370">
        <v>226125</v>
      </c>
      <c r="B1370" t="s">
        <v>2097</v>
      </c>
      <c r="C1370" t="s">
        <v>2097</v>
      </c>
      <c r="D1370" t="s">
        <v>448</v>
      </c>
      <c r="E1370" t="s">
        <v>1016</v>
      </c>
      <c r="G1370" t="s">
        <v>458</v>
      </c>
    </row>
    <row r="1371" spans="1:7" x14ac:dyDescent="0.4">
      <c r="A1371">
        <v>226126</v>
      </c>
      <c r="B1371" t="s">
        <v>2098</v>
      </c>
      <c r="C1371" t="s">
        <v>2098</v>
      </c>
      <c r="D1371" t="s">
        <v>443</v>
      </c>
      <c r="E1371" t="s">
        <v>1016</v>
      </c>
      <c r="G1371" t="s">
        <v>445</v>
      </c>
    </row>
    <row r="1372" spans="1:7" x14ac:dyDescent="0.4">
      <c r="A1372">
        <v>226127</v>
      </c>
      <c r="B1372" t="s">
        <v>2099</v>
      </c>
      <c r="C1372" t="s">
        <v>2099</v>
      </c>
      <c r="D1372" t="s">
        <v>448</v>
      </c>
      <c r="E1372" t="s">
        <v>1016</v>
      </c>
      <c r="G1372" t="s">
        <v>458</v>
      </c>
    </row>
    <row r="1373" spans="1:7" x14ac:dyDescent="0.4">
      <c r="A1373">
        <v>226128</v>
      </c>
      <c r="B1373" t="s">
        <v>2100</v>
      </c>
      <c r="C1373" t="s">
        <v>2100</v>
      </c>
      <c r="D1373" t="s">
        <v>443</v>
      </c>
      <c r="E1373" t="s">
        <v>1016</v>
      </c>
      <c r="G1373" t="s">
        <v>445</v>
      </c>
    </row>
    <row r="1374" spans="1:7" x14ac:dyDescent="0.4">
      <c r="A1374">
        <v>226129</v>
      </c>
      <c r="B1374" t="s">
        <v>2101</v>
      </c>
      <c r="C1374" t="s">
        <v>2101</v>
      </c>
      <c r="D1374" t="s">
        <v>448</v>
      </c>
      <c r="E1374" t="s">
        <v>1016</v>
      </c>
      <c r="G1374" t="s">
        <v>1006</v>
      </c>
    </row>
    <row r="1375" spans="1:7" x14ac:dyDescent="0.4">
      <c r="A1375">
        <v>226130</v>
      </c>
      <c r="B1375" t="s">
        <v>2102</v>
      </c>
      <c r="C1375" t="s">
        <v>2102</v>
      </c>
      <c r="D1375" t="s">
        <v>448</v>
      </c>
      <c r="E1375" t="s">
        <v>1016</v>
      </c>
      <c r="G1375" t="s">
        <v>458</v>
      </c>
    </row>
    <row r="1376" spans="1:7" x14ac:dyDescent="0.4">
      <c r="A1376">
        <v>226132</v>
      </c>
      <c r="B1376" t="s">
        <v>2103</v>
      </c>
      <c r="C1376" t="s">
        <v>2103</v>
      </c>
      <c r="D1376" t="s">
        <v>443</v>
      </c>
      <c r="E1376" t="s">
        <v>1016</v>
      </c>
      <c r="G1376" t="s">
        <v>445</v>
      </c>
    </row>
    <row r="1377" spans="1:7" x14ac:dyDescent="0.4">
      <c r="A1377">
        <v>226133</v>
      </c>
      <c r="B1377" t="s">
        <v>2104</v>
      </c>
      <c r="C1377" t="s">
        <v>2104</v>
      </c>
      <c r="D1377" t="s">
        <v>448</v>
      </c>
      <c r="E1377" t="s">
        <v>1016</v>
      </c>
      <c r="G1377" t="s">
        <v>458</v>
      </c>
    </row>
    <row r="1378" spans="1:7" x14ac:dyDescent="0.4">
      <c r="A1378">
        <v>226134</v>
      </c>
      <c r="B1378" t="s">
        <v>2105</v>
      </c>
      <c r="C1378" t="s">
        <v>2105</v>
      </c>
      <c r="D1378" t="s">
        <v>448</v>
      </c>
      <c r="E1378" t="s">
        <v>1016</v>
      </c>
      <c r="G1378" t="s">
        <v>1006</v>
      </c>
    </row>
    <row r="1379" spans="1:7" x14ac:dyDescent="0.4">
      <c r="A1379">
        <v>226135</v>
      </c>
      <c r="B1379" t="s">
        <v>2106</v>
      </c>
      <c r="C1379" t="s">
        <v>2106</v>
      </c>
      <c r="D1379" t="s">
        <v>448</v>
      </c>
      <c r="E1379" t="s">
        <v>986</v>
      </c>
      <c r="G1379" t="s">
        <v>1006</v>
      </c>
    </row>
    <row r="1380" spans="1:7" x14ac:dyDescent="0.4">
      <c r="A1380">
        <v>226136</v>
      </c>
      <c r="B1380" t="s">
        <v>2107</v>
      </c>
      <c r="C1380" t="s">
        <v>2107</v>
      </c>
      <c r="D1380" t="s">
        <v>448</v>
      </c>
      <c r="E1380" t="s">
        <v>986</v>
      </c>
      <c r="G1380" t="s">
        <v>1006</v>
      </c>
    </row>
    <row r="1381" spans="1:7" x14ac:dyDescent="0.4">
      <c r="A1381">
        <v>226137</v>
      </c>
      <c r="B1381" t="s">
        <v>2108</v>
      </c>
      <c r="C1381" t="s">
        <v>2108</v>
      </c>
      <c r="D1381" t="s">
        <v>448</v>
      </c>
      <c r="E1381" t="s">
        <v>986</v>
      </c>
      <c r="G1381" t="s">
        <v>1006</v>
      </c>
    </row>
    <row r="1382" spans="1:7" x14ac:dyDescent="0.4">
      <c r="A1382">
        <v>226138</v>
      </c>
      <c r="B1382" t="s">
        <v>2109</v>
      </c>
      <c r="C1382" t="s">
        <v>2109</v>
      </c>
      <c r="D1382" t="s">
        <v>448</v>
      </c>
      <c r="E1382" t="s">
        <v>986</v>
      </c>
      <c r="G1382" t="s">
        <v>1006</v>
      </c>
    </row>
    <row r="1383" spans="1:7" x14ac:dyDescent="0.4">
      <c r="A1383">
        <v>226139</v>
      </c>
      <c r="B1383" t="s">
        <v>2110</v>
      </c>
      <c r="C1383" t="s">
        <v>2110</v>
      </c>
      <c r="D1383" t="s">
        <v>448</v>
      </c>
      <c r="E1383" t="s">
        <v>986</v>
      </c>
      <c r="G1383" t="s">
        <v>1006</v>
      </c>
    </row>
    <row r="1384" spans="1:7" x14ac:dyDescent="0.4">
      <c r="A1384">
        <v>226140</v>
      </c>
      <c r="B1384" t="s">
        <v>2111</v>
      </c>
      <c r="C1384" t="s">
        <v>2111</v>
      </c>
      <c r="D1384" t="s">
        <v>448</v>
      </c>
      <c r="E1384" t="s">
        <v>986</v>
      </c>
      <c r="G1384" t="s">
        <v>1006</v>
      </c>
    </row>
    <row r="1385" spans="1:7" x14ac:dyDescent="0.4">
      <c r="A1385">
        <v>226166</v>
      </c>
      <c r="B1385" t="s">
        <v>2112</v>
      </c>
      <c r="C1385" t="s">
        <v>2112</v>
      </c>
      <c r="D1385" t="s">
        <v>448</v>
      </c>
      <c r="E1385" t="s">
        <v>748</v>
      </c>
      <c r="G1385" t="s">
        <v>1006</v>
      </c>
    </row>
    <row r="1386" spans="1:7" x14ac:dyDescent="0.4">
      <c r="A1386">
        <v>226168</v>
      </c>
      <c r="B1386" t="s">
        <v>2113</v>
      </c>
      <c r="C1386" t="s">
        <v>2113</v>
      </c>
      <c r="D1386" t="s">
        <v>448</v>
      </c>
      <c r="E1386" t="s">
        <v>970</v>
      </c>
      <c r="G1386" t="s">
        <v>458</v>
      </c>
    </row>
    <row r="1387" spans="1:7" x14ac:dyDescent="0.4">
      <c r="A1387">
        <v>226169</v>
      </c>
      <c r="B1387" t="s">
        <v>2114</v>
      </c>
      <c r="C1387" t="s">
        <v>2114</v>
      </c>
      <c r="D1387" t="s">
        <v>448</v>
      </c>
      <c r="E1387" t="s">
        <v>970</v>
      </c>
      <c r="G1387" t="s">
        <v>1006</v>
      </c>
    </row>
    <row r="1388" spans="1:7" x14ac:dyDescent="0.4">
      <c r="A1388">
        <v>226170</v>
      </c>
      <c r="B1388" t="s">
        <v>2115</v>
      </c>
      <c r="C1388" t="s">
        <v>2116</v>
      </c>
      <c r="D1388" t="s">
        <v>448</v>
      </c>
      <c r="E1388" t="s">
        <v>970</v>
      </c>
      <c r="F1388" t="s">
        <v>2117</v>
      </c>
      <c r="G1388" t="s">
        <v>451</v>
      </c>
    </row>
    <row r="1389" spans="1:7" x14ac:dyDescent="0.4">
      <c r="A1389">
        <v>226180</v>
      </c>
      <c r="B1389" t="s">
        <v>2118</v>
      </c>
      <c r="C1389" t="s">
        <v>2118</v>
      </c>
      <c r="D1389" t="s">
        <v>448</v>
      </c>
      <c r="E1389" t="s">
        <v>1493</v>
      </c>
      <c r="G1389" t="s">
        <v>1006</v>
      </c>
    </row>
    <row r="1390" spans="1:7" x14ac:dyDescent="0.4">
      <c r="A1390">
        <v>226183</v>
      </c>
      <c r="B1390" t="s">
        <v>2119</v>
      </c>
      <c r="C1390" t="s">
        <v>2119</v>
      </c>
      <c r="D1390" t="s">
        <v>448</v>
      </c>
      <c r="E1390" t="s">
        <v>764</v>
      </c>
      <c r="F1390" t="s">
        <v>2120</v>
      </c>
      <c r="G1390" t="s">
        <v>451</v>
      </c>
    </row>
    <row r="1391" spans="1:7" x14ac:dyDescent="0.4">
      <c r="A1391">
        <v>226184</v>
      </c>
      <c r="B1391" t="s">
        <v>2121</v>
      </c>
      <c r="C1391" t="s">
        <v>2121</v>
      </c>
      <c r="D1391" t="s">
        <v>448</v>
      </c>
      <c r="E1391" t="s">
        <v>764</v>
      </c>
      <c r="F1391" t="s">
        <v>2122</v>
      </c>
      <c r="G1391" t="s">
        <v>451</v>
      </c>
    </row>
    <row r="1392" spans="1:7" x14ac:dyDescent="0.4">
      <c r="A1392">
        <v>226185</v>
      </c>
      <c r="B1392" t="s">
        <v>2123</v>
      </c>
      <c r="C1392" t="s">
        <v>2123</v>
      </c>
      <c r="D1392" t="s">
        <v>448</v>
      </c>
      <c r="E1392" t="s">
        <v>764</v>
      </c>
      <c r="G1392" t="s">
        <v>1006</v>
      </c>
    </row>
    <row r="1393" spans="1:7" x14ac:dyDescent="0.4">
      <c r="A1393">
        <v>226188</v>
      </c>
      <c r="B1393" t="s">
        <v>2124</v>
      </c>
      <c r="C1393" t="s">
        <v>2124</v>
      </c>
      <c r="D1393" t="s">
        <v>448</v>
      </c>
      <c r="E1393" t="s">
        <v>748</v>
      </c>
      <c r="G1393" t="s">
        <v>458</v>
      </c>
    </row>
    <row r="1394" spans="1:7" x14ac:dyDescent="0.4">
      <c r="A1394">
        <v>226189</v>
      </c>
      <c r="B1394" t="s">
        <v>2125</v>
      </c>
      <c r="C1394" t="s">
        <v>2126</v>
      </c>
      <c r="D1394" t="s">
        <v>448</v>
      </c>
      <c r="E1394" t="s">
        <v>748</v>
      </c>
      <c r="G1394" t="s">
        <v>458</v>
      </c>
    </row>
    <row r="1395" spans="1:7" x14ac:dyDescent="0.4">
      <c r="A1395">
        <v>226226</v>
      </c>
      <c r="B1395" t="s">
        <v>2127</v>
      </c>
      <c r="C1395" t="s">
        <v>2127</v>
      </c>
      <c r="D1395" t="s">
        <v>448</v>
      </c>
      <c r="E1395" t="s">
        <v>664</v>
      </c>
      <c r="F1395" t="s">
        <v>523</v>
      </c>
      <c r="G1395" t="s">
        <v>451</v>
      </c>
    </row>
    <row r="1396" spans="1:7" x14ac:dyDescent="0.4">
      <c r="A1396">
        <v>226228</v>
      </c>
      <c r="B1396" t="s">
        <v>2128</v>
      </c>
      <c r="C1396" t="s">
        <v>2128</v>
      </c>
      <c r="D1396" t="s">
        <v>448</v>
      </c>
      <c r="E1396" t="s">
        <v>444</v>
      </c>
      <c r="G1396" t="s">
        <v>458</v>
      </c>
    </row>
    <row r="1397" spans="1:7" x14ac:dyDescent="0.4">
      <c r="A1397">
        <v>226230</v>
      </c>
      <c r="B1397" t="s">
        <v>2129</v>
      </c>
      <c r="C1397" t="s">
        <v>2129</v>
      </c>
      <c r="D1397" t="s">
        <v>448</v>
      </c>
      <c r="E1397" t="s">
        <v>1019</v>
      </c>
      <c r="G1397" t="s">
        <v>1006</v>
      </c>
    </row>
    <row r="1398" spans="1:7" x14ac:dyDescent="0.4">
      <c r="A1398">
        <v>226232</v>
      </c>
      <c r="B1398" t="s">
        <v>2130</v>
      </c>
      <c r="C1398" t="s">
        <v>2131</v>
      </c>
      <c r="D1398" t="s">
        <v>448</v>
      </c>
      <c r="E1398" t="s">
        <v>1019</v>
      </c>
      <c r="G1398" t="s">
        <v>1006</v>
      </c>
    </row>
    <row r="1399" spans="1:7" x14ac:dyDescent="0.4">
      <c r="A1399">
        <v>226236</v>
      </c>
      <c r="B1399" t="s">
        <v>2132</v>
      </c>
      <c r="C1399" t="s">
        <v>2133</v>
      </c>
      <c r="D1399" t="s">
        <v>689</v>
      </c>
      <c r="E1399" t="s">
        <v>696</v>
      </c>
      <c r="F1399" t="s">
        <v>523</v>
      </c>
      <c r="G1399" t="s">
        <v>691</v>
      </c>
    </row>
    <row r="1400" spans="1:7" x14ac:dyDescent="0.4">
      <c r="A1400">
        <v>226237</v>
      </c>
      <c r="B1400" t="s">
        <v>2134</v>
      </c>
      <c r="C1400" t="s">
        <v>2134</v>
      </c>
      <c r="D1400" t="s">
        <v>689</v>
      </c>
      <c r="E1400" t="s">
        <v>1108</v>
      </c>
      <c r="F1400" t="s">
        <v>523</v>
      </c>
      <c r="G1400" t="s">
        <v>691</v>
      </c>
    </row>
    <row r="1401" spans="1:7" x14ac:dyDescent="0.4">
      <c r="A1401">
        <v>226239</v>
      </c>
      <c r="B1401" t="s">
        <v>2135</v>
      </c>
      <c r="C1401" t="s">
        <v>2135</v>
      </c>
      <c r="D1401" t="s">
        <v>448</v>
      </c>
      <c r="E1401" t="s">
        <v>1176</v>
      </c>
      <c r="G1401" t="s">
        <v>458</v>
      </c>
    </row>
    <row r="1402" spans="1:7" x14ac:dyDescent="0.4">
      <c r="A1402">
        <v>227805</v>
      </c>
      <c r="B1402" t="s">
        <v>2136</v>
      </c>
      <c r="C1402" t="s">
        <v>2136</v>
      </c>
      <c r="D1402" t="s">
        <v>448</v>
      </c>
      <c r="E1402" t="s">
        <v>472</v>
      </c>
      <c r="G1402" t="s">
        <v>458</v>
      </c>
    </row>
    <row r="1403" spans="1:7" x14ac:dyDescent="0.4">
      <c r="A1403">
        <v>226253</v>
      </c>
      <c r="B1403" t="s">
        <v>2137</v>
      </c>
      <c r="C1403" t="s">
        <v>2137</v>
      </c>
      <c r="D1403" t="s">
        <v>448</v>
      </c>
      <c r="E1403" t="s">
        <v>454</v>
      </c>
      <c r="F1403" t="s">
        <v>515</v>
      </c>
      <c r="G1403" t="s">
        <v>451</v>
      </c>
    </row>
    <row r="1404" spans="1:7" x14ac:dyDescent="0.4">
      <c r="A1404">
        <v>226259</v>
      </c>
      <c r="B1404" t="s">
        <v>2138</v>
      </c>
      <c r="C1404" t="s">
        <v>2138</v>
      </c>
      <c r="D1404" t="s">
        <v>448</v>
      </c>
      <c r="E1404" t="s">
        <v>764</v>
      </c>
      <c r="G1404" t="s">
        <v>1006</v>
      </c>
    </row>
    <row r="1405" spans="1:7" x14ac:dyDescent="0.4">
      <c r="A1405">
        <v>226260</v>
      </c>
      <c r="B1405" t="s">
        <v>2139</v>
      </c>
      <c r="C1405" t="s">
        <v>2139</v>
      </c>
      <c r="D1405" t="s">
        <v>448</v>
      </c>
      <c r="E1405" t="s">
        <v>764</v>
      </c>
      <c r="G1405" t="s">
        <v>1006</v>
      </c>
    </row>
    <row r="1406" spans="1:7" x14ac:dyDescent="0.4">
      <c r="A1406">
        <v>226272</v>
      </c>
      <c r="B1406" t="s">
        <v>2140</v>
      </c>
      <c r="C1406" t="s">
        <v>2140</v>
      </c>
      <c r="D1406" t="s">
        <v>448</v>
      </c>
      <c r="E1406" t="s">
        <v>472</v>
      </c>
      <c r="F1406" t="s">
        <v>515</v>
      </c>
      <c r="G1406" t="s">
        <v>451</v>
      </c>
    </row>
    <row r="1407" spans="1:7" x14ac:dyDescent="0.4">
      <c r="A1407">
        <v>226329</v>
      </c>
      <c r="B1407" t="s">
        <v>2141</v>
      </c>
      <c r="C1407" t="s">
        <v>2142</v>
      </c>
      <c r="D1407" t="s">
        <v>448</v>
      </c>
      <c r="E1407" t="s">
        <v>449</v>
      </c>
      <c r="F1407" t="s">
        <v>772</v>
      </c>
      <c r="G1407" t="s">
        <v>451</v>
      </c>
    </row>
    <row r="1408" spans="1:7" x14ac:dyDescent="0.4">
      <c r="A1408">
        <v>226361</v>
      </c>
      <c r="B1408" t="s">
        <v>2143</v>
      </c>
      <c r="C1408" t="s">
        <v>2143</v>
      </c>
      <c r="D1408" t="s">
        <v>571</v>
      </c>
      <c r="E1408" t="s">
        <v>584</v>
      </c>
      <c r="F1408" t="s">
        <v>573</v>
      </c>
      <c r="G1408" t="s">
        <v>574</v>
      </c>
    </row>
    <row r="1409" spans="1:7" x14ac:dyDescent="0.4">
      <c r="A1409">
        <v>226362</v>
      </c>
      <c r="B1409" t="s">
        <v>2144</v>
      </c>
      <c r="C1409" t="s">
        <v>2144</v>
      </c>
      <c r="D1409" t="s">
        <v>571</v>
      </c>
      <c r="E1409" t="s">
        <v>584</v>
      </c>
      <c r="F1409" t="s">
        <v>573</v>
      </c>
      <c r="G1409" t="s">
        <v>574</v>
      </c>
    </row>
    <row r="1410" spans="1:7" x14ac:dyDescent="0.4">
      <c r="A1410">
        <v>226363</v>
      </c>
      <c r="B1410" t="s">
        <v>2145</v>
      </c>
      <c r="C1410" t="s">
        <v>2145</v>
      </c>
      <c r="D1410" t="s">
        <v>571</v>
      </c>
      <c r="E1410" t="s">
        <v>584</v>
      </c>
      <c r="F1410" t="s">
        <v>573</v>
      </c>
      <c r="G1410" t="s">
        <v>574</v>
      </c>
    </row>
    <row r="1411" spans="1:7" x14ac:dyDescent="0.4">
      <c r="A1411">
        <v>226364</v>
      </c>
      <c r="B1411" t="s">
        <v>2146</v>
      </c>
      <c r="C1411" t="s">
        <v>2146</v>
      </c>
      <c r="D1411" t="s">
        <v>571</v>
      </c>
      <c r="E1411" t="s">
        <v>584</v>
      </c>
      <c r="F1411" t="s">
        <v>573</v>
      </c>
      <c r="G1411" t="s">
        <v>574</v>
      </c>
    </row>
    <row r="1412" spans="1:7" x14ac:dyDescent="0.4">
      <c r="A1412">
        <v>226365</v>
      </c>
      <c r="B1412" t="s">
        <v>2147</v>
      </c>
      <c r="C1412" t="s">
        <v>2147</v>
      </c>
      <c r="D1412" t="s">
        <v>571</v>
      </c>
      <c r="E1412" t="s">
        <v>576</v>
      </c>
      <c r="F1412" t="s">
        <v>573</v>
      </c>
      <c r="G1412" t="s">
        <v>574</v>
      </c>
    </row>
    <row r="1413" spans="1:7" x14ac:dyDescent="0.4">
      <c r="A1413">
        <v>226367</v>
      </c>
      <c r="B1413" t="s">
        <v>2148</v>
      </c>
      <c r="C1413" t="s">
        <v>2148</v>
      </c>
      <c r="D1413" t="s">
        <v>571</v>
      </c>
      <c r="E1413" t="s">
        <v>576</v>
      </c>
      <c r="F1413" t="s">
        <v>573</v>
      </c>
      <c r="G1413" t="s">
        <v>574</v>
      </c>
    </row>
    <row r="1414" spans="1:7" x14ac:dyDescent="0.4">
      <c r="A1414">
        <v>226368</v>
      </c>
      <c r="B1414" t="s">
        <v>2149</v>
      </c>
      <c r="C1414" t="s">
        <v>2149</v>
      </c>
      <c r="D1414" t="s">
        <v>571</v>
      </c>
      <c r="E1414" t="s">
        <v>576</v>
      </c>
      <c r="F1414" t="s">
        <v>573</v>
      </c>
      <c r="G1414" t="s">
        <v>574</v>
      </c>
    </row>
    <row r="1415" spans="1:7" x14ac:dyDescent="0.4">
      <c r="A1415">
        <v>226369</v>
      </c>
      <c r="B1415" t="s">
        <v>2150</v>
      </c>
      <c r="C1415" t="s">
        <v>2150</v>
      </c>
      <c r="D1415" t="s">
        <v>571</v>
      </c>
      <c r="E1415" t="s">
        <v>576</v>
      </c>
      <c r="F1415" t="s">
        <v>573</v>
      </c>
      <c r="G1415" t="s">
        <v>574</v>
      </c>
    </row>
    <row r="1416" spans="1:7" x14ac:dyDescent="0.4">
      <c r="A1416">
        <v>226370</v>
      </c>
      <c r="B1416" t="s">
        <v>2151</v>
      </c>
      <c r="C1416" t="s">
        <v>2151</v>
      </c>
      <c r="D1416" t="s">
        <v>571</v>
      </c>
      <c r="E1416" t="s">
        <v>576</v>
      </c>
      <c r="F1416" t="s">
        <v>573</v>
      </c>
      <c r="G1416" t="s">
        <v>574</v>
      </c>
    </row>
    <row r="1417" spans="1:7" x14ac:dyDescent="0.4">
      <c r="A1417">
        <v>226371</v>
      </c>
      <c r="B1417" t="s">
        <v>2152</v>
      </c>
      <c r="C1417" t="s">
        <v>2152</v>
      </c>
      <c r="D1417" t="s">
        <v>571</v>
      </c>
      <c r="E1417" t="s">
        <v>576</v>
      </c>
      <c r="F1417" t="s">
        <v>573</v>
      </c>
      <c r="G1417" t="s">
        <v>574</v>
      </c>
    </row>
    <row r="1418" spans="1:7" x14ac:dyDescent="0.4">
      <c r="A1418">
        <v>226372</v>
      </c>
      <c r="B1418" t="s">
        <v>2153</v>
      </c>
      <c r="C1418" t="s">
        <v>2153</v>
      </c>
      <c r="D1418" t="s">
        <v>571</v>
      </c>
      <c r="E1418" t="s">
        <v>576</v>
      </c>
      <c r="F1418" t="s">
        <v>573</v>
      </c>
      <c r="G1418" t="s">
        <v>574</v>
      </c>
    </row>
    <row r="1419" spans="1:7" x14ac:dyDescent="0.4">
      <c r="A1419">
        <v>226375</v>
      </c>
      <c r="B1419" t="s">
        <v>2154</v>
      </c>
      <c r="C1419" t="s">
        <v>2154</v>
      </c>
      <c r="D1419" t="s">
        <v>571</v>
      </c>
      <c r="E1419" t="s">
        <v>584</v>
      </c>
      <c r="F1419" t="s">
        <v>573</v>
      </c>
      <c r="G1419" t="s">
        <v>574</v>
      </c>
    </row>
    <row r="1420" spans="1:7" x14ac:dyDescent="0.4">
      <c r="A1420">
        <v>226376</v>
      </c>
      <c r="B1420" t="s">
        <v>2155</v>
      </c>
      <c r="C1420" t="s">
        <v>2155</v>
      </c>
      <c r="D1420" t="s">
        <v>571</v>
      </c>
      <c r="E1420" t="s">
        <v>576</v>
      </c>
      <c r="F1420" t="s">
        <v>573</v>
      </c>
      <c r="G1420" t="s">
        <v>574</v>
      </c>
    </row>
    <row r="1421" spans="1:7" x14ac:dyDescent="0.4">
      <c r="A1421">
        <v>226377</v>
      </c>
      <c r="B1421" t="s">
        <v>2156</v>
      </c>
      <c r="C1421" t="s">
        <v>2156</v>
      </c>
      <c r="D1421" t="s">
        <v>571</v>
      </c>
      <c r="E1421" t="s">
        <v>584</v>
      </c>
      <c r="F1421" t="s">
        <v>573</v>
      </c>
      <c r="G1421" t="s">
        <v>574</v>
      </c>
    </row>
    <row r="1422" spans="1:7" x14ac:dyDescent="0.4">
      <c r="A1422">
        <v>226401</v>
      </c>
      <c r="B1422" t="s">
        <v>2157</v>
      </c>
      <c r="C1422" t="s">
        <v>2157</v>
      </c>
      <c r="D1422" t="s">
        <v>571</v>
      </c>
      <c r="E1422" t="s">
        <v>584</v>
      </c>
      <c r="F1422" t="s">
        <v>573</v>
      </c>
      <c r="G1422" t="s">
        <v>574</v>
      </c>
    </row>
    <row r="1423" spans="1:7" x14ac:dyDescent="0.4">
      <c r="A1423">
        <v>226402</v>
      </c>
      <c r="B1423" t="s">
        <v>2158</v>
      </c>
      <c r="C1423" t="s">
        <v>2158</v>
      </c>
      <c r="D1423" t="s">
        <v>571</v>
      </c>
      <c r="E1423" t="s">
        <v>584</v>
      </c>
      <c r="F1423" t="s">
        <v>573</v>
      </c>
      <c r="G1423" t="s">
        <v>574</v>
      </c>
    </row>
    <row r="1424" spans="1:7" x14ac:dyDescent="0.4">
      <c r="A1424">
        <v>226403</v>
      </c>
      <c r="B1424" t="s">
        <v>2159</v>
      </c>
      <c r="C1424" t="s">
        <v>2159</v>
      </c>
      <c r="D1424" t="s">
        <v>571</v>
      </c>
      <c r="E1424" t="s">
        <v>584</v>
      </c>
      <c r="F1424" t="s">
        <v>573</v>
      </c>
      <c r="G1424" t="s">
        <v>574</v>
      </c>
    </row>
    <row r="1425" spans="1:7" x14ac:dyDescent="0.4">
      <c r="A1425">
        <v>226429</v>
      </c>
      <c r="B1425" t="s">
        <v>2160</v>
      </c>
      <c r="C1425" t="s">
        <v>2160</v>
      </c>
      <c r="D1425" t="s">
        <v>448</v>
      </c>
      <c r="E1425" t="s">
        <v>748</v>
      </c>
      <c r="G1425" t="s">
        <v>458</v>
      </c>
    </row>
    <row r="1426" spans="1:7" x14ac:dyDescent="0.4">
      <c r="A1426">
        <v>226430</v>
      </c>
      <c r="B1426" t="s">
        <v>2161</v>
      </c>
      <c r="C1426" t="s">
        <v>2161</v>
      </c>
      <c r="D1426" t="s">
        <v>448</v>
      </c>
      <c r="E1426" t="s">
        <v>748</v>
      </c>
      <c r="G1426" t="s">
        <v>458</v>
      </c>
    </row>
    <row r="1427" spans="1:7" x14ac:dyDescent="0.4">
      <c r="A1427">
        <v>226431</v>
      </c>
      <c r="B1427" t="s">
        <v>2162</v>
      </c>
      <c r="C1427" t="s">
        <v>2162</v>
      </c>
      <c r="D1427" t="s">
        <v>448</v>
      </c>
      <c r="E1427" t="s">
        <v>748</v>
      </c>
      <c r="G1427" t="s">
        <v>458</v>
      </c>
    </row>
    <row r="1428" spans="1:7" x14ac:dyDescent="0.4">
      <c r="A1428">
        <v>226432</v>
      </c>
      <c r="B1428" t="s">
        <v>2163</v>
      </c>
      <c r="C1428" t="s">
        <v>2163</v>
      </c>
      <c r="D1428" t="s">
        <v>448</v>
      </c>
      <c r="E1428" t="s">
        <v>748</v>
      </c>
      <c r="G1428" t="s">
        <v>458</v>
      </c>
    </row>
    <row r="1429" spans="1:7" x14ac:dyDescent="0.4">
      <c r="A1429">
        <v>226439</v>
      </c>
      <c r="B1429" t="s">
        <v>2164</v>
      </c>
      <c r="C1429" t="s">
        <v>2164</v>
      </c>
      <c r="D1429" t="s">
        <v>448</v>
      </c>
      <c r="E1429" t="s">
        <v>1598</v>
      </c>
      <c r="G1429" t="s">
        <v>458</v>
      </c>
    </row>
    <row r="1430" spans="1:7" x14ac:dyDescent="0.4">
      <c r="A1430">
        <v>226443</v>
      </c>
      <c r="B1430" t="s">
        <v>2165</v>
      </c>
      <c r="C1430" t="s">
        <v>2165</v>
      </c>
      <c r="D1430" t="s">
        <v>448</v>
      </c>
      <c r="E1430" t="s">
        <v>1164</v>
      </c>
      <c r="G1430" t="s">
        <v>458</v>
      </c>
    </row>
    <row r="1431" spans="1:7" x14ac:dyDescent="0.4">
      <c r="A1431">
        <v>226452</v>
      </c>
      <c r="B1431" t="s">
        <v>2166</v>
      </c>
      <c r="C1431" t="s">
        <v>2166</v>
      </c>
      <c r="D1431" t="s">
        <v>571</v>
      </c>
      <c r="E1431" t="s">
        <v>584</v>
      </c>
      <c r="F1431" t="s">
        <v>573</v>
      </c>
      <c r="G1431" t="s">
        <v>574</v>
      </c>
    </row>
    <row r="1432" spans="1:7" x14ac:dyDescent="0.4">
      <c r="A1432">
        <v>226453</v>
      </c>
      <c r="B1432" t="s">
        <v>2167</v>
      </c>
      <c r="C1432" t="s">
        <v>2167</v>
      </c>
      <c r="D1432" t="s">
        <v>571</v>
      </c>
      <c r="E1432" t="s">
        <v>584</v>
      </c>
      <c r="F1432" t="s">
        <v>573</v>
      </c>
      <c r="G1432" t="s">
        <v>574</v>
      </c>
    </row>
    <row r="1433" spans="1:7" x14ac:dyDescent="0.4">
      <c r="A1433">
        <v>226457</v>
      </c>
      <c r="B1433" t="s">
        <v>2168</v>
      </c>
      <c r="C1433" t="s">
        <v>2168</v>
      </c>
      <c r="D1433" t="s">
        <v>448</v>
      </c>
      <c r="E1433" t="s">
        <v>988</v>
      </c>
      <c r="F1433" t="s">
        <v>573</v>
      </c>
      <c r="G1433" t="s">
        <v>451</v>
      </c>
    </row>
    <row r="1434" spans="1:7" x14ac:dyDescent="0.4">
      <c r="A1434">
        <v>226473</v>
      </c>
      <c r="B1434" t="s">
        <v>2169</v>
      </c>
      <c r="C1434" t="s">
        <v>2169</v>
      </c>
      <c r="D1434" t="s">
        <v>448</v>
      </c>
      <c r="E1434" t="s">
        <v>764</v>
      </c>
      <c r="G1434" t="s">
        <v>1006</v>
      </c>
    </row>
    <row r="1435" spans="1:7" x14ac:dyDescent="0.4">
      <c r="A1435">
        <v>226474</v>
      </c>
      <c r="B1435" t="s">
        <v>2170</v>
      </c>
      <c r="C1435" t="s">
        <v>2170</v>
      </c>
      <c r="D1435" t="s">
        <v>689</v>
      </c>
      <c r="E1435" t="s">
        <v>696</v>
      </c>
      <c r="F1435" t="s">
        <v>523</v>
      </c>
      <c r="G1435" t="s">
        <v>691</v>
      </c>
    </row>
    <row r="1436" spans="1:7" x14ac:dyDescent="0.4">
      <c r="A1436">
        <v>226475</v>
      </c>
      <c r="B1436" t="s">
        <v>2171</v>
      </c>
      <c r="C1436" t="s">
        <v>2171</v>
      </c>
      <c r="D1436" t="s">
        <v>689</v>
      </c>
      <c r="E1436" t="s">
        <v>696</v>
      </c>
      <c r="F1436" t="s">
        <v>523</v>
      </c>
      <c r="G1436" t="s">
        <v>691</v>
      </c>
    </row>
    <row r="1437" spans="1:7" x14ac:dyDescent="0.4">
      <c r="A1437">
        <v>226476</v>
      </c>
      <c r="B1437" t="s">
        <v>2172</v>
      </c>
      <c r="C1437" t="s">
        <v>2172</v>
      </c>
      <c r="D1437" t="s">
        <v>689</v>
      </c>
      <c r="E1437" t="s">
        <v>696</v>
      </c>
      <c r="F1437" t="s">
        <v>523</v>
      </c>
      <c r="G1437" t="s">
        <v>691</v>
      </c>
    </row>
    <row r="1438" spans="1:7" x14ac:dyDescent="0.4">
      <c r="A1438">
        <v>226477</v>
      </c>
      <c r="B1438" t="s">
        <v>2173</v>
      </c>
      <c r="C1438" t="s">
        <v>2173</v>
      </c>
      <c r="D1438" t="s">
        <v>689</v>
      </c>
      <c r="E1438" t="s">
        <v>696</v>
      </c>
      <c r="F1438" t="s">
        <v>523</v>
      </c>
      <c r="G1438" t="s">
        <v>691</v>
      </c>
    </row>
    <row r="1439" spans="1:7" x14ac:dyDescent="0.4">
      <c r="A1439">
        <v>226479</v>
      </c>
      <c r="B1439" t="s">
        <v>2174</v>
      </c>
      <c r="C1439" t="s">
        <v>2174</v>
      </c>
      <c r="D1439" t="s">
        <v>448</v>
      </c>
      <c r="E1439" t="s">
        <v>449</v>
      </c>
      <c r="G1439" t="s">
        <v>458</v>
      </c>
    </row>
    <row r="1440" spans="1:7" x14ac:dyDescent="0.4">
      <c r="A1440">
        <v>226480</v>
      </c>
      <c r="B1440" t="s">
        <v>2175</v>
      </c>
      <c r="C1440" t="s">
        <v>2175</v>
      </c>
      <c r="D1440" t="s">
        <v>448</v>
      </c>
      <c r="E1440" t="s">
        <v>449</v>
      </c>
      <c r="G1440" t="s">
        <v>458</v>
      </c>
    </row>
    <row r="1441" spans="1:7" x14ac:dyDescent="0.4">
      <c r="A1441">
        <v>226482</v>
      </c>
      <c r="B1441" t="s">
        <v>2176</v>
      </c>
      <c r="C1441" t="s">
        <v>2176</v>
      </c>
      <c r="D1441" t="s">
        <v>443</v>
      </c>
      <c r="E1441" t="s">
        <v>512</v>
      </c>
      <c r="G1441" t="s">
        <v>445</v>
      </c>
    </row>
    <row r="1442" spans="1:7" x14ac:dyDescent="0.4">
      <c r="A1442">
        <v>226499</v>
      </c>
      <c r="B1442" t="s">
        <v>2177</v>
      </c>
      <c r="C1442" t="s">
        <v>2177</v>
      </c>
      <c r="D1442" t="s">
        <v>448</v>
      </c>
      <c r="E1442" t="s">
        <v>988</v>
      </c>
      <c r="F1442" t="s">
        <v>573</v>
      </c>
      <c r="G1442" t="s">
        <v>451</v>
      </c>
    </row>
    <row r="1443" spans="1:7" x14ac:dyDescent="0.4">
      <c r="A1443">
        <v>226504</v>
      </c>
      <c r="B1443" t="s">
        <v>2178</v>
      </c>
      <c r="C1443" t="s">
        <v>2178</v>
      </c>
      <c r="D1443" t="s">
        <v>448</v>
      </c>
      <c r="E1443" t="s">
        <v>512</v>
      </c>
      <c r="F1443" t="s">
        <v>523</v>
      </c>
      <c r="G1443" t="s">
        <v>451</v>
      </c>
    </row>
    <row r="1444" spans="1:7" x14ac:dyDescent="0.4">
      <c r="A1444">
        <v>226512</v>
      </c>
      <c r="B1444" t="s">
        <v>2179</v>
      </c>
      <c r="C1444" t="s">
        <v>2179</v>
      </c>
      <c r="D1444" t="s">
        <v>448</v>
      </c>
      <c r="E1444" t="s">
        <v>764</v>
      </c>
      <c r="F1444" t="s">
        <v>1203</v>
      </c>
      <c r="G1444" t="s">
        <v>451</v>
      </c>
    </row>
    <row r="1445" spans="1:7" x14ac:dyDescent="0.4">
      <c r="A1445">
        <v>226515</v>
      </c>
      <c r="B1445" t="s">
        <v>2180</v>
      </c>
      <c r="C1445" t="s">
        <v>2181</v>
      </c>
      <c r="D1445" t="s">
        <v>443</v>
      </c>
      <c r="E1445" t="s">
        <v>444</v>
      </c>
      <c r="G1445" t="s">
        <v>445</v>
      </c>
    </row>
    <row r="1446" spans="1:7" x14ac:dyDescent="0.4">
      <c r="A1446">
        <v>226516</v>
      </c>
      <c r="B1446" t="s">
        <v>2182</v>
      </c>
      <c r="C1446" t="s">
        <v>2182</v>
      </c>
      <c r="D1446" t="s">
        <v>443</v>
      </c>
      <c r="E1446" t="s">
        <v>444</v>
      </c>
      <c r="G1446" t="s">
        <v>445</v>
      </c>
    </row>
    <row r="1447" spans="1:7" x14ac:dyDescent="0.4">
      <c r="A1447">
        <v>226518</v>
      </c>
      <c r="B1447" t="s">
        <v>2183</v>
      </c>
      <c r="C1447" t="s">
        <v>2183</v>
      </c>
      <c r="D1447" t="s">
        <v>443</v>
      </c>
      <c r="E1447" t="s">
        <v>444</v>
      </c>
      <c r="G1447" t="s">
        <v>445</v>
      </c>
    </row>
    <row r="1448" spans="1:7" x14ac:dyDescent="0.4">
      <c r="A1448">
        <v>226524</v>
      </c>
      <c r="B1448" t="s">
        <v>2184</v>
      </c>
      <c r="C1448" t="s">
        <v>2184</v>
      </c>
      <c r="D1448" t="s">
        <v>448</v>
      </c>
      <c r="E1448" t="s">
        <v>1772</v>
      </c>
      <c r="G1448" t="s">
        <v>458</v>
      </c>
    </row>
    <row r="1449" spans="1:7" x14ac:dyDescent="0.4">
      <c r="A1449">
        <v>226525</v>
      </c>
      <c r="B1449" t="s">
        <v>2185</v>
      </c>
      <c r="C1449" t="s">
        <v>2185</v>
      </c>
      <c r="D1449" t="s">
        <v>448</v>
      </c>
      <c r="E1449" t="s">
        <v>1772</v>
      </c>
      <c r="G1449" t="s">
        <v>458</v>
      </c>
    </row>
    <row r="1450" spans="1:7" x14ac:dyDescent="0.4">
      <c r="A1450">
        <v>226526</v>
      </c>
      <c r="B1450" t="s">
        <v>2186</v>
      </c>
      <c r="C1450" t="s">
        <v>2186</v>
      </c>
      <c r="D1450" t="s">
        <v>448</v>
      </c>
      <c r="E1450" t="s">
        <v>1772</v>
      </c>
      <c r="G1450" t="s">
        <v>458</v>
      </c>
    </row>
    <row r="1451" spans="1:7" x14ac:dyDescent="0.4">
      <c r="A1451">
        <v>226527</v>
      </c>
      <c r="B1451" t="s">
        <v>2187</v>
      </c>
      <c r="C1451" t="s">
        <v>2187</v>
      </c>
      <c r="D1451" t="s">
        <v>448</v>
      </c>
      <c r="E1451" t="s">
        <v>1772</v>
      </c>
      <c r="G1451" t="s">
        <v>458</v>
      </c>
    </row>
    <row r="1452" spans="1:7" x14ac:dyDescent="0.4">
      <c r="A1452">
        <v>226528</v>
      </c>
      <c r="B1452" t="s">
        <v>2188</v>
      </c>
      <c r="C1452" t="s">
        <v>2188</v>
      </c>
      <c r="D1452" t="s">
        <v>448</v>
      </c>
      <c r="E1452" t="s">
        <v>1772</v>
      </c>
      <c r="G1452" t="s">
        <v>458</v>
      </c>
    </row>
    <row r="1453" spans="1:7" x14ac:dyDescent="0.4">
      <c r="A1453">
        <v>226531</v>
      </c>
      <c r="B1453" t="s">
        <v>2189</v>
      </c>
      <c r="C1453" t="s">
        <v>2189</v>
      </c>
      <c r="D1453" t="s">
        <v>448</v>
      </c>
      <c r="E1453" t="s">
        <v>764</v>
      </c>
      <c r="F1453" t="s">
        <v>523</v>
      </c>
      <c r="G1453" t="s">
        <v>451</v>
      </c>
    </row>
    <row r="1454" spans="1:7" x14ac:dyDescent="0.4">
      <c r="A1454">
        <v>226532</v>
      </c>
      <c r="B1454" t="s">
        <v>2190</v>
      </c>
      <c r="C1454" t="s">
        <v>2190</v>
      </c>
      <c r="D1454" t="s">
        <v>443</v>
      </c>
      <c r="E1454" t="s">
        <v>764</v>
      </c>
      <c r="G1454" t="s">
        <v>445</v>
      </c>
    </row>
    <row r="1455" spans="1:7" x14ac:dyDescent="0.4">
      <c r="A1455">
        <v>226534</v>
      </c>
      <c r="B1455" t="s">
        <v>2191</v>
      </c>
      <c r="C1455" t="s">
        <v>2191</v>
      </c>
      <c r="D1455" t="s">
        <v>448</v>
      </c>
      <c r="E1455" t="s">
        <v>512</v>
      </c>
      <c r="F1455" t="s">
        <v>523</v>
      </c>
      <c r="G1455" t="s">
        <v>451</v>
      </c>
    </row>
    <row r="1456" spans="1:7" x14ac:dyDescent="0.4">
      <c r="A1456">
        <v>226535</v>
      </c>
      <c r="B1456" t="s">
        <v>2192</v>
      </c>
      <c r="C1456" t="s">
        <v>2192</v>
      </c>
      <c r="D1456" t="s">
        <v>448</v>
      </c>
      <c r="E1456" t="s">
        <v>512</v>
      </c>
      <c r="F1456" t="s">
        <v>523</v>
      </c>
      <c r="G1456" t="s">
        <v>451</v>
      </c>
    </row>
    <row r="1457" spans="1:7" x14ac:dyDescent="0.4">
      <c r="A1457">
        <v>226536</v>
      </c>
      <c r="B1457" t="s">
        <v>2193</v>
      </c>
      <c r="C1457" t="s">
        <v>2193</v>
      </c>
      <c r="D1457" t="s">
        <v>448</v>
      </c>
      <c r="E1457" t="s">
        <v>512</v>
      </c>
      <c r="F1457" t="s">
        <v>523</v>
      </c>
      <c r="G1457" t="s">
        <v>451</v>
      </c>
    </row>
    <row r="1458" spans="1:7" x14ac:dyDescent="0.4">
      <c r="A1458">
        <v>226537</v>
      </c>
      <c r="B1458" t="s">
        <v>2194</v>
      </c>
      <c r="C1458" t="s">
        <v>2194</v>
      </c>
      <c r="D1458" t="s">
        <v>448</v>
      </c>
      <c r="E1458" t="s">
        <v>512</v>
      </c>
      <c r="F1458" t="s">
        <v>523</v>
      </c>
      <c r="G1458" t="s">
        <v>451</v>
      </c>
    </row>
    <row r="1459" spans="1:7" x14ac:dyDescent="0.4">
      <c r="A1459">
        <v>226540</v>
      </c>
      <c r="B1459" t="s">
        <v>2195</v>
      </c>
      <c r="C1459" t="s">
        <v>2195</v>
      </c>
      <c r="D1459" t="s">
        <v>448</v>
      </c>
      <c r="E1459" t="s">
        <v>512</v>
      </c>
      <c r="F1459" t="s">
        <v>523</v>
      </c>
      <c r="G1459" t="s">
        <v>451</v>
      </c>
    </row>
    <row r="1460" spans="1:7" x14ac:dyDescent="0.4">
      <c r="A1460">
        <v>226541</v>
      </c>
      <c r="B1460" t="s">
        <v>2196</v>
      </c>
      <c r="C1460" t="s">
        <v>2196</v>
      </c>
      <c r="D1460" t="s">
        <v>448</v>
      </c>
      <c r="E1460" t="s">
        <v>512</v>
      </c>
      <c r="F1460" t="s">
        <v>523</v>
      </c>
      <c r="G1460" t="s">
        <v>451</v>
      </c>
    </row>
    <row r="1461" spans="1:7" x14ac:dyDescent="0.4">
      <c r="A1461">
        <v>226545</v>
      </c>
      <c r="B1461" t="s">
        <v>2197</v>
      </c>
      <c r="C1461" t="s">
        <v>2197</v>
      </c>
      <c r="D1461" t="s">
        <v>448</v>
      </c>
      <c r="E1461" t="s">
        <v>444</v>
      </c>
      <c r="G1461" t="s">
        <v>458</v>
      </c>
    </row>
    <row r="1462" spans="1:7" x14ac:dyDescent="0.4">
      <c r="A1462">
        <v>226557</v>
      </c>
      <c r="B1462" t="s">
        <v>2198</v>
      </c>
      <c r="C1462" t="s">
        <v>2198</v>
      </c>
      <c r="D1462" t="s">
        <v>2199</v>
      </c>
      <c r="E1462" t="s">
        <v>2200</v>
      </c>
      <c r="F1462" t="s">
        <v>573</v>
      </c>
      <c r="G1462" t="s">
        <v>451</v>
      </c>
    </row>
    <row r="1463" spans="1:7" x14ac:dyDescent="0.4">
      <c r="A1463">
        <v>226558</v>
      </c>
      <c r="B1463" t="s">
        <v>2201</v>
      </c>
      <c r="C1463" t="s">
        <v>2201</v>
      </c>
      <c r="D1463" t="s">
        <v>2199</v>
      </c>
      <c r="E1463" t="s">
        <v>2200</v>
      </c>
      <c r="F1463" t="s">
        <v>573</v>
      </c>
      <c r="G1463" t="s">
        <v>451</v>
      </c>
    </row>
    <row r="1464" spans="1:7" x14ac:dyDescent="0.4">
      <c r="A1464">
        <v>226559</v>
      </c>
      <c r="B1464" t="s">
        <v>2202</v>
      </c>
      <c r="C1464" t="s">
        <v>2202</v>
      </c>
      <c r="D1464" t="s">
        <v>2199</v>
      </c>
      <c r="E1464" t="s">
        <v>2200</v>
      </c>
      <c r="F1464" t="s">
        <v>573</v>
      </c>
      <c r="G1464" t="s">
        <v>451</v>
      </c>
    </row>
    <row r="1465" spans="1:7" x14ac:dyDescent="0.4">
      <c r="A1465">
        <v>226560</v>
      </c>
      <c r="B1465" t="s">
        <v>2203</v>
      </c>
      <c r="C1465" t="s">
        <v>2203</v>
      </c>
      <c r="D1465" t="s">
        <v>2199</v>
      </c>
      <c r="E1465" t="s">
        <v>2200</v>
      </c>
      <c r="F1465" t="s">
        <v>573</v>
      </c>
      <c r="G1465" t="s">
        <v>451</v>
      </c>
    </row>
    <row r="1466" spans="1:7" x14ac:dyDescent="0.4">
      <c r="A1466">
        <v>226561</v>
      </c>
      <c r="B1466" t="s">
        <v>2204</v>
      </c>
      <c r="C1466" t="s">
        <v>2204</v>
      </c>
      <c r="D1466" t="s">
        <v>2199</v>
      </c>
      <c r="E1466" t="s">
        <v>2200</v>
      </c>
      <c r="F1466" t="s">
        <v>573</v>
      </c>
      <c r="G1466" t="s">
        <v>451</v>
      </c>
    </row>
    <row r="1467" spans="1:7" x14ac:dyDescent="0.4">
      <c r="A1467">
        <v>226563</v>
      </c>
      <c r="B1467" t="s">
        <v>2205</v>
      </c>
      <c r="C1467" t="s">
        <v>2205</v>
      </c>
      <c r="D1467" t="s">
        <v>2199</v>
      </c>
      <c r="E1467" t="s">
        <v>2200</v>
      </c>
      <c r="F1467" t="s">
        <v>573</v>
      </c>
      <c r="G1467" t="s">
        <v>451</v>
      </c>
    </row>
    <row r="1468" spans="1:7" x14ac:dyDescent="0.4">
      <c r="A1468">
        <v>226564</v>
      </c>
      <c r="B1468" t="s">
        <v>2206</v>
      </c>
      <c r="C1468" t="s">
        <v>2206</v>
      </c>
      <c r="D1468" t="s">
        <v>2199</v>
      </c>
      <c r="E1468" t="s">
        <v>2200</v>
      </c>
      <c r="F1468" t="s">
        <v>573</v>
      </c>
      <c r="G1468" t="s">
        <v>451</v>
      </c>
    </row>
    <row r="1469" spans="1:7" x14ac:dyDescent="0.4">
      <c r="A1469">
        <v>226565</v>
      </c>
      <c r="B1469" t="s">
        <v>2207</v>
      </c>
      <c r="C1469" t="s">
        <v>2207</v>
      </c>
      <c r="D1469" t="s">
        <v>2199</v>
      </c>
      <c r="E1469" t="s">
        <v>2200</v>
      </c>
      <c r="F1469" t="s">
        <v>573</v>
      </c>
      <c r="G1469" t="s">
        <v>451</v>
      </c>
    </row>
    <row r="1470" spans="1:7" x14ac:dyDescent="0.4">
      <c r="A1470">
        <v>228886</v>
      </c>
      <c r="B1470" t="s">
        <v>2208</v>
      </c>
      <c r="C1470" t="s">
        <v>2208</v>
      </c>
      <c r="D1470" t="s">
        <v>448</v>
      </c>
      <c r="E1470" t="s">
        <v>2209</v>
      </c>
      <c r="G1470" t="s">
        <v>458</v>
      </c>
    </row>
    <row r="1471" spans="1:7" x14ac:dyDescent="0.4">
      <c r="A1471">
        <v>226566</v>
      </c>
      <c r="B1471" t="s">
        <v>2210</v>
      </c>
      <c r="C1471" t="s">
        <v>2210</v>
      </c>
      <c r="D1471" t="s">
        <v>2199</v>
      </c>
      <c r="E1471" t="s">
        <v>2200</v>
      </c>
      <c r="F1471" t="s">
        <v>573</v>
      </c>
      <c r="G1471" t="s">
        <v>451</v>
      </c>
    </row>
    <row r="1472" spans="1:7" x14ac:dyDescent="0.4">
      <c r="A1472">
        <v>226567</v>
      </c>
      <c r="B1472" t="s">
        <v>2211</v>
      </c>
      <c r="C1472" t="s">
        <v>2211</v>
      </c>
      <c r="D1472" t="s">
        <v>2199</v>
      </c>
      <c r="E1472" t="s">
        <v>2200</v>
      </c>
      <c r="F1472" t="s">
        <v>573</v>
      </c>
      <c r="G1472" t="s">
        <v>451</v>
      </c>
    </row>
    <row r="1473" spans="1:7" x14ac:dyDescent="0.4">
      <c r="A1473">
        <v>226569</v>
      </c>
      <c r="B1473" t="s">
        <v>2212</v>
      </c>
      <c r="C1473" t="s">
        <v>2212</v>
      </c>
      <c r="D1473" t="s">
        <v>2199</v>
      </c>
      <c r="E1473" t="s">
        <v>2200</v>
      </c>
      <c r="F1473" t="s">
        <v>573</v>
      </c>
      <c r="G1473" t="s">
        <v>451</v>
      </c>
    </row>
    <row r="1474" spans="1:7" x14ac:dyDescent="0.4">
      <c r="A1474">
        <v>226570</v>
      </c>
      <c r="B1474" t="s">
        <v>2213</v>
      </c>
      <c r="C1474" t="s">
        <v>2213</v>
      </c>
      <c r="D1474" t="s">
        <v>2199</v>
      </c>
      <c r="E1474" t="s">
        <v>2200</v>
      </c>
      <c r="F1474" t="s">
        <v>573</v>
      </c>
      <c r="G1474" t="s">
        <v>451</v>
      </c>
    </row>
    <row r="1475" spans="1:7" x14ac:dyDescent="0.4">
      <c r="A1475">
        <v>226571</v>
      </c>
      <c r="B1475" t="s">
        <v>2214</v>
      </c>
      <c r="C1475" t="s">
        <v>2214</v>
      </c>
      <c r="D1475" t="s">
        <v>2199</v>
      </c>
      <c r="E1475" t="s">
        <v>2200</v>
      </c>
      <c r="F1475" t="s">
        <v>573</v>
      </c>
      <c r="G1475" t="s">
        <v>451</v>
      </c>
    </row>
    <row r="1476" spans="1:7" x14ac:dyDescent="0.4">
      <c r="A1476">
        <v>226572</v>
      </c>
      <c r="B1476" t="s">
        <v>2215</v>
      </c>
      <c r="C1476" t="s">
        <v>2215</v>
      </c>
      <c r="D1476" t="s">
        <v>2199</v>
      </c>
      <c r="E1476" t="s">
        <v>2200</v>
      </c>
      <c r="F1476" t="s">
        <v>573</v>
      </c>
      <c r="G1476" t="s">
        <v>451</v>
      </c>
    </row>
    <row r="1477" spans="1:7" x14ac:dyDescent="0.4">
      <c r="A1477">
        <v>226573</v>
      </c>
      <c r="B1477" t="s">
        <v>2216</v>
      </c>
      <c r="C1477" t="s">
        <v>2216</v>
      </c>
      <c r="D1477" t="s">
        <v>2199</v>
      </c>
      <c r="E1477" t="s">
        <v>2200</v>
      </c>
      <c r="F1477" t="s">
        <v>573</v>
      </c>
      <c r="G1477" t="s">
        <v>451</v>
      </c>
    </row>
    <row r="1478" spans="1:7" x14ac:dyDescent="0.4">
      <c r="A1478">
        <v>226574</v>
      </c>
      <c r="B1478" t="s">
        <v>2217</v>
      </c>
      <c r="C1478" t="s">
        <v>2217</v>
      </c>
      <c r="D1478" t="s">
        <v>2199</v>
      </c>
      <c r="E1478" t="s">
        <v>2200</v>
      </c>
      <c r="F1478" t="s">
        <v>573</v>
      </c>
      <c r="G1478" t="s">
        <v>451</v>
      </c>
    </row>
    <row r="1479" spans="1:7" x14ac:dyDescent="0.4">
      <c r="A1479">
        <v>226575</v>
      </c>
      <c r="B1479" t="s">
        <v>2218</v>
      </c>
      <c r="C1479" t="s">
        <v>2218</v>
      </c>
      <c r="D1479" t="s">
        <v>2199</v>
      </c>
      <c r="E1479" t="s">
        <v>2200</v>
      </c>
      <c r="F1479" t="s">
        <v>573</v>
      </c>
      <c r="G1479" t="s">
        <v>451</v>
      </c>
    </row>
    <row r="1480" spans="1:7" x14ac:dyDescent="0.4">
      <c r="A1480">
        <v>226576</v>
      </c>
      <c r="B1480" t="s">
        <v>2219</v>
      </c>
      <c r="C1480" t="s">
        <v>2219</v>
      </c>
      <c r="D1480" t="s">
        <v>2199</v>
      </c>
      <c r="E1480" t="s">
        <v>2200</v>
      </c>
      <c r="F1480" t="s">
        <v>573</v>
      </c>
      <c r="G1480" t="s">
        <v>451</v>
      </c>
    </row>
    <row r="1481" spans="1:7" x14ac:dyDescent="0.4">
      <c r="A1481">
        <v>226579</v>
      </c>
      <c r="B1481" t="s">
        <v>2220</v>
      </c>
      <c r="C1481" t="s">
        <v>2220</v>
      </c>
      <c r="D1481" t="s">
        <v>2199</v>
      </c>
      <c r="E1481" t="s">
        <v>2200</v>
      </c>
      <c r="F1481" t="s">
        <v>573</v>
      </c>
      <c r="G1481" t="s">
        <v>451</v>
      </c>
    </row>
    <row r="1482" spans="1:7" x14ac:dyDescent="0.4">
      <c r="A1482">
        <v>226580</v>
      </c>
      <c r="B1482" t="s">
        <v>2221</v>
      </c>
      <c r="C1482" t="s">
        <v>2221</v>
      </c>
      <c r="D1482" t="s">
        <v>2199</v>
      </c>
      <c r="E1482" t="s">
        <v>2200</v>
      </c>
      <c r="F1482" t="s">
        <v>573</v>
      </c>
      <c r="G1482" t="s">
        <v>451</v>
      </c>
    </row>
    <row r="1483" spans="1:7" x14ac:dyDescent="0.4">
      <c r="A1483">
        <v>226582</v>
      </c>
      <c r="B1483" t="s">
        <v>2222</v>
      </c>
      <c r="C1483" t="s">
        <v>2222</v>
      </c>
      <c r="D1483" t="s">
        <v>2199</v>
      </c>
      <c r="E1483" t="s">
        <v>2200</v>
      </c>
      <c r="F1483" t="s">
        <v>573</v>
      </c>
      <c r="G1483" t="s">
        <v>451</v>
      </c>
    </row>
    <row r="1484" spans="1:7" x14ac:dyDescent="0.4">
      <c r="A1484">
        <v>226583</v>
      </c>
      <c r="B1484" t="s">
        <v>2223</v>
      </c>
      <c r="C1484" t="s">
        <v>2223</v>
      </c>
      <c r="D1484" t="s">
        <v>2199</v>
      </c>
      <c r="E1484" t="s">
        <v>2200</v>
      </c>
      <c r="F1484" t="s">
        <v>573</v>
      </c>
      <c r="G1484" t="s">
        <v>451</v>
      </c>
    </row>
    <row r="1485" spans="1:7" x14ac:dyDescent="0.4">
      <c r="A1485">
        <v>226584</v>
      </c>
      <c r="B1485" t="s">
        <v>2224</v>
      </c>
      <c r="C1485" t="s">
        <v>2224</v>
      </c>
      <c r="D1485" t="s">
        <v>2199</v>
      </c>
      <c r="E1485" t="s">
        <v>2200</v>
      </c>
      <c r="F1485" t="s">
        <v>573</v>
      </c>
      <c r="G1485" t="s">
        <v>451</v>
      </c>
    </row>
    <row r="1486" spans="1:7" x14ac:dyDescent="0.4">
      <c r="A1486">
        <v>226586</v>
      </c>
      <c r="B1486" t="s">
        <v>2225</v>
      </c>
      <c r="C1486" t="s">
        <v>2225</v>
      </c>
      <c r="D1486" t="s">
        <v>2199</v>
      </c>
      <c r="E1486" t="s">
        <v>2200</v>
      </c>
      <c r="G1486" t="s">
        <v>458</v>
      </c>
    </row>
    <row r="1487" spans="1:7" x14ac:dyDescent="0.4">
      <c r="A1487">
        <v>226588</v>
      </c>
      <c r="B1487" t="s">
        <v>2226</v>
      </c>
      <c r="C1487" t="s">
        <v>2226</v>
      </c>
      <c r="D1487" t="s">
        <v>2199</v>
      </c>
      <c r="E1487" t="s">
        <v>2200</v>
      </c>
      <c r="F1487" t="s">
        <v>573</v>
      </c>
      <c r="G1487" t="s">
        <v>451</v>
      </c>
    </row>
    <row r="1488" spans="1:7" x14ac:dyDescent="0.4">
      <c r="A1488">
        <v>226589</v>
      </c>
      <c r="B1488" t="s">
        <v>2227</v>
      </c>
      <c r="C1488" t="s">
        <v>2227</v>
      </c>
      <c r="D1488" t="s">
        <v>2199</v>
      </c>
      <c r="E1488" t="s">
        <v>2200</v>
      </c>
      <c r="F1488" t="s">
        <v>573</v>
      </c>
      <c r="G1488" t="s">
        <v>451</v>
      </c>
    </row>
    <row r="1489" spans="1:7" x14ac:dyDescent="0.4">
      <c r="A1489">
        <v>226590</v>
      </c>
      <c r="B1489" t="s">
        <v>2228</v>
      </c>
      <c r="C1489" t="s">
        <v>2228</v>
      </c>
      <c r="D1489" t="s">
        <v>2199</v>
      </c>
      <c r="E1489" t="s">
        <v>2200</v>
      </c>
      <c r="F1489" t="s">
        <v>573</v>
      </c>
      <c r="G1489" t="s">
        <v>451</v>
      </c>
    </row>
    <row r="1490" spans="1:7" x14ac:dyDescent="0.4">
      <c r="A1490">
        <v>226591</v>
      </c>
      <c r="B1490" t="s">
        <v>2229</v>
      </c>
      <c r="C1490" t="s">
        <v>2229</v>
      </c>
      <c r="D1490" t="s">
        <v>2199</v>
      </c>
      <c r="E1490" t="s">
        <v>2200</v>
      </c>
      <c r="F1490" t="s">
        <v>573</v>
      </c>
      <c r="G1490" t="s">
        <v>451</v>
      </c>
    </row>
    <row r="1491" spans="1:7" x14ac:dyDescent="0.4">
      <c r="A1491">
        <v>226592</v>
      </c>
      <c r="B1491" t="s">
        <v>2230</v>
      </c>
      <c r="C1491" t="s">
        <v>2230</v>
      </c>
      <c r="D1491" t="s">
        <v>2199</v>
      </c>
      <c r="E1491" t="s">
        <v>2200</v>
      </c>
      <c r="F1491" t="s">
        <v>573</v>
      </c>
      <c r="G1491" t="s">
        <v>451</v>
      </c>
    </row>
    <row r="1492" spans="1:7" x14ac:dyDescent="0.4">
      <c r="A1492">
        <v>226593</v>
      </c>
      <c r="B1492" t="s">
        <v>2231</v>
      </c>
      <c r="C1492" t="s">
        <v>2231</v>
      </c>
      <c r="D1492" t="s">
        <v>2199</v>
      </c>
      <c r="E1492" t="s">
        <v>2200</v>
      </c>
      <c r="F1492" t="s">
        <v>573</v>
      </c>
      <c r="G1492" t="s">
        <v>451</v>
      </c>
    </row>
    <row r="1493" spans="1:7" x14ac:dyDescent="0.4">
      <c r="A1493">
        <v>226595</v>
      </c>
      <c r="B1493" t="s">
        <v>2232</v>
      </c>
      <c r="C1493" t="s">
        <v>2232</v>
      </c>
      <c r="D1493" t="s">
        <v>2199</v>
      </c>
      <c r="E1493" t="s">
        <v>2200</v>
      </c>
      <c r="F1493" t="s">
        <v>573</v>
      </c>
      <c r="G1493" t="s">
        <v>451</v>
      </c>
    </row>
    <row r="1494" spans="1:7" x14ac:dyDescent="0.4">
      <c r="A1494">
        <v>226597</v>
      </c>
      <c r="B1494" t="s">
        <v>2233</v>
      </c>
      <c r="C1494" t="s">
        <v>2233</v>
      </c>
      <c r="D1494" t="s">
        <v>2199</v>
      </c>
      <c r="E1494" t="s">
        <v>2234</v>
      </c>
      <c r="F1494" t="s">
        <v>573</v>
      </c>
      <c r="G1494" t="s">
        <v>451</v>
      </c>
    </row>
    <row r="1495" spans="1:7" x14ac:dyDescent="0.4">
      <c r="A1495">
        <v>226598</v>
      </c>
      <c r="B1495" t="s">
        <v>2235</v>
      </c>
      <c r="C1495" t="s">
        <v>2235</v>
      </c>
      <c r="D1495" t="s">
        <v>2199</v>
      </c>
      <c r="E1495" t="s">
        <v>2234</v>
      </c>
      <c r="F1495" t="s">
        <v>573</v>
      </c>
      <c r="G1495" t="s">
        <v>451</v>
      </c>
    </row>
    <row r="1496" spans="1:7" x14ac:dyDescent="0.4">
      <c r="A1496">
        <v>226599</v>
      </c>
      <c r="B1496" t="s">
        <v>2236</v>
      </c>
      <c r="C1496" t="s">
        <v>2236</v>
      </c>
      <c r="D1496" t="s">
        <v>2199</v>
      </c>
      <c r="E1496" t="s">
        <v>2234</v>
      </c>
      <c r="F1496" t="s">
        <v>573</v>
      </c>
      <c r="G1496" t="s">
        <v>451</v>
      </c>
    </row>
    <row r="1497" spans="1:7" x14ac:dyDescent="0.4">
      <c r="A1497">
        <v>226600</v>
      </c>
      <c r="B1497" t="s">
        <v>2237</v>
      </c>
      <c r="C1497" t="s">
        <v>2237</v>
      </c>
      <c r="D1497" t="s">
        <v>2199</v>
      </c>
      <c r="E1497" t="s">
        <v>2234</v>
      </c>
      <c r="F1497" t="s">
        <v>573</v>
      </c>
      <c r="G1497" t="s">
        <v>451</v>
      </c>
    </row>
    <row r="1498" spans="1:7" x14ac:dyDescent="0.4">
      <c r="A1498">
        <v>226601</v>
      </c>
      <c r="B1498" t="s">
        <v>2238</v>
      </c>
      <c r="C1498" t="s">
        <v>2238</v>
      </c>
      <c r="D1498" t="s">
        <v>2199</v>
      </c>
      <c r="E1498" t="s">
        <v>2234</v>
      </c>
      <c r="F1498" t="s">
        <v>573</v>
      </c>
      <c r="G1498" t="s">
        <v>451</v>
      </c>
    </row>
    <row r="1499" spans="1:7" x14ac:dyDescent="0.4">
      <c r="A1499">
        <v>226602</v>
      </c>
      <c r="B1499" t="s">
        <v>2239</v>
      </c>
      <c r="C1499" t="s">
        <v>2239</v>
      </c>
      <c r="D1499" t="s">
        <v>2199</v>
      </c>
      <c r="E1499" t="s">
        <v>2234</v>
      </c>
      <c r="F1499" t="s">
        <v>573</v>
      </c>
      <c r="G1499" t="s">
        <v>451</v>
      </c>
    </row>
    <row r="1500" spans="1:7" x14ac:dyDescent="0.4">
      <c r="A1500">
        <v>226603</v>
      </c>
      <c r="B1500" t="s">
        <v>2240</v>
      </c>
      <c r="C1500" t="s">
        <v>2240</v>
      </c>
      <c r="D1500" t="s">
        <v>2199</v>
      </c>
      <c r="E1500" t="s">
        <v>2234</v>
      </c>
      <c r="F1500" t="s">
        <v>573</v>
      </c>
      <c r="G1500" t="s">
        <v>451</v>
      </c>
    </row>
    <row r="1501" spans="1:7" x14ac:dyDescent="0.4">
      <c r="A1501">
        <v>226604</v>
      </c>
      <c r="B1501" t="s">
        <v>2241</v>
      </c>
      <c r="C1501" t="s">
        <v>2241</v>
      </c>
      <c r="D1501" t="s">
        <v>2199</v>
      </c>
      <c r="E1501" t="s">
        <v>2234</v>
      </c>
      <c r="F1501" t="s">
        <v>573</v>
      </c>
      <c r="G1501" t="s">
        <v>451</v>
      </c>
    </row>
    <row r="1502" spans="1:7" x14ac:dyDescent="0.4">
      <c r="A1502">
        <v>226605</v>
      </c>
      <c r="B1502" t="s">
        <v>2242</v>
      </c>
      <c r="C1502" t="s">
        <v>2242</v>
      </c>
      <c r="D1502" t="s">
        <v>2199</v>
      </c>
      <c r="E1502" t="s">
        <v>2234</v>
      </c>
      <c r="F1502" t="s">
        <v>573</v>
      </c>
      <c r="G1502" t="s">
        <v>451</v>
      </c>
    </row>
    <row r="1503" spans="1:7" x14ac:dyDescent="0.4">
      <c r="A1503">
        <v>226606</v>
      </c>
      <c r="B1503" t="s">
        <v>2243</v>
      </c>
      <c r="C1503" t="s">
        <v>2243</v>
      </c>
      <c r="D1503" t="s">
        <v>2199</v>
      </c>
      <c r="E1503" t="s">
        <v>2234</v>
      </c>
      <c r="F1503" t="s">
        <v>573</v>
      </c>
      <c r="G1503" t="s">
        <v>451</v>
      </c>
    </row>
    <row r="1504" spans="1:7" x14ac:dyDescent="0.4">
      <c r="A1504">
        <v>226607</v>
      </c>
      <c r="B1504" t="s">
        <v>2244</v>
      </c>
      <c r="C1504" t="s">
        <v>2244</v>
      </c>
      <c r="D1504" t="s">
        <v>2199</v>
      </c>
      <c r="E1504" t="s">
        <v>2234</v>
      </c>
      <c r="F1504" t="s">
        <v>573</v>
      </c>
      <c r="G1504" t="s">
        <v>451</v>
      </c>
    </row>
    <row r="1505" spans="1:7" x14ac:dyDescent="0.4">
      <c r="A1505">
        <v>226608</v>
      </c>
      <c r="B1505" t="s">
        <v>2245</v>
      </c>
      <c r="C1505" t="s">
        <v>2245</v>
      </c>
      <c r="D1505" t="s">
        <v>2199</v>
      </c>
      <c r="E1505" t="s">
        <v>2234</v>
      </c>
      <c r="F1505" t="s">
        <v>573</v>
      </c>
      <c r="G1505" t="s">
        <v>451</v>
      </c>
    </row>
    <row r="1506" spans="1:7" x14ac:dyDescent="0.4">
      <c r="A1506">
        <v>226609</v>
      </c>
      <c r="B1506" t="s">
        <v>2246</v>
      </c>
      <c r="C1506" t="s">
        <v>2246</v>
      </c>
      <c r="D1506" t="s">
        <v>2199</v>
      </c>
      <c r="E1506" t="s">
        <v>2234</v>
      </c>
      <c r="F1506" t="s">
        <v>573</v>
      </c>
      <c r="G1506" t="s">
        <v>451</v>
      </c>
    </row>
    <row r="1507" spans="1:7" x14ac:dyDescent="0.4">
      <c r="A1507">
        <v>226610</v>
      </c>
      <c r="B1507" t="s">
        <v>2247</v>
      </c>
      <c r="C1507" t="s">
        <v>2247</v>
      </c>
      <c r="D1507" t="s">
        <v>2199</v>
      </c>
      <c r="E1507" t="s">
        <v>2234</v>
      </c>
      <c r="F1507" t="s">
        <v>573</v>
      </c>
      <c r="G1507" t="s">
        <v>451</v>
      </c>
    </row>
    <row r="1508" spans="1:7" x14ac:dyDescent="0.4">
      <c r="A1508">
        <v>226612</v>
      </c>
      <c r="B1508" t="s">
        <v>2248</v>
      </c>
      <c r="C1508" t="s">
        <v>2248</v>
      </c>
      <c r="D1508" t="s">
        <v>2199</v>
      </c>
      <c r="E1508" t="s">
        <v>2234</v>
      </c>
      <c r="F1508" t="s">
        <v>573</v>
      </c>
      <c r="G1508" t="s">
        <v>451</v>
      </c>
    </row>
    <row r="1509" spans="1:7" x14ac:dyDescent="0.4">
      <c r="A1509">
        <v>226613</v>
      </c>
      <c r="B1509" t="s">
        <v>2249</v>
      </c>
      <c r="C1509" t="s">
        <v>2249</v>
      </c>
      <c r="D1509" t="s">
        <v>2199</v>
      </c>
      <c r="E1509" t="s">
        <v>2234</v>
      </c>
      <c r="F1509" t="s">
        <v>573</v>
      </c>
      <c r="G1509" t="s">
        <v>451</v>
      </c>
    </row>
    <row r="1510" spans="1:7" x14ac:dyDescent="0.4">
      <c r="A1510">
        <v>226614</v>
      </c>
      <c r="B1510" t="s">
        <v>2250</v>
      </c>
      <c r="C1510" t="s">
        <v>2250</v>
      </c>
      <c r="D1510" t="s">
        <v>2199</v>
      </c>
      <c r="E1510" t="s">
        <v>2234</v>
      </c>
      <c r="F1510" t="s">
        <v>573</v>
      </c>
      <c r="G1510" t="s">
        <v>451</v>
      </c>
    </row>
    <row r="1511" spans="1:7" x14ac:dyDescent="0.4">
      <c r="A1511">
        <v>226616</v>
      </c>
      <c r="B1511" t="s">
        <v>2251</v>
      </c>
      <c r="C1511" t="s">
        <v>2251</v>
      </c>
      <c r="D1511" t="s">
        <v>2199</v>
      </c>
      <c r="E1511" t="s">
        <v>2234</v>
      </c>
      <c r="F1511" t="s">
        <v>573</v>
      </c>
      <c r="G1511" t="s">
        <v>451</v>
      </c>
    </row>
    <row r="1512" spans="1:7" x14ac:dyDescent="0.4">
      <c r="A1512">
        <v>226617</v>
      </c>
      <c r="B1512" t="s">
        <v>2252</v>
      </c>
      <c r="C1512" t="s">
        <v>2252</v>
      </c>
      <c r="D1512" t="s">
        <v>2199</v>
      </c>
      <c r="E1512" t="s">
        <v>2234</v>
      </c>
      <c r="F1512" t="s">
        <v>573</v>
      </c>
      <c r="G1512" t="s">
        <v>451</v>
      </c>
    </row>
    <row r="1513" spans="1:7" x14ac:dyDescent="0.4">
      <c r="A1513">
        <v>226618</v>
      </c>
      <c r="B1513" t="s">
        <v>2253</v>
      </c>
      <c r="C1513" t="s">
        <v>2253</v>
      </c>
      <c r="D1513" t="s">
        <v>2199</v>
      </c>
      <c r="E1513" t="s">
        <v>2234</v>
      </c>
      <c r="F1513" t="s">
        <v>573</v>
      </c>
      <c r="G1513" t="s">
        <v>451</v>
      </c>
    </row>
    <row r="1514" spans="1:7" x14ac:dyDescent="0.4">
      <c r="A1514">
        <v>226619</v>
      </c>
      <c r="B1514" t="s">
        <v>2254</v>
      </c>
      <c r="C1514" t="s">
        <v>2254</v>
      </c>
      <c r="D1514" t="s">
        <v>2199</v>
      </c>
      <c r="E1514" t="s">
        <v>2234</v>
      </c>
      <c r="F1514" t="s">
        <v>573</v>
      </c>
      <c r="G1514" t="s">
        <v>451</v>
      </c>
    </row>
    <row r="1515" spans="1:7" x14ac:dyDescent="0.4">
      <c r="A1515">
        <v>226620</v>
      </c>
      <c r="B1515" t="s">
        <v>2255</v>
      </c>
      <c r="C1515" t="s">
        <v>2255</v>
      </c>
      <c r="D1515" t="s">
        <v>2199</v>
      </c>
      <c r="E1515" t="s">
        <v>2234</v>
      </c>
      <c r="F1515" t="s">
        <v>573</v>
      </c>
      <c r="G1515" t="s">
        <v>451</v>
      </c>
    </row>
    <row r="1516" spans="1:7" x14ac:dyDescent="0.4">
      <c r="A1516">
        <v>226621</v>
      </c>
      <c r="B1516" t="s">
        <v>2256</v>
      </c>
      <c r="C1516" t="s">
        <v>2256</v>
      </c>
      <c r="D1516" t="s">
        <v>2199</v>
      </c>
      <c r="E1516" t="s">
        <v>2234</v>
      </c>
      <c r="F1516" t="s">
        <v>573</v>
      </c>
      <c r="G1516" t="s">
        <v>451</v>
      </c>
    </row>
    <row r="1517" spans="1:7" x14ac:dyDescent="0.4">
      <c r="A1517">
        <v>226622</v>
      </c>
      <c r="B1517" t="s">
        <v>2257</v>
      </c>
      <c r="C1517" t="s">
        <v>2257</v>
      </c>
      <c r="D1517" t="s">
        <v>2199</v>
      </c>
      <c r="E1517" t="s">
        <v>2234</v>
      </c>
      <c r="F1517" t="s">
        <v>573</v>
      </c>
      <c r="G1517" t="s">
        <v>451</v>
      </c>
    </row>
    <row r="1518" spans="1:7" x14ac:dyDescent="0.4">
      <c r="A1518">
        <v>226623</v>
      </c>
      <c r="B1518" t="s">
        <v>2258</v>
      </c>
      <c r="C1518" t="s">
        <v>2258</v>
      </c>
      <c r="D1518" t="s">
        <v>2199</v>
      </c>
      <c r="E1518" t="s">
        <v>2234</v>
      </c>
      <c r="F1518" t="s">
        <v>573</v>
      </c>
      <c r="G1518" t="s">
        <v>451</v>
      </c>
    </row>
    <row r="1519" spans="1:7" x14ac:dyDescent="0.4">
      <c r="A1519">
        <v>226624</v>
      </c>
      <c r="B1519" t="s">
        <v>2259</v>
      </c>
      <c r="C1519" t="s">
        <v>2259</v>
      </c>
      <c r="D1519" t="s">
        <v>2199</v>
      </c>
      <c r="E1519" t="s">
        <v>2234</v>
      </c>
      <c r="F1519" t="s">
        <v>573</v>
      </c>
      <c r="G1519" t="s">
        <v>451</v>
      </c>
    </row>
    <row r="1520" spans="1:7" x14ac:dyDescent="0.4">
      <c r="A1520">
        <v>226625</v>
      </c>
      <c r="B1520" t="s">
        <v>2260</v>
      </c>
      <c r="C1520" t="s">
        <v>2260</v>
      </c>
      <c r="D1520" t="s">
        <v>2199</v>
      </c>
      <c r="E1520" t="s">
        <v>2234</v>
      </c>
      <c r="F1520" t="s">
        <v>573</v>
      </c>
      <c r="G1520" t="s">
        <v>451</v>
      </c>
    </row>
    <row r="1521" spans="1:7" x14ac:dyDescent="0.4">
      <c r="A1521">
        <v>226626</v>
      </c>
      <c r="B1521" t="s">
        <v>2261</v>
      </c>
      <c r="C1521" t="s">
        <v>2261</v>
      </c>
      <c r="D1521" t="s">
        <v>2199</v>
      </c>
      <c r="E1521" t="s">
        <v>2200</v>
      </c>
      <c r="F1521" t="s">
        <v>573</v>
      </c>
      <c r="G1521" t="s">
        <v>451</v>
      </c>
    </row>
    <row r="1522" spans="1:7" x14ac:dyDescent="0.4">
      <c r="A1522">
        <v>226627</v>
      </c>
      <c r="B1522" t="s">
        <v>2262</v>
      </c>
      <c r="C1522" t="s">
        <v>2262</v>
      </c>
      <c r="D1522" t="s">
        <v>2199</v>
      </c>
      <c r="E1522" t="s">
        <v>2200</v>
      </c>
      <c r="F1522" t="s">
        <v>573</v>
      </c>
      <c r="G1522" t="s">
        <v>451</v>
      </c>
    </row>
    <row r="1523" spans="1:7" x14ac:dyDescent="0.4">
      <c r="A1523">
        <v>226628</v>
      </c>
      <c r="B1523" t="s">
        <v>2263</v>
      </c>
      <c r="C1523" t="s">
        <v>2263</v>
      </c>
      <c r="D1523" t="s">
        <v>2199</v>
      </c>
      <c r="E1523" t="s">
        <v>2200</v>
      </c>
      <c r="F1523" t="s">
        <v>573</v>
      </c>
      <c r="G1523" t="s">
        <v>451</v>
      </c>
    </row>
    <row r="1524" spans="1:7" x14ac:dyDescent="0.4">
      <c r="A1524">
        <v>226629</v>
      </c>
      <c r="B1524" t="s">
        <v>2264</v>
      </c>
      <c r="C1524" t="s">
        <v>2264</v>
      </c>
      <c r="D1524" t="s">
        <v>2199</v>
      </c>
      <c r="E1524" t="s">
        <v>2200</v>
      </c>
      <c r="F1524" t="s">
        <v>573</v>
      </c>
      <c r="G1524" t="s">
        <v>451</v>
      </c>
    </row>
    <row r="1525" spans="1:7" x14ac:dyDescent="0.4">
      <c r="A1525">
        <v>226630</v>
      </c>
      <c r="B1525" t="s">
        <v>2265</v>
      </c>
      <c r="C1525" t="s">
        <v>2265</v>
      </c>
      <c r="D1525" t="s">
        <v>2199</v>
      </c>
      <c r="E1525" t="s">
        <v>2200</v>
      </c>
      <c r="F1525" t="s">
        <v>573</v>
      </c>
      <c r="G1525" t="s">
        <v>451</v>
      </c>
    </row>
    <row r="1526" spans="1:7" x14ac:dyDescent="0.4">
      <c r="A1526">
        <v>226631</v>
      </c>
      <c r="B1526" t="s">
        <v>2266</v>
      </c>
      <c r="C1526" t="s">
        <v>2266</v>
      </c>
      <c r="D1526" t="s">
        <v>2199</v>
      </c>
      <c r="E1526" t="s">
        <v>2200</v>
      </c>
      <c r="F1526" t="s">
        <v>573</v>
      </c>
      <c r="G1526" t="s">
        <v>451</v>
      </c>
    </row>
    <row r="1527" spans="1:7" x14ac:dyDescent="0.4">
      <c r="A1527">
        <v>226632</v>
      </c>
      <c r="B1527" t="s">
        <v>2267</v>
      </c>
      <c r="C1527" t="s">
        <v>2267</v>
      </c>
      <c r="D1527" t="s">
        <v>2199</v>
      </c>
      <c r="E1527" t="s">
        <v>2200</v>
      </c>
      <c r="F1527" t="s">
        <v>573</v>
      </c>
      <c r="G1527" t="s">
        <v>451</v>
      </c>
    </row>
    <row r="1528" spans="1:7" x14ac:dyDescent="0.4">
      <c r="A1528">
        <v>226633</v>
      </c>
      <c r="B1528" t="s">
        <v>2268</v>
      </c>
      <c r="C1528" t="s">
        <v>2268</v>
      </c>
      <c r="D1528" t="s">
        <v>2199</v>
      </c>
      <c r="E1528" t="s">
        <v>2200</v>
      </c>
      <c r="F1528" t="s">
        <v>573</v>
      </c>
      <c r="G1528" t="s">
        <v>451</v>
      </c>
    </row>
    <row r="1529" spans="1:7" x14ac:dyDescent="0.4">
      <c r="A1529">
        <v>226707</v>
      </c>
      <c r="B1529" t="s">
        <v>2269</v>
      </c>
      <c r="C1529" t="s">
        <v>2269</v>
      </c>
      <c r="D1529" t="s">
        <v>448</v>
      </c>
      <c r="E1529" t="s">
        <v>764</v>
      </c>
      <c r="F1529" t="s">
        <v>2270</v>
      </c>
      <c r="G1529" t="s">
        <v>451</v>
      </c>
    </row>
    <row r="1530" spans="1:7" x14ac:dyDescent="0.4">
      <c r="A1530">
        <v>226713</v>
      </c>
      <c r="B1530" t="s">
        <v>2271</v>
      </c>
      <c r="C1530" t="s">
        <v>2271</v>
      </c>
      <c r="D1530" t="s">
        <v>2199</v>
      </c>
      <c r="E1530" t="s">
        <v>2200</v>
      </c>
      <c r="G1530" t="s">
        <v>458</v>
      </c>
    </row>
    <row r="1531" spans="1:7" x14ac:dyDescent="0.4">
      <c r="A1531">
        <v>226719</v>
      </c>
      <c r="B1531" t="s">
        <v>2272</v>
      </c>
      <c r="C1531" t="s">
        <v>2272</v>
      </c>
      <c r="D1531" t="s">
        <v>443</v>
      </c>
      <c r="E1531" t="s">
        <v>1493</v>
      </c>
      <c r="G1531" t="s">
        <v>445</v>
      </c>
    </row>
    <row r="1532" spans="1:7" x14ac:dyDescent="0.4">
      <c r="A1532">
        <v>226724</v>
      </c>
      <c r="B1532" t="s">
        <v>2273</v>
      </c>
      <c r="C1532" t="s">
        <v>2273</v>
      </c>
      <c r="D1532" t="s">
        <v>443</v>
      </c>
      <c r="E1532" t="s">
        <v>444</v>
      </c>
      <c r="G1532" t="s">
        <v>445</v>
      </c>
    </row>
    <row r="1533" spans="1:7" x14ac:dyDescent="0.4">
      <c r="A1533">
        <v>226730</v>
      </c>
      <c r="B1533" t="s">
        <v>2274</v>
      </c>
      <c r="C1533" t="s">
        <v>2274</v>
      </c>
      <c r="D1533" t="s">
        <v>448</v>
      </c>
      <c r="E1533" t="s">
        <v>764</v>
      </c>
      <c r="F1533" t="s">
        <v>788</v>
      </c>
      <c r="G1533" t="s">
        <v>451</v>
      </c>
    </row>
    <row r="1534" spans="1:7" x14ac:dyDescent="0.4">
      <c r="A1534">
        <v>226732</v>
      </c>
      <c r="B1534" t="s">
        <v>2275</v>
      </c>
      <c r="C1534" t="s">
        <v>2275</v>
      </c>
      <c r="D1534" t="s">
        <v>448</v>
      </c>
      <c r="E1534" t="s">
        <v>508</v>
      </c>
      <c r="G1534" t="s">
        <v>458</v>
      </c>
    </row>
    <row r="1535" spans="1:7" x14ac:dyDescent="0.4">
      <c r="A1535">
        <v>226737</v>
      </c>
      <c r="B1535" t="s">
        <v>2276</v>
      </c>
      <c r="C1535" t="s">
        <v>2276</v>
      </c>
      <c r="D1535" t="s">
        <v>448</v>
      </c>
      <c r="E1535" t="s">
        <v>2277</v>
      </c>
      <c r="F1535" t="s">
        <v>461</v>
      </c>
      <c r="G1535" t="s">
        <v>451</v>
      </c>
    </row>
    <row r="1536" spans="1:7" x14ac:dyDescent="0.4">
      <c r="A1536">
        <v>226738</v>
      </c>
      <c r="B1536" t="s">
        <v>2278</v>
      </c>
      <c r="C1536" t="s">
        <v>2278</v>
      </c>
      <c r="D1536" t="s">
        <v>448</v>
      </c>
      <c r="E1536" t="s">
        <v>2277</v>
      </c>
      <c r="F1536" t="s">
        <v>523</v>
      </c>
      <c r="G1536" t="s">
        <v>451</v>
      </c>
    </row>
    <row r="1537" spans="1:7" x14ac:dyDescent="0.4">
      <c r="A1537">
        <v>226739</v>
      </c>
      <c r="B1537" t="s">
        <v>2279</v>
      </c>
      <c r="C1537" t="s">
        <v>2279</v>
      </c>
      <c r="D1537" t="s">
        <v>448</v>
      </c>
      <c r="E1537" t="s">
        <v>2277</v>
      </c>
      <c r="F1537" t="s">
        <v>2280</v>
      </c>
      <c r="G1537" t="s">
        <v>451</v>
      </c>
    </row>
    <row r="1538" spans="1:7" x14ac:dyDescent="0.4">
      <c r="A1538">
        <v>226740</v>
      </c>
      <c r="B1538" t="s">
        <v>2281</v>
      </c>
      <c r="C1538" t="s">
        <v>2282</v>
      </c>
      <c r="D1538" t="s">
        <v>448</v>
      </c>
      <c r="E1538" t="s">
        <v>2277</v>
      </c>
      <c r="G1538" t="s">
        <v>458</v>
      </c>
    </row>
    <row r="1539" spans="1:7" x14ac:dyDescent="0.4">
      <c r="A1539">
        <v>226741</v>
      </c>
      <c r="B1539" t="s">
        <v>2283</v>
      </c>
      <c r="C1539" t="s">
        <v>2284</v>
      </c>
      <c r="D1539" t="s">
        <v>448</v>
      </c>
      <c r="E1539" t="s">
        <v>2277</v>
      </c>
      <c r="G1539" t="s">
        <v>458</v>
      </c>
    </row>
    <row r="1540" spans="1:7" x14ac:dyDescent="0.4">
      <c r="A1540">
        <v>226742</v>
      </c>
      <c r="B1540" t="s">
        <v>2285</v>
      </c>
      <c r="C1540" t="s">
        <v>2286</v>
      </c>
      <c r="D1540" t="s">
        <v>448</v>
      </c>
      <c r="E1540" t="s">
        <v>2277</v>
      </c>
      <c r="G1540" t="s">
        <v>458</v>
      </c>
    </row>
    <row r="1541" spans="1:7" x14ac:dyDescent="0.4">
      <c r="A1541">
        <v>226743</v>
      </c>
      <c r="B1541" t="s">
        <v>2287</v>
      </c>
      <c r="C1541" t="s">
        <v>2287</v>
      </c>
      <c r="D1541" t="s">
        <v>448</v>
      </c>
      <c r="E1541" t="s">
        <v>2277</v>
      </c>
      <c r="F1541" t="s">
        <v>523</v>
      </c>
      <c r="G1541" t="s">
        <v>451</v>
      </c>
    </row>
    <row r="1542" spans="1:7" x14ac:dyDescent="0.4">
      <c r="A1542">
        <v>226744</v>
      </c>
      <c r="B1542" t="s">
        <v>2288</v>
      </c>
      <c r="C1542" t="s">
        <v>2288</v>
      </c>
      <c r="D1542" t="s">
        <v>448</v>
      </c>
      <c r="E1542" t="s">
        <v>2277</v>
      </c>
      <c r="F1542" t="s">
        <v>515</v>
      </c>
      <c r="G1542" t="s">
        <v>451</v>
      </c>
    </row>
    <row r="1543" spans="1:7" x14ac:dyDescent="0.4">
      <c r="A1543">
        <v>226745</v>
      </c>
      <c r="B1543" t="s">
        <v>2289</v>
      </c>
      <c r="C1543" t="s">
        <v>2290</v>
      </c>
      <c r="D1543" t="s">
        <v>448</v>
      </c>
      <c r="E1543" t="s">
        <v>2277</v>
      </c>
      <c r="F1543" t="s">
        <v>515</v>
      </c>
      <c r="G1543" t="s">
        <v>451</v>
      </c>
    </row>
    <row r="1544" spans="1:7" x14ac:dyDescent="0.4">
      <c r="A1544">
        <v>226746</v>
      </c>
      <c r="B1544" t="s">
        <v>2291</v>
      </c>
      <c r="C1544" t="s">
        <v>2291</v>
      </c>
      <c r="D1544" t="s">
        <v>448</v>
      </c>
      <c r="E1544" t="s">
        <v>2277</v>
      </c>
      <c r="G1544" t="s">
        <v>458</v>
      </c>
    </row>
    <row r="1545" spans="1:7" x14ac:dyDescent="0.4">
      <c r="A1545">
        <v>226747</v>
      </c>
      <c r="B1545" t="s">
        <v>2292</v>
      </c>
      <c r="C1545" t="s">
        <v>2293</v>
      </c>
      <c r="D1545" t="s">
        <v>448</v>
      </c>
      <c r="E1545" t="s">
        <v>2277</v>
      </c>
      <c r="G1545" t="s">
        <v>458</v>
      </c>
    </row>
    <row r="1546" spans="1:7" x14ac:dyDescent="0.4">
      <c r="A1546">
        <v>226748</v>
      </c>
      <c r="B1546" t="s">
        <v>2294</v>
      </c>
      <c r="C1546" t="s">
        <v>2294</v>
      </c>
      <c r="D1546" t="s">
        <v>448</v>
      </c>
      <c r="E1546" t="s">
        <v>2277</v>
      </c>
      <c r="G1546" t="s">
        <v>1006</v>
      </c>
    </row>
    <row r="1547" spans="1:7" x14ac:dyDescent="0.4">
      <c r="A1547">
        <v>226749</v>
      </c>
      <c r="B1547" t="s">
        <v>2295</v>
      </c>
      <c r="C1547" t="s">
        <v>2295</v>
      </c>
      <c r="D1547" t="s">
        <v>448</v>
      </c>
      <c r="E1547" t="s">
        <v>2277</v>
      </c>
      <c r="F1547" t="s">
        <v>523</v>
      </c>
      <c r="G1547" t="s">
        <v>451</v>
      </c>
    </row>
    <row r="1548" spans="1:7" x14ac:dyDescent="0.4">
      <c r="A1548">
        <v>226750</v>
      </c>
      <c r="B1548" t="s">
        <v>2296</v>
      </c>
      <c r="C1548" t="s">
        <v>2296</v>
      </c>
      <c r="D1548" t="s">
        <v>448</v>
      </c>
      <c r="E1548" t="s">
        <v>2297</v>
      </c>
      <c r="G1548" t="s">
        <v>1006</v>
      </c>
    </row>
    <row r="1549" spans="1:7" x14ac:dyDescent="0.4">
      <c r="A1549">
        <v>226751</v>
      </c>
      <c r="B1549" t="s">
        <v>2298</v>
      </c>
      <c r="C1549" t="s">
        <v>2298</v>
      </c>
      <c r="D1549" t="s">
        <v>448</v>
      </c>
      <c r="E1549" t="s">
        <v>2277</v>
      </c>
      <c r="F1549" t="s">
        <v>523</v>
      </c>
      <c r="G1549" t="s">
        <v>451</v>
      </c>
    </row>
    <row r="1550" spans="1:7" x14ac:dyDescent="0.4">
      <c r="A1550">
        <v>226752</v>
      </c>
      <c r="B1550" t="s">
        <v>2299</v>
      </c>
      <c r="C1550" t="s">
        <v>2299</v>
      </c>
      <c r="D1550" t="s">
        <v>448</v>
      </c>
      <c r="E1550" t="s">
        <v>2277</v>
      </c>
      <c r="F1550" t="s">
        <v>523</v>
      </c>
      <c r="G1550" t="s">
        <v>451</v>
      </c>
    </row>
    <row r="1551" spans="1:7" x14ac:dyDescent="0.4">
      <c r="A1551">
        <v>226753</v>
      </c>
      <c r="B1551" t="s">
        <v>2300</v>
      </c>
      <c r="C1551" t="s">
        <v>2300</v>
      </c>
      <c r="D1551" t="s">
        <v>448</v>
      </c>
      <c r="E1551" t="s">
        <v>2277</v>
      </c>
      <c r="F1551" t="s">
        <v>523</v>
      </c>
      <c r="G1551" t="s">
        <v>451</v>
      </c>
    </row>
    <row r="1552" spans="1:7" x14ac:dyDescent="0.4">
      <c r="A1552">
        <v>226754</v>
      </c>
      <c r="B1552" t="s">
        <v>2301</v>
      </c>
      <c r="C1552" t="s">
        <v>2301</v>
      </c>
      <c r="D1552" t="s">
        <v>448</v>
      </c>
      <c r="E1552" t="s">
        <v>2277</v>
      </c>
      <c r="F1552" t="s">
        <v>515</v>
      </c>
      <c r="G1552" t="s">
        <v>451</v>
      </c>
    </row>
    <row r="1553" spans="1:7" x14ac:dyDescent="0.4">
      <c r="A1553">
        <v>226755</v>
      </c>
      <c r="B1553" t="s">
        <v>2302</v>
      </c>
      <c r="C1553" t="s">
        <v>2302</v>
      </c>
      <c r="D1553" t="s">
        <v>448</v>
      </c>
      <c r="E1553" t="s">
        <v>2277</v>
      </c>
      <c r="F1553" t="s">
        <v>523</v>
      </c>
      <c r="G1553" t="s">
        <v>451</v>
      </c>
    </row>
    <row r="1554" spans="1:7" x14ac:dyDescent="0.4">
      <c r="A1554">
        <v>226756</v>
      </c>
      <c r="B1554" t="s">
        <v>2303</v>
      </c>
      <c r="C1554" t="s">
        <v>2303</v>
      </c>
      <c r="D1554" t="s">
        <v>448</v>
      </c>
      <c r="E1554" t="s">
        <v>2277</v>
      </c>
      <c r="G1554" t="s">
        <v>458</v>
      </c>
    </row>
    <row r="1555" spans="1:7" x14ac:dyDescent="0.4">
      <c r="A1555">
        <v>226757</v>
      </c>
      <c r="B1555" t="s">
        <v>2304</v>
      </c>
      <c r="C1555" t="s">
        <v>2304</v>
      </c>
      <c r="D1555" t="s">
        <v>448</v>
      </c>
      <c r="E1555" t="s">
        <v>2277</v>
      </c>
      <c r="G1555" t="s">
        <v>458</v>
      </c>
    </row>
    <row r="1556" spans="1:7" x14ac:dyDescent="0.4">
      <c r="A1556">
        <v>226758</v>
      </c>
      <c r="B1556" t="s">
        <v>2305</v>
      </c>
      <c r="C1556" t="s">
        <v>2305</v>
      </c>
      <c r="D1556" t="s">
        <v>448</v>
      </c>
      <c r="E1556" t="s">
        <v>2277</v>
      </c>
      <c r="G1556" t="s">
        <v>458</v>
      </c>
    </row>
    <row r="1557" spans="1:7" x14ac:dyDescent="0.4">
      <c r="A1557">
        <v>226759</v>
      </c>
      <c r="B1557" t="s">
        <v>2306</v>
      </c>
      <c r="C1557" t="s">
        <v>2306</v>
      </c>
      <c r="D1557" t="s">
        <v>448</v>
      </c>
      <c r="E1557" t="s">
        <v>2277</v>
      </c>
      <c r="F1557" t="s">
        <v>523</v>
      </c>
      <c r="G1557" t="s">
        <v>451</v>
      </c>
    </row>
    <row r="1558" spans="1:7" x14ac:dyDescent="0.4">
      <c r="A1558">
        <v>226760</v>
      </c>
      <c r="B1558" t="s">
        <v>2307</v>
      </c>
      <c r="C1558" t="s">
        <v>2307</v>
      </c>
      <c r="D1558" t="s">
        <v>448</v>
      </c>
      <c r="E1558" t="s">
        <v>2277</v>
      </c>
      <c r="F1558" t="s">
        <v>523</v>
      </c>
      <c r="G1558" t="s">
        <v>451</v>
      </c>
    </row>
    <row r="1559" spans="1:7" x14ac:dyDescent="0.4">
      <c r="A1559">
        <v>226761</v>
      </c>
      <c r="B1559" t="s">
        <v>2308</v>
      </c>
      <c r="C1559" t="s">
        <v>2308</v>
      </c>
      <c r="D1559" t="s">
        <v>448</v>
      </c>
      <c r="E1559" t="s">
        <v>2277</v>
      </c>
      <c r="F1559" t="s">
        <v>523</v>
      </c>
      <c r="G1559" t="s">
        <v>451</v>
      </c>
    </row>
    <row r="1560" spans="1:7" x14ac:dyDescent="0.4">
      <c r="A1560">
        <v>226762</v>
      </c>
      <c r="B1560" t="s">
        <v>2309</v>
      </c>
      <c r="C1560" t="s">
        <v>2309</v>
      </c>
      <c r="D1560" t="s">
        <v>448</v>
      </c>
      <c r="E1560" t="s">
        <v>2277</v>
      </c>
      <c r="F1560" t="s">
        <v>523</v>
      </c>
      <c r="G1560" t="s">
        <v>451</v>
      </c>
    </row>
    <row r="1561" spans="1:7" x14ac:dyDescent="0.4">
      <c r="A1561">
        <v>226763</v>
      </c>
      <c r="B1561" t="s">
        <v>2310</v>
      </c>
      <c r="C1561" t="s">
        <v>2310</v>
      </c>
      <c r="D1561" t="s">
        <v>448</v>
      </c>
      <c r="E1561" t="s">
        <v>2277</v>
      </c>
      <c r="F1561" t="s">
        <v>523</v>
      </c>
      <c r="G1561" t="s">
        <v>451</v>
      </c>
    </row>
    <row r="1562" spans="1:7" x14ac:dyDescent="0.4">
      <c r="A1562">
        <v>226764</v>
      </c>
      <c r="B1562" t="s">
        <v>2311</v>
      </c>
      <c r="C1562" t="s">
        <v>2311</v>
      </c>
      <c r="D1562" t="s">
        <v>448</v>
      </c>
      <c r="E1562" t="s">
        <v>2277</v>
      </c>
      <c r="F1562" t="s">
        <v>450</v>
      </c>
      <c r="G1562" t="s">
        <v>451</v>
      </c>
    </row>
    <row r="1563" spans="1:7" x14ac:dyDescent="0.4">
      <c r="A1563">
        <v>226765</v>
      </c>
      <c r="B1563" t="s">
        <v>2312</v>
      </c>
      <c r="C1563" t="s">
        <v>2312</v>
      </c>
      <c r="D1563" t="s">
        <v>448</v>
      </c>
      <c r="E1563" t="s">
        <v>2277</v>
      </c>
      <c r="F1563" t="s">
        <v>523</v>
      </c>
      <c r="G1563" t="s">
        <v>451</v>
      </c>
    </row>
    <row r="1564" spans="1:7" x14ac:dyDescent="0.4">
      <c r="A1564">
        <v>226766</v>
      </c>
      <c r="B1564" t="s">
        <v>2313</v>
      </c>
      <c r="C1564" t="s">
        <v>2313</v>
      </c>
      <c r="D1564" t="s">
        <v>448</v>
      </c>
      <c r="E1564" t="s">
        <v>2277</v>
      </c>
      <c r="F1564" t="s">
        <v>461</v>
      </c>
      <c r="G1564" t="s">
        <v>451</v>
      </c>
    </row>
    <row r="1565" spans="1:7" x14ac:dyDescent="0.4">
      <c r="A1565">
        <v>226767</v>
      </c>
      <c r="B1565" t="s">
        <v>2314</v>
      </c>
      <c r="C1565" t="s">
        <v>2314</v>
      </c>
      <c r="D1565" t="s">
        <v>448</v>
      </c>
      <c r="E1565" t="s">
        <v>2277</v>
      </c>
      <c r="F1565" t="s">
        <v>523</v>
      </c>
      <c r="G1565" t="s">
        <v>451</v>
      </c>
    </row>
    <row r="1566" spans="1:7" x14ac:dyDescent="0.4">
      <c r="A1566">
        <v>226768</v>
      </c>
      <c r="B1566" t="s">
        <v>2315</v>
      </c>
      <c r="C1566" t="s">
        <v>2315</v>
      </c>
      <c r="D1566" t="s">
        <v>448</v>
      </c>
      <c r="E1566" t="s">
        <v>2277</v>
      </c>
      <c r="F1566" t="s">
        <v>523</v>
      </c>
      <c r="G1566" t="s">
        <v>451</v>
      </c>
    </row>
    <row r="1567" spans="1:7" x14ac:dyDescent="0.4">
      <c r="A1567">
        <v>226769</v>
      </c>
      <c r="B1567" t="s">
        <v>2316</v>
      </c>
      <c r="C1567" t="s">
        <v>2316</v>
      </c>
      <c r="D1567" t="s">
        <v>448</v>
      </c>
      <c r="E1567" t="s">
        <v>2277</v>
      </c>
      <c r="F1567" t="s">
        <v>523</v>
      </c>
      <c r="G1567" t="s">
        <v>451</v>
      </c>
    </row>
    <row r="1568" spans="1:7" x14ac:dyDescent="0.4">
      <c r="A1568">
        <v>226770</v>
      </c>
      <c r="B1568" t="s">
        <v>2317</v>
      </c>
      <c r="C1568" t="s">
        <v>2317</v>
      </c>
      <c r="D1568" t="s">
        <v>448</v>
      </c>
      <c r="E1568" t="s">
        <v>2277</v>
      </c>
      <c r="F1568" t="s">
        <v>523</v>
      </c>
      <c r="G1568" t="s">
        <v>451</v>
      </c>
    </row>
    <row r="1569" spans="1:7" x14ac:dyDescent="0.4">
      <c r="A1569">
        <v>226771</v>
      </c>
      <c r="B1569" t="s">
        <v>2318</v>
      </c>
      <c r="C1569" t="s">
        <v>2318</v>
      </c>
      <c r="D1569" t="s">
        <v>448</v>
      </c>
      <c r="E1569" t="s">
        <v>2277</v>
      </c>
      <c r="F1569" t="s">
        <v>523</v>
      </c>
      <c r="G1569" t="s">
        <v>451</v>
      </c>
    </row>
    <row r="1570" spans="1:7" x14ac:dyDescent="0.4">
      <c r="A1570">
        <v>226772</v>
      </c>
      <c r="B1570" t="s">
        <v>2319</v>
      </c>
      <c r="C1570" t="s">
        <v>2319</v>
      </c>
      <c r="D1570" t="s">
        <v>448</v>
      </c>
      <c r="E1570" t="s">
        <v>2277</v>
      </c>
      <c r="F1570" t="s">
        <v>523</v>
      </c>
      <c r="G1570" t="s">
        <v>451</v>
      </c>
    </row>
    <row r="1571" spans="1:7" x14ac:dyDescent="0.4">
      <c r="A1571">
        <v>226773</v>
      </c>
      <c r="B1571" t="s">
        <v>2320</v>
      </c>
      <c r="C1571" t="s">
        <v>2320</v>
      </c>
      <c r="D1571" t="s">
        <v>448</v>
      </c>
      <c r="E1571" t="s">
        <v>2277</v>
      </c>
      <c r="F1571" t="s">
        <v>523</v>
      </c>
      <c r="G1571" t="s">
        <v>451</v>
      </c>
    </row>
    <row r="1572" spans="1:7" x14ac:dyDescent="0.4">
      <c r="A1572">
        <v>226774</v>
      </c>
      <c r="B1572" t="s">
        <v>2321</v>
      </c>
      <c r="C1572" t="s">
        <v>2321</v>
      </c>
      <c r="D1572" t="s">
        <v>448</v>
      </c>
      <c r="E1572" t="s">
        <v>2277</v>
      </c>
      <c r="F1572" t="s">
        <v>509</v>
      </c>
      <c r="G1572" t="s">
        <v>451</v>
      </c>
    </row>
    <row r="1573" spans="1:7" x14ac:dyDescent="0.4">
      <c r="A1573">
        <v>226775</v>
      </c>
      <c r="B1573" t="s">
        <v>2322</v>
      </c>
      <c r="C1573" t="s">
        <v>2322</v>
      </c>
      <c r="D1573" t="s">
        <v>448</v>
      </c>
      <c r="E1573" t="s">
        <v>2277</v>
      </c>
      <c r="F1573" t="s">
        <v>523</v>
      </c>
      <c r="G1573" t="s">
        <v>451</v>
      </c>
    </row>
    <row r="1574" spans="1:7" x14ac:dyDescent="0.4">
      <c r="A1574">
        <v>226776</v>
      </c>
      <c r="B1574" t="s">
        <v>2323</v>
      </c>
      <c r="C1574" t="s">
        <v>2323</v>
      </c>
      <c r="D1574" t="s">
        <v>448</v>
      </c>
      <c r="E1574" t="s">
        <v>2277</v>
      </c>
      <c r="F1574" t="s">
        <v>523</v>
      </c>
      <c r="G1574" t="s">
        <v>451</v>
      </c>
    </row>
    <row r="1575" spans="1:7" x14ac:dyDescent="0.4">
      <c r="A1575">
        <v>226777</v>
      </c>
      <c r="B1575" t="s">
        <v>2324</v>
      </c>
      <c r="C1575" t="s">
        <v>2324</v>
      </c>
      <c r="D1575" t="s">
        <v>448</v>
      </c>
      <c r="E1575" t="s">
        <v>2277</v>
      </c>
      <c r="F1575" t="s">
        <v>523</v>
      </c>
      <c r="G1575" t="s">
        <v>451</v>
      </c>
    </row>
    <row r="1576" spans="1:7" x14ac:dyDescent="0.4">
      <c r="A1576">
        <v>226778</v>
      </c>
      <c r="B1576" t="s">
        <v>2325</v>
      </c>
      <c r="C1576" t="s">
        <v>2325</v>
      </c>
      <c r="D1576" t="s">
        <v>448</v>
      </c>
      <c r="E1576" t="s">
        <v>2277</v>
      </c>
      <c r="F1576" t="s">
        <v>769</v>
      </c>
      <c r="G1576" t="s">
        <v>451</v>
      </c>
    </row>
    <row r="1577" spans="1:7" x14ac:dyDescent="0.4">
      <c r="A1577">
        <v>226779</v>
      </c>
      <c r="B1577" t="s">
        <v>2326</v>
      </c>
      <c r="C1577" t="s">
        <v>2326</v>
      </c>
      <c r="D1577" t="s">
        <v>448</v>
      </c>
      <c r="E1577" t="s">
        <v>2277</v>
      </c>
      <c r="F1577" t="s">
        <v>523</v>
      </c>
      <c r="G1577" t="s">
        <v>451</v>
      </c>
    </row>
    <row r="1578" spans="1:7" x14ac:dyDescent="0.4">
      <c r="A1578">
        <v>226780</v>
      </c>
      <c r="B1578" t="s">
        <v>2327</v>
      </c>
      <c r="C1578" t="s">
        <v>2327</v>
      </c>
      <c r="D1578" t="s">
        <v>448</v>
      </c>
      <c r="E1578" t="s">
        <v>2277</v>
      </c>
      <c r="F1578" t="s">
        <v>523</v>
      </c>
      <c r="G1578" t="s">
        <v>451</v>
      </c>
    </row>
    <row r="1579" spans="1:7" x14ac:dyDescent="0.4">
      <c r="A1579">
        <v>226814</v>
      </c>
      <c r="B1579" t="s">
        <v>2328</v>
      </c>
      <c r="C1579" t="s">
        <v>2328</v>
      </c>
      <c r="D1579" t="s">
        <v>448</v>
      </c>
      <c r="E1579" t="s">
        <v>508</v>
      </c>
      <c r="G1579" t="s">
        <v>458</v>
      </c>
    </row>
    <row r="1580" spans="1:7" x14ac:dyDescent="0.4">
      <c r="A1580">
        <v>226815</v>
      </c>
      <c r="B1580" t="s">
        <v>2329</v>
      </c>
      <c r="C1580" t="s">
        <v>2329</v>
      </c>
      <c r="D1580" t="s">
        <v>448</v>
      </c>
      <c r="E1580" t="s">
        <v>508</v>
      </c>
      <c r="G1580" t="s">
        <v>458</v>
      </c>
    </row>
    <row r="1581" spans="1:7" x14ac:dyDescent="0.4">
      <c r="A1581">
        <v>226846</v>
      </c>
      <c r="B1581" t="s">
        <v>2330</v>
      </c>
      <c r="C1581" t="s">
        <v>2330</v>
      </c>
      <c r="D1581" t="s">
        <v>448</v>
      </c>
      <c r="E1581" t="s">
        <v>764</v>
      </c>
      <c r="F1581" t="s">
        <v>1203</v>
      </c>
      <c r="G1581" t="s">
        <v>451</v>
      </c>
    </row>
    <row r="1582" spans="1:7" x14ac:dyDescent="0.4">
      <c r="A1582">
        <v>226849</v>
      </c>
      <c r="B1582" t="s">
        <v>2331</v>
      </c>
      <c r="C1582" t="s">
        <v>2331</v>
      </c>
      <c r="D1582" t="s">
        <v>448</v>
      </c>
      <c r="E1582" t="s">
        <v>1158</v>
      </c>
      <c r="F1582" t="s">
        <v>461</v>
      </c>
      <c r="G1582" t="s">
        <v>451</v>
      </c>
    </row>
    <row r="1583" spans="1:7" x14ac:dyDescent="0.4">
      <c r="A1583">
        <v>226850</v>
      </c>
      <c r="B1583" t="s">
        <v>2332</v>
      </c>
      <c r="C1583" t="s">
        <v>2332</v>
      </c>
      <c r="D1583" t="s">
        <v>448</v>
      </c>
      <c r="E1583" t="s">
        <v>1158</v>
      </c>
      <c r="F1583" t="s">
        <v>461</v>
      </c>
      <c r="G1583" t="s">
        <v>451</v>
      </c>
    </row>
    <row r="1584" spans="1:7" x14ac:dyDescent="0.4">
      <c r="A1584">
        <v>226851</v>
      </c>
      <c r="B1584" t="s">
        <v>2333</v>
      </c>
      <c r="C1584" t="s">
        <v>2333</v>
      </c>
      <c r="D1584" t="s">
        <v>448</v>
      </c>
      <c r="E1584" t="s">
        <v>1158</v>
      </c>
      <c r="F1584" t="s">
        <v>461</v>
      </c>
      <c r="G1584" t="s">
        <v>451</v>
      </c>
    </row>
    <row r="1585" spans="1:7" x14ac:dyDescent="0.4">
      <c r="A1585">
        <v>226852</v>
      </c>
      <c r="B1585" t="s">
        <v>2334</v>
      </c>
      <c r="C1585" t="s">
        <v>2334</v>
      </c>
      <c r="D1585" t="s">
        <v>448</v>
      </c>
      <c r="E1585" t="s">
        <v>1158</v>
      </c>
      <c r="F1585" t="s">
        <v>461</v>
      </c>
      <c r="G1585" t="s">
        <v>451</v>
      </c>
    </row>
    <row r="1586" spans="1:7" x14ac:dyDescent="0.4">
      <c r="A1586">
        <v>226853</v>
      </c>
      <c r="B1586" t="s">
        <v>2335</v>
      </c>
      <c r="C1586" t="s">
        <v>2335</v>
      </c>
      <c r="D1586" t="s">
        <v>448</v>
      </c>
      <c r="E1586" t="s">
        <v>1158</v>
      </c>
      <c r="F1586" t="s">
        <v>461</v>
      </c>
      <c r="G1586" t="s">
        <v>451</v>
      </c>
    </row>
    <row r="1587" spans="1:7" x14ac:dyDescent="0.4">
      <c r="A1587">
        <v>227830</v>
      </c>
      <c r="B1587" t="s">
        <v>2336</v>
      </c>
      <c r="C1587" t="s">
        <v>2336</v>
      </c>
      <c r="D1587" t="s">
        <v>448</v>
      </c>
      <c r="E1587" t="s">
        <v>2337</v>
      </c>
      <c r="G1587" t="s">
        <v>458</v>
      </c>
    </row>
    <row r="1588" spans="1:7" x14ac:dyDescent="0.4">
      <c r="A1588">
        <v>226854</v>
      </c>
      <c r="B1588" t="s">
        <v>2338</v>
      </c>
      <c r="C1588" t="s">
        <v>2338</v>
      </c>
      <c r="D1588" t="s">
        <v>448</v>
      </c>
      <c r="E1588" t="s">
        <v>1158</v>
      </c>
      <c r="F1588" t="s">
        <v>461</v>
      </c>
      <c r="G1588" t="s">
        <v>451</v>
      </c>
    </row>
    <row r="1589" spans="1:7" x14ac:dyDescent="0.4">
      <c r="A1589">
        <v>226855</v>
      </c>
      <c r="B1589" t="s">
        <v>2339</v>
      </c>
      <c r="C1589" t="s">
        <v>2339</v>
      </c>
      <c r="D1589" t="s">
        <v>448</v>
      </c>
      <c r="E1589" t="s">
        <v>1158</v>
      </c>
      <c r="F1589" t="s">
        <v>461</v>
      </c>
      <c r="G1589" t="s">
        <v>451</v>
      </c>
    </row>
    <row r="1590" spans="1:7" x14ac:dyDescent="0.4">
      <c r="A1590">
        <v>226857</v>
      </c>
      <c r="B1590" t="s">
        <v>2340</v>
      </c>
      <c r="C1590" t="s">
        <v>2340</v>
      </c>
      <c r="D1590" t="s">
        <v>448</v>
      </c>
      <c r="E1590" t="s">
        <v>1158</v>
      </c>
      <c r="F1590" t="s">
        <v>461</v>
      </c>
      <c r="G1590" t="s">
        <v>451</v>
      </c>
    </row>
    <row r="1591" spans="1:7" x14ac:dyDescent="0.4">
      <c r="A1591">
        <v>226858</v>
      </c>
      <c r="B1591" t="s">
        <v>2341</v>
      </c>
      <c r="C1591" t="s">
        <v>2341</v>
      </c>
      <c r="D1591" t="s">
        <v>448</v>
      </c>
      <c r="E1591" t="s">
        <v>1158</v>
      </c>
      <c r="F1591" t="s">
        <v>491</v>
      </c>
      <c r="G1591" t="s">
        <v>451</v>
      </c>
    </row>
    <row r="1592" spans="1:7" x14ac:dyDescent="0.4">
      <c r="A1592">
        <v>226859</v>
      </c>
      <c r="B1592" t="s">
        <v>2342</v>
      </c>
      <c r="C1592" t="s">
        <v>2342</v>
      </c>
      <c r="D1592" t="s">
        <v>448</v>
      </c>
      <c r="E1592" t="s">
        <v>1158</v>
      </c>
      <c r="F1592" t="s">
        <v>2343</v>
      </c>
      <c r="G1592" t="s">
        <v>451</v>
      </c>
    </row>
    <row r="1593" spans="1:7" x14ac:dyDescent="0.4">
      <c r="A1593">
        <v>226860</v>
      </c>
      <c r="B1593" t="s">
        <v>2344</v>
      </c>
      <c r="C1593" t="s">
        <v>2344</v>
      </c>
      <c r="D1593" t="s">
        <v>448</v>
      </c>
      <c r="E1593" t="s">
        <v>1158</v>
      </c>
      <c r="F1593" t="s">
        <v>515</v>
      </c>
      <c r="G1593" t="s">
        <v>451</v>
      </c>
    </row>
    <row r="1594" spans="1:7" x14ac:dyDescent="0.4">
      <c r="A1594">
        <v>226861</v>
      </c>
      <c r="B1594" t="s">
        <v>2345</v>
      </c>
      <c r="C1594" t="s">
        <v>2345</v>
      </c>
      <c r="D1594" t="s">
        <v>448</v>
      </c>
      <c r="E1594" t="s">
        <v>1158</v>
      </c>
      <c r="F1594" t="s">
        <v>515</v>
      </c>
      <c r="G1594" t="s">
        <v>451</v>
      </c>
    </row>
    <row r="1595" spans="1:7" x14ac:dyDescent="0.4">
      <c r="A1595">
        <v>226862</v>
      </c>
      <c r="B1595" t="s">
        <v>2346</v>
      </c>
      <c r="C1595" t="s">
        <v>2346</v>
      </c>
      <c r="D1595" t="s">
        <v>448</v>
      </c>
      <c r="E1595" t="s">
        <v>1158</v>
      </c>
      <c r="F1595" t="s">
        <v>515</v>
      </c>
      <c r="G1595" t="s">
        <v>451</v>
      </c>
    </row>
    <row r="1596" spans="1:7" x14ac:dyDescent="0.4">
      <c r="A1596">
        <v>226863</v>
      </c>
      <c r="B1596" t="s">
        <v>2347</v>
      </c>
      <c r="C1596" t="s">
        <v>2347</v>
      </c>
      <c r="D1596" t="s">
        <v>448</v>
      </c>
      <c r="E1596" t="s">
        <v>1158</v>
      </c>
      <c r="F1596" t="s">
        <v>2348</v>
      </c>
      <c r="G1596" t="s">
        <v>451</v>
      </c>
    </row>
    <row r="1597" spans="1:7" x14ac:dyDescent="0.4">
      <c r="A1597">
        <v>226865</v>
      </c>
      <c r="B1597" t="s">
        <v>2349</v>
      </c>
      <c r="C1597" t="s">
        <v>2349</v>
      </c>
      <c r="D1597" t="s">
        <v>448</v>
      </c>
      <c r="E1597" t="s">
        <v>1158</v>
      </c>
      <c r="F1597" t="s">
        <v>2348</v>
      </c>
      <c r="G1597" t="s">
        <v>451</v>
      </c>
    </row>
    <row r="1598" spans="1:7" x14ac:dyDescent="0.4">
      <c r="A1598">
        <v>226871</v>
      </c>
      <c r="B1598" t="s">
        <v>2350</v>
      </c>
      <c r="C1598" t="s">
        <v>2350</v>
      </c>
      <c r="D1598" t="s">
        <v>448</v>
      </c>
      <c r="E1598" t="s">
        <v>508</v>
      </c>
      <c r="F1598" t="s">
        <v>523</v>
      </c>
      <c r="G1598" t="s">
        <v>451</v>
      </c>
    </row>
    <row r="1599" spans="1:7" x14ac:dyDescent="0.4">
      <c r="A1599">
        <v>226873</v>
      </c>
      <c r="B1599" t="s">
        <v>2351</v>
      </c>
      <c r="C1599" t="s">
        <v>2351</v>
      </c>
      <c r="D1599" t="s">
        <v>448</v>
      </c>
      <c r="E1599" t="s">
        <v>508</v>
      </c>
      <c r="F1599" t="s">
        <v>523</v>
      </c>
      <c r="G1599" t="s">
        <v>451</v>
      </c>
    </row>
    <row r="1600" spans="1:7" x14ac:dyDescent="0.4">
      <c r="A1600">
        <v>226877</v>
      </c>
      <c r="B1600" t="s">
        <v>2352</v>
      </c>
      <c r="C1600" t="s">
        <v>2352</v>
      </c>
      <c r="D1600" t="s">
        <v>571</v>
      </c>
      <c r="E1600" t="s">
        <v>664</v>
      </c>
      <c r="F1600" t="s">
        <v>573</v>
      </c>
      <c r="G1600" t="s">
        <v>574</v>
      </c>
    </row>
    <row r="1601" spans="1:7" x14ac:dyDescent="0.4">
      <c r="A1601">
        <v>226880</v>
      </c>
      <c r="B1601" t="s">
        <v>2353</v>
      </c>
      <c r="C1601" t="s">
        <v>2353</v>
      </c>
      <c r="D1601" t="s">
        <v>571</v>
      </c>
      <c r="E1601" t="s">
        <v>664</v>
      </c>
      <c r="F1601" t="s">
        <v>573</v>
      </c>
      <c r="G1601" t="s">
        <v>574</v>
      </c>
    </row>
    <row r="1602" spans="1:7" x14ac:dyDescent="0.4">
      <c r="A1602">
        <v>226889</v>
      </c>
      <c r="B1602" t="s">
        <v>2354</v>
      </c>
      <c r="C1602" t="s">
        <v>2354</v>
      </c>
      <c r="D1602" t="s">
        <v>448</v>
      </c>
      <c r="E1602" t="s">
        <v>764</v>
      </c>
      <c r="G1602" t="s">
        <v>1006</v>
      </c>
    </row>
    <row r="1603" spans="1:7" x14ac:dyDescent="0.4">
      <c r="A1603">
        <v>226892</v>
      </c>
      <c r="B1603" t="s">
        <v>2355</v>
      </c>
      <c r="C1603" t="s">
        <v>2355</v>
      </c>
      <c r="D1603" t="s">
        <v>448</v>
      </c>
      <c r="E1603" t="s">
        <v>764</v>
      </c>
      <c r="G1603" t="s">
        <v>1006</v>
      </c>
    </row>
    <row r="1604" spans="1:7" x14ac:dyDescent="0.4">
      <c r="A1604">
        <v>226893</v>
      </c>
      <c r="B1604" t="s">
        <v>2356</v>
      </c>
      <c r="C1604" t="s">
        <v>2356</v>
      </c>
      <c r="D1604" t="s">
        <v>448</v>
      </c>
      <c r="E1604" t="s">
        <v>2297</v>
      </c>
      <c r="G1604" t="s">
        <v>458</v>
      </c>
    </row>
    <row r="1605" spans="1:7" x14ac:dyDescent="0.4">
      <c r="A1605">
        <v>226894</v>
      </c>
      <c r="B1605" t="s">
        <v>2357</v>
      </c>
      <c r="C1605" t="s">
        <v>2357</v>
      </c>
      <c r="D1605" t="s">
        <v>448</v>
      </c>
      <c r="E1605" t="s">
        <v>2297</v>
      </c>
      <c r="G1605" t="s">
        <v>458</v>
      </c>
    </row>
    <row r="1606" spans="1:7" x14ac:dyDescent="0.4">
      <c r="A1606">
        <v>226979</v>
      </c>
      <c r="B1606" t="s">
        <v>2358</v>
      </c>
      <c r="C1606" t="s">
        <v>2358</v>
      </c>
      <c r="D1606" t="s">
        <v>448</v>
      </c>
      <c r="E1606" t="s">
        <v>2297</v>
      </c>
      <c r="G1606" t="s">
        <v>458</v>
      </c>
    </row>
    <row r="1607" spans="1:7" x14ac:dyDescent="0.4">
      <c r="A1607">
        <v>226980</v>
      </c>
      <c r="B1607" t="s">
        <v>2359</v>
      </c>
      <c r="C1607" t="s">
        <v>2359</v>
      </c>
      <c r="D1607" t="s">
        <v>448</v>
      </c>
      <c r="E1607" t="s">
        <v>2297</v>
      </c>
      <c r="F1607" t="s">
        <v>523</v>
      </c>
      <c r="G1607" t="s">
        <v>451</v>
      </c>
    </row>
    <row r="1608" spans="1:7" x14ac:dyDescent="0.4">
      <c r="A1608">
        <v>226981</v>
      </c>
      <c r="B1608" t="s">
        <v>2360</v>
      </c>
      <c r="C1608" t="s">
        <v>2360</v>
      </c>
      <c r="D1608" t="s">
        <v>448</v>
      </c>
      <c r="E1608" t="s">
        <v>2297</v>
      </c>
      <c r="F1608" t="s">
        <v>523</v>
      </c>
      <c r="G1608" t="s">
        <v>451</v>
      </c>
    </row>
    <row r="1609" spans="1:7" x14ac:dyDescent="0.4">
      <c r="A1609">
        <v>226982</v>
      </c>
      <c r="B1609" t="s">
        <v>2361</v>
      </c>
      <c r="C1609" t="s">
        <v>2361</v>
      </c>
      <c r="D1609" t="s">
        <v>448</v>
      </c>
      <c r="E1609" t="s">
        <v>2297</v>
      </c>
      <c r="F1609" t="s">
        <v>523</v>
      </c>
      <c r="G1609" t="s">
        <v>451</v>
      </c>
    </row>
    <row r="1610" spans="1:7" x14ac:dyDescent="0.4">
      <c r="A1610">
        <v>226983</v>
      </c>
      <c r="B1610" t="s">
        <v>2362</v>
      </c>
      <c r="C1610" t="s">
        <v>2362</v>
      </c>
      <c r="D1610" t="s">
        <v>448</v>
      </c>
      <c r="E1610" t="s">
        <v>2297</v>
      </c>
      <c r="F1610" t="s">
        <v>523</v>
      </c>
      <c r="G1610" t="s">
        <v>451</v>
      </c>
    </row>
    <row r="1611" spans="1:7" x14ac:dyDescent="0.4">
      <c r="A1611">
        <v>226984</v>
      </c>
      <c r="B1611" t="s">
        <v>2363</v>
      </c>
      <c r="C1611" t="s">
        <v>2363</v>
      </c>
      <c r="D1611" t="s">
        <v>448</v>
      </c>
      <c r="E1611" t="s">
        <v>2297</v>
      </c>
      <c r="F1611" t="s">
        <v>2280</v>
      </c>
      <c r="G1611" t="s">
        <v>451</v>
      </c>
    </row>
    <row r="1612" spans="1:7" x14ac:dyDescent="0.4">
      <c r="A1612">
        <v>226985</v>
      </c>
      <c r="B1612" t="s">
        <v>2364</v>
      </c>
      <c r="C1612" t="s">
        <v>2364</v>
      </c>
      <c r="D1612" t="s">
        <v>448</v>
      </c>
      <c r="E1612" t="s">
        <v>2365</v>
      </c>
      <c r="G1612" t="s">
        <v>458</v>
      </c>
    </row>
    <row r="1613" spans="1:7" x14ac:dyDescent="0.4">
      <c r="A1613">
        <v>226986</v>
      </c>
      <c r="B1613" t="s">
        <v>2366</v>
      </c>
      <c r="C1613" t="s">
        <v>2366</v>
      </c>
      <c r="D1613" t="s">
        <v>448</v>
      </c>
      <c r="E1613" t="s">
        <v>2365</v>
      </c>
      <c r="G1613" t="s">
        <v>458</v>
      </c>
    </row>
    <row r="1614" spans="1:7" x14ac:dyDescent="0.4">
      <c r="A1614">
        <v>226987</v>
      </c>
      <c r="B1614" t="s">
        <v>2367</v>
      </c>
      <c r="C1614" t="s">
        <v>2367</v>
      </c>
      <c r="D1614" t="s">
        <v>448</v>
      </c>
      <c r="E1614" t="s">
        <v>2365</v>
      </c>
      <c r="G1614" t="s">
        <v>458</v>
      </c>
    </row>
    <row r="1615" spans="1:7" x14ac:dyDescent="0.4">
      <c r="A1615">
        <v>226988</v>
      </c>
      <c r="B1615" t="s">
        <v>2368</v>
      </c>
      <c r="C1615" t="s">
        <v>2369</v>
      </c>
      <c r="D1615" t="s">
        <v>448</v>
      </c>
      <c r="E1615" t="s">
        <v>2365</v>
      </c>
      <c r="G1615" t="s">
        <v>458</v>
      </c>
    </row>
    <row r="1616" spans="1:7" x14ac:dyDescent="0.4">
      <c r="A1616">
        <v>226989</v>
      </c>
      <c r="B1616" t="s">
        <v>2370</v>
      </c>
      <c r="C1616" t="s">
        <v>2371</v>
      </c>
      <c r="D1616" t="s">
        <v>448</v>
      </c>
      <c r="E1616" t="s">
        <v>2365</v>
      </c>
      <c r="G1616" t="s">
        <v>458</v>
      </c>
    </row>
    <row r="1617" spans="1:7" x14ac:dyDescent="0.4">
      <c r="A1617">
        <v>226990</v>
      </c>
      <c r="B1617" t="s">
        <v>2372</v>
      </c>
      <c r="C1617" t="s">
        <v>2372</v>
      </c>
      <c r="D1617" t="s">
        <v>448</v>
      </c>
      <c r="E1617" t="s">
        <v>2297</v>
      </c>
      <c r="F1617" t="s">
        <v>523</v>
      </c>
      <c r="G1617" t="s">
        <v>451</v>
      </c>
    </row>
    <row r="1618" spans="1:7" x14ac:dyDescent="0.4">
      <c r="A1618">
        <v>226991</v>
      </c>
      <c r="B1618" t="s">
        <v>2373</v>
      </c>
      <c r="C1618" t="s">
        <v>2373</v>
      </c>
      <c r="D1618" t="s">
        <v>448</v>
      </c>
      <c r="E1618" t="s">
        <v>2297</v>
      </c>
      <c r="F1618" t="s">
        <v>523</v>
      </c>
      <c r="G1618" t="s">
        <v>451</v>
      </c>
    </row>
    <row r="1619" spans="1:7" x14ac:dyDescent="0.4">
      <c r="A1619">
        <v>226993</v>
      </c>
      <c r="B1619" t="s">
        <v>2374</v>
      </c>
      <c r="C1619" t="s">
        <v>2374</v>
      </c>
      <c r="D1619" t="s">
        <v>448</v>
      </c>
      <c r="E1619" t="s">
        <v>2297</v>
      </c>
      <c r="F1619" t="s">
        <v>515</v>
      </c>
      <c r="G1619" t="s">
        <v>451</v>
      </c>
    </row>
    <row r="1620" spans="1:7" x14ac:dyDescent="0.4">
      <c r="A1620">
        <v>226994</v>
      </c>
      <c r="B1620" t="s">
        <v>2375</v>
      </c>
      <c r="C1620" t="s">
        <v>2375</v>
      </c>
      <c r="D1620" t="s">
        <v>448</v>
      </c>
      <c r="E1620" t="s">
        <v>2297</v>
      </c>
      <c r="F1620" t="s">
        <v>523</v>
      </c>
      <c r="G1620" t="s">
        <v>451</v>
      </c>
    </row>
    <row r="1621" spans="1:7" x14ac:dyDescent="0.4">
      <c r="A1621">
        <v>226995</v>
      </c>
      <c r="B1621" t="s">
        <v>2376</v>
      </c>
      <c r="C1621" t="s">
        <v>2376</v>
      </c>
      <c r="D1621" t="s">
        <v>448</v>
      </c>
      <c r="E1621" t="s">
        <v>2297</v>
      </c>
      <c r="F1621" t="s">
        <v>523</v>
      </c>
      <c r="G1621" t="s">
        <v>451</v>
      </c>
    </row>
    <row r="1622" spans="1:7" x14ac:dyDescent="0.4">
      <c r="A1622">
        <v>226996</v>
      </c>
      <c r="B1622" t="s">
        <v>2377</v>
      </c>
      <c r="C1622" t="s">
        <v>2377</v>
      </c>
      <c r="D1622" t="s">
        <v>448</v>
      </c>
      <c r="E1622" t="s">
        <v>2297</v>
      </c>
      <c r="F1622" t="s">
        <v>523</v>
      </c>
      <c r="G1622" t="s">
        <v>451</v>
      </c>
    </row>
    <row r="1623" spans="1:7" x14ac:dyDescent="0.4">
      <c r="A1623">
        <v>226997</v>
      </c>
      <c r="B1623" t="s">
        <v>2378</v>
      </c>
      <c r="C1623" t="s">
        <v>2378</v>
      </c>
      <c r="D1623" t="s">
        <v>448</v>
      </c>
      <c r="E1623" t="s">
        <v>2297</v>
      </c>
      <c r="G1623" t="s">
        <v>1006</v>
      </c>
    </row>
    <row r="1624" spans="1:7" x14ac:dyDescent="0.4">
      <c r="A1624">
        <v>226998</v>
      </c>
      <c r="B1624" t="s">
        <v>2379</v>
      </c>
      <c r="C1624" t="s">
        <v>2379</v>
      </c>
      <c r="D1624" t="s">
        <v>448</v>
      </c>
      <c r="E1624" t="s">
        <v>2297</v>
      </c>
      <c r="F1624" t="s">
        <v>523</v>
      </c>
      <c r="G1624" t="s">
        <v>451</v>
      </c>
    </row>
    <row r="1625" spans="1:7" x14ac:dyDescent="0.4">
      <c r="A1625">
        <v>226999</v>
      </c>
      <c r="B1625" t="s">
        <v>2380</v>
      </c>
      <c r="C1625" t="s">
        <v>2380</v>
      </c>
      <c r="D1625" t="s">
        <v>448</v>
      </c>
      <c r="E1625" t="s">
        <v>2297</v>
      </c>
      <c r="F1625" t="s">
        <v>523</v>
      </c>
      <c r="G1625" t="s">
        <v>451</v>
      </c>
    </row>
    <row r="1626" spans="1:7" x14ac:dyDescent="0.4">
      <c r="A1626">
        <v>227000</v>
      </c>
      <c r="B1626" t="s">
        <v>2381</v>
      </c>
      <c r="C1626" t="s">
        <v>2381</v>
      </c>
      <c r="D1626" t="s">
        <v>448</v>
      </c>
      <c r="E1626" t="s">
        <v>2297</v>
      </c>
      <c r="F1626" t="s">
        <v>523</v>
      </c>
      <c r="G1626" t="s">
        <v>451</v>
      </c>
    </row>
    <row r="1627" spans="1:7" x14ac:dyDescent="0.4">
      <c r="A1627">
        <v>227001</v>
      </c>
      <c r="B1627" t="s">
        <v>2382</v>
      </c>
      <c r="C1627" t="s">
        <v>2382</v>
      </c>
      <c r="D1627" t="s">
        <v>448</v>
      </c>
      <c r="E1627" t="s">
        <v>2297</v>
      </c>
      <c r="F1627" t="s">
        <v>523</v>
      </c>
      <c r="G1627" t="s">
        <v>451</v>
      </c>
    </row>
    <row r="1628" spans="1:7" x14ac:dyDescent="0.4">
      <c r="A1628">
        <v>227002</v>
      </c>
      <c r="B1628" t="s">
        <v>2383</v>
      </c>
      <c r="C1628" t="s">
        <v>2383</v>
      </c>
      <c r="D1628" t="s">
        <v>448</v>
      </c>
      <c r="E1628" t="s">
        <v>2297</v>
      </c>
      <c r="G1628" t="s">
        <v>1006</v>
      </c>
    </row>
    <row r="1629" spans="1:7" x14ac:dyDescent="0.4">
      <c r="A1629">
        <v>227003</v>
      </c>
      <c r="B1629" t="s">
        <v>2384</v>
      </c>
      <c r="C1629" t="s">
        <v>2384</v>
      </c>
      <c r="D1629" t="s">
        <v>448</v>
      </c>
      <c r="E1629" t="s">
        <v>2297</v>
      </c>
      <c r="G1629" t="s">
        <v>458</v>
      </c>
    </row>
    <row r="1630" spans="1:7" x14ac:dyDescent="0.4">
      <c r="A1630">
        <v>227004</v>
      </c>
      <c r="B1630" t="s">
        <v>2385</v>
      </c>
      <c r="C1630" t="s">
        <v>2385</v>
      </c>
      <c r="D1630" t="s">
        <v>448</v>
      </c>
      <c r="E1630" t="s">
        <v>2297</v>
      </c>
      <c r="F1630" t="s">
        <v>523</v>
      </c>
      <c r="G1630" t="s">
        <v>451</v>
      </c>
    </row>
    <row r="1631" spans="1:7" x14ac:dyDescent="0.4">
      <c r="A1631">
        <v>227005</v>
      </c>
      <c r="B1631" t="s">
        <v>2386</v>
      </c>
      <c r="C1631" t="s">
        <v>2386</v>
      </c>
      <c r="D1631" t="s">
        <v>448</v>
      </c>
      <c r="E1631" t="s">
        <v>2297</v>
      </c>
      <c r="F1631" t="s">
        <v>523</v>
      </c>
      <c r="G1631" t="s">
        <v>451</v>
      </c>
    </row>
    <row r="1632" spans="1:7" x14ac:dyDescent="0.4">
      <c r="A1632">
        <v>227006</v>
      </c>
      <c r="B1632" t="s">
        <v>2387</v>
      </c>
      <c r="C1632" t="s">
        <v>2387</v>
      </c>
      <c r="D1632" t="s">
        <v>448</v>
      </c>
      <c r="E1632" t="s">
        <v>2297</v>
      </c>
      <c r="F1632" t="s">
        <v>523</v>
      </c>
      <c r="G1632" t="s">
        <v>451</v>
      </c>
    </row>
    <row r="1633" spans="1:8" x14ac:dyDescent="0.4">
      <c r="A1633">
        <v>227007</v>
      </c>
      <c r="B1633" t="s">
        <v>2388</v>
      </c>
      <c r="C1633" t="s">
        <v>2388</v>
      </c>
      <c r="D1633" t="s">
        <v>448</v>
      </c>
      <c r="E1633" t="s">
        <v>2297</v>
      </c>
      <c r="G1633" t="s">
        <v>1006</v>
      </c>
    </row>
    <row r="1634" spans="1:8" x14ac:dyDescent="0.4">
      <c r="A1634">
        <v>227008</v>
      </c>
      <c r="B1634" t="s">
        <v>2389</v>
      </c>
      <c r="C1634" t="s">
        <v>2389</v>
      </c>
      <c r="D1634" t="s">
        <v>448</v>
      </c>
      <c r="E1634" t="s">
        <v>2297</v>
      </c>
      <c r="F1634" t="s">
        <v>515</v>
      </c>
      <c r="G1634" t="s">
        <v>451</v>
      </c>
      <c r="H1634">
        <v>0</v>
      </c>
    </row>
    <row r="1635" spans="1:8" x14ac:dyDescent="0.4">
      <c r="A1635">
        <v>227009</v>
      </c>
      <c r="B1635" t="s">
        <v>2390</v>
      </c>
      <c r="C1635" t="s">
        <v>2390</v>
      </c>
      <c r="D1635" t="s">
        <v>448</v>
      </c>
      <c r="E1635" t="s">
        <v>2297</v>
      </c>
      <c r="F1635" t="s">
        <v>523</v>
      </c>
      <c r="G1635" t="s">
        <v>451</v>
      </c>
    </row>
    <row r="1636" spans="1:8" x14ac:dyDescent="0.4">
      <c r="A1636">
        <v>227010</v>
      </c>
      <c r="B1636" t="s">
        <v>2391</v>
      </c>
      <c r="C1636" t="s">
        <v>2391</v>
      </c>
      <c r="D1636" t="s">
        <v>448</v>
      </c>
      <c r="E1636" t="s">
        <v>2297</v>
      </c>
      <c r="F1636" t="s">
        <v>515</v>
      </c>
      <c r="G1636" t="s">
        <v>451</v>
      </c>
    </row>
    <row r="1637" spans="1:8" x14ac:dyDescent="0.4">
      <c r="A1637">
        <v>227011</v>
      </c>
      <c r="B1637" t="s">
        <v>2392</v>
      </c>
      <c r="C1637" t="s">
        <v>2392</v>
      </c>
      <c r="D1637" t="s">
        <v>448</v>
      </c>
      <c r="E1637" t="s">
        <v>2297</v>
      </c>
      <c r="G1637" t="s">
        <v>458</v>
      </c>
    </row>
    <row r="1638" spans="1:8" x14ac:dyDescent="0.4">
      <c r="A1638">
        <v>227012</v>
      </c>
      <c r="B1638" t="s">
        <v>2393</v>
      </c>
      <c r="C1638" t="s">
        <v>2393</v>
      </c>
      <c r="D1638" t="s">
        <v>448</v>
      </c>
      <c r="E1638" t="s">
        <v>2297</v>
      </c>
      <c r="G1638" t="s">
        <v>458</v>
      </c>
    </row>
    <row r="1639" spans="1:8" x14ac:dyDescent="0.4">
      <c r="A1639">
        <v>227013</v>
      </c>
      <c r="B1639" t="s">
        <v>2394</v>
      </c>
      <c r="C1639" t="s">
        <v>2394</v>
      </c>
      <c r="D1639" t="s">
        <v>448</v>
      </c>
      <c r="E1639" t="s">
        <v>2297</v>
      </c>
      <c r="F1639" t="s">
        <v>523</v>
      </c>
      <c r="G1639" t="s">
        <v>451</v>
      </c>
    </row>
    <row r="1640" spans="1:8" x14ac:dyDescent="0.4">
      <c r="A1640">
        <v>227014</v>
      </c>
      <c r="B1640" t="s">
        <v>2395</v>
      </c>
      <c r="C1640" t="s">
        <v>2395</v>
      </c>
      <c r="D1640" t="s">
        <v>448</v>
      </c>
      <c r="E1640" t="s">
        <v>2297</v>
      </c>
      <c r="G1640" t="s">
        <v>458</v>
      </c>
    </row>
    <row r="1641" spans="1:8" x14ac:dyDescent="0.4">
      <c r="A1641">
        <v>227015</v>
      </c>
      <c r="B1641" t="s">
        <v>2396</v>
      </c>
      <c r="C1641" t="s">
        <v>2396</v>
      </c>
      <c r="D1641" t="s">
        <v>448</v>
      </c>
      <c r="E1641" t="s">
        <v>2297</v>
      </c>
      <c r="F1641" t="s">
        <v>523</v>
      </c>
      <c r="G1641" t="s">
        <v>451</v>
      </c>
    </row>
    <row r="1642" spans="1:8" x14ac:dyDescent="0.4">
      <c r="A1642">
        <v>227016</v>
      </c>
      <c r="B1642" t="s">
        <v>2397</v>
      </c>
      <c r="C1642" t="s">
        <v>2397</v>
      </c>
      <c r="D1642" t="s">
        <v>448</v>
      </c>
      <c r="E1642" t="s">
        <v>2297</v>
      </c>
      <c r="F1642" t="s">
        <v>523</v>
      </c>
      <c r="G1642" t="s">
        <v>451</v>
      </c>
    </row>
    <row r="1643" spans="1:8" x14ac:dyDescent="0.4">
      <c r="A1643">
        <v>227017</v>
      </c>
      <c r="B1643" t="s">
        <v>2398</v>
      </c>
      <c r="C1643" t="s">
        <v>2398</v>
      </c>
      <c r="D1643" t="s">
        <v>448</v>
      </c>
      <c r="E1643" t="s">
        <v>2297</v>
      </c>
      <c r="F1643" t="s">
        <v>523</v>
      </c>
      <c r="G1643" t="s">
        <v>451</v>
      </c>
    </row>
    <row r="1644" spans="1:8" x14ac:dyDescent="0.4">
      <c r="A1644">
        <v>227018</v>
      </c>
      <c r="B1644" t="s">
        <v>2399</v>
      </c>
      <c r="C1644" t="s">
        <v>2399</v>
      </c>
      <c r="D1644" t="s">
        <v>448</v>
      </c>
      <c r="E1644" t="s">
        <v>2297</v>
      </c>
      <c r="F1644" t="s">
        <v>450</v>
      </c>
      <c r="G1644" t="s">
        <v>451</v>
      </c>
    </row>
    <row r="1645" spans="1:8" x14ac:dyDescent="0.4">
      <c r="A1645">
        <v>227019</v>
      </c>
      <c r="B1645" t="s">
        <v>2400</v>
      </c>
      <c r="C1645" t="s">
        <v>2400</v>
      </c>
      <c r="D1645" t="s">
        <v>448</v>
      </c>
      <c r="E1645" t="s">
        <v>2297</v>
      </c>
      <c r="F1645" t="s">
        <v>523</v>
      </c>
      <c r="G1645" t="s">
        <v>451</v>
      </c>
    </row>
    <row r="1646" spans="1:8" x14ac:dyDescent="0.4">
      <c r="A1646">
        <v>227020</v>
      </c>
      <c r="B1646" t="s">
        <v>2401</v>
      </c>
      <c r="C1646" t="s">
        <v>2401</v>
      </c>
      <c r="D1646" t="s">
        <v>448</v>
      </c>
      <c r="E1646" t="s">
        <v>2297</v>
      </c>
      <c r="F1646" t="s">
        <v>523</v>
      </c>
      <c r="G1646" t="s">
        <v>451</v>
      </c>
    </row>
    <row r="1647" spans="1:8" x14ac:dyDescent="0.4">
      <c r="A1647">
        <v>227021</v>
      </c>
      <c r="B1647" t="s">
        <v>2402</v>
      </c>
      <c r="C1647" t="s">
        <v>2402</v>
      </c>
      <c r="D1647" t="s">
        <v>448</v>
      </c>
      <c r="E1647" t="s">
        <v>2297</v>
      </c>
      <c r="G1647" t="s">
        <v>1006</v>
      </c>
    </row>
    <row r="1648" spans="1:8" x14ac:dyDescent="0.4">
      <c r="A1648">
        <v>227022</v>
      </c>
      <c r="B1648" t="s">
        <v>2403</v>
      </c>
      <c r="C1648" t="s">
        <v>2403</v>
      </c>
      <c r="D1648" t="s">
        <v>448</v>
      </c>
      <c r="E1648" t="s">
        <v>2297</v>
      </c>
      <c r="F1648" t="s">
        <v>523</v>
      </c>
      <c r="G1648" t="s">
        <v>451</v>
      </c>
    </row>
    <row r="1649" spans="1:7" x14ac:dyDescent="0.4">
      <c r="A1649">
        <v>227023</v>
      </c>
      <c r="B1649" t="s">
        <v>2404</v>
      </c>
      <c r="C1649" t="s">
        <v>2404</v>
      </c>
      <c r="D1649" t="s">
        <v>448</v>
      </c>
      <c r="E1649" t="s">
        <v>2297</v>
      </c>
      <c r="F1649" t="s">
        <v>461</v>
      </c>
      <c r="G1649" t="s">
        <v>451</v>
      </c>
    </row>
    <row r="1650" spans="1:7" x14ac:dyDescent="0.4">
      <c r="A1650">
        <v>227024</v>
      </c>
      <c r="B1650" t="s">
        <v>2405</v>
      </c>
      <c r="C1650" t="s">
        <v>2405</v>
      </c>
      <c r="D1650" t="s">
        <v>448</v>
      </c>
      <c r="E1650" t="s">
        <v>2297</v>
      </c>
      <c r="F1650" t="s">
        <v>523</v>
      </c>
      <c r="G1650" t="s">
        <v>451</v>
      </c>
    </row>
    <row r="1651" spans="1:7" x14ac:dyDescent="0.4">
      <c r="A1651">
        <v>227025</v>
      </c>
      <c r="B1651" t="s">
        <v>2406</v>
      </c>
      <c r="C1651" t="s">
        <v>2407</v>
      </c>
      <c r="D1651" t="s">
        <v>448</v>
      </c>
      <c r="E1651" t="s">
        <v>2365</v>
      </c>
      <c r="G1651" t="s">
        <v>458</v>
      </c>
    </row>
    <row r="1652" spans="1:7" x14ac:dyDescent="0.4">
      <c r="A1652">
        <v>227026</v>
      </c>
      <c r="B1652" t="s">
        <v>2408</v>
      </c>
      <c r="C1652" t="s">
        <v>2409</v>
      </c>
      <c r="D1652" t="s">
        <v>448</v>
      </c>
      <c r="E1652" t="s">
        <v>2365</v>
      </c>
      <c r="G1652" t="s">
        <v>458</v>
      </c>
    </row>
    <row r="1653" spans="1:7" x14ac:dyDescent="0.4">
      <c r="A1653">
        <v>227027</v>
      </c>
      <c r="B1653" t="s">
        <v>2410</v>
      </c>
      <c r="C1653" t="s">
        <v>2411</v>
      </c>
      <c r="D1653" t="s">
        <v>448</v>
      </c>
      <c r="E1653" t="s">
        <v>2365</v>
      </c>
      <c r="G1653" t="s">
        <v>458</v>
      </c>
    </row>
    <row r="1654" spans="1:7" x14ac:dyDescent="0.4">
      <c r="A1654">
        <v>227028</v>
      </c>
      <c r="B1654" t="s">
        <v>2412</v>
      </c>
      <c r="C1654" t="s">
        <v>2413</v>
      </c>
      <c r="D1654" t="s">
        <v>448</v>
      </c>
      <c r="E1654" t="s">
        <v>2365</v>
      </c>
      <c r="G1654" t="s">
        <v>458</v>
      </c>
    </row>
    <row r="1655" spans="1:7" x14ac:dyDescent="0.4">
      <c r="A1655">
        <v>227029</v>
      </c>
      <c r="B1655" t="s">
        <v>2414</v>
      </c>
      <c r="C1655" t="s">
        <v>2415</v>
      </c>
      <c r="D1655" t="s">
        <v>448</v>
      </c>
      <c r="E1655" t="s">
        <v>2365</v>
      </c>
      <c r="G1655" t="s">
        <v>458</v>
      </c>
    </row>
    <row r="1656" spans="1:7" x14ac:dyDescent="0.4">
      <c r="A1656">
        <v>227030</v>
      </c>
      <c r="B1656" t="s">
        <v>2416</v>
      </c>
      <c r="C1656" t="s">
        <v>2417</v>
      </c>
      <c r="D1656" t="s">
        <v>448</v>
      </c>
      <c r="E1656" t="s">
        <v>2365</v>
      </c>
      <c r="G1656" t="s">
        <v>458</v>
      </c>
    </row>
    <row r="1657" spans="1:7" x14ac:dyDescent="0.4">
      <c r="A1657">
        <v>227031</v>
      </c>
      <c r="B1657" t="s">
        <v>2418</v>
      </c>
      <c r="C1657" t="s">
        <v>2419</v>
      </c>
      <c r="D1657" t="s">
        <v>448</v>
      </c>
      <c r="E1657" t="s">
        <v>2365</v>
      </c>
      <c r="G1657" t="s">
        <v>458</v>
      </c>
    </row>
    <row r="1658" spans="1:7" x14ac:dyDescent="0.4">
      <c r="A1658">
        <v>227032</v>
      </c>
      <c r="B1658" t="s">
        <v>2420</v>
      </c>
      <c r="C1658" t="s">
        <v>2421</v>
      </c>
      <c r="D1658" t="s">
        <v>448</v>
      </c>
      <c r="E1658" t="s">
        <v>2365</v>
      </c>
      <c r="G1658" t="s">
        <v>458</v>
      </c>
    </row>
    <row r="1659" spans="1:7" x14ac:dyDescent="0.4">
      <c r="A1659">
        <v>227033</v>
      </c>
      <c r="B1659" t="s">
        <v>2422</v>
      </c>
      <c r="C1659" t="s">
        <v>2423</v>
      </c>
      <c r="D1659" t="s">
        <v>448</v>
      </c>
      <c r="E1659" t="s">
        <v>2365</v>
      </c>
      <c r="G1659" t="s">
        <v>458</v>
      </c>
    </row>
    <row r="1660" spans="1:7" x14ac:dyDescent="0.4">
      <c r="A1660">
        <v>227034</v>
      </c>
      <c r="B1660" t="s">
        <v>2424</v>
      </c>
      <c r="C1660" t="s">
        <v>2425</v>
      </c>
      <c r="D1660" t="s">
        <v>448</v>
      </c>
      <c r="E1660" t="s">
        <v>2365</v>
      </c>
      <c r="G1660" t="s">
        <v>458</v>
      </c>
    </row>
    <row r="1661" spans="1:7" x14ac:dyDescent="0.4">
      <c r="A1661">
        <v>227035</v>
      </c>
      <c r="B1661" t="s">
        <v>2426</v>
      </c>
      <c r="C1661" t="s">
        <v>2426</v>
      </c>
      <c r="D1661" t="s">
        <v>448</v>
      </c>
      <c r="E1661" t="s">
        <v>2297</v>
      </c>
      <c r="F1661" t="s">
        <v>523</v>
      </c>
      <c r="G1661" t="s">
        <v>451</v>
      </c>
    </row>
    <row r="1662" spans="1:7" x14ac:dyDescent="0.4">
      <c r="A1662">
        <v>227036</v>
      </c>
      <c r="B1662" t="s">
        <v>2427</v>
      </c>
      <c r="C1662" t="s">
        <v>2427</v>
      </c>
      <c r="D1662" t="s">
        <v>448</v>
      </c>
      <c r="E1662" t="s">
        <v>2297</v>
      </c>
      <c r="F1662" t="s">
        <v>523</v>
      </c>
      <c r="G1662" t="s">
        <v>451</v>
      </c>
    </row>
    <row r="1663" spans="1:7" x14ac:dyDescent="0.4">
      <c r="A1663">
        <v>227037</v>
      </c>
      <c r="B1663" t="s">
        <v>2428</v>
      </c>
      <c r="C1663" t="s">
        <v>2428</v>
      </c>
      <c r="D1663" t="s">
        <v>448</v>
      </c>
      <c r="E1663" t="s">
        <v>2297</v>
      </c>
      <c r="F1663" t="s">
        <v>523</v>
      </c>
      <c r="G1663" t="s">
        <v>451</v>
      </c>
    </row>
    <row r="1664" spans="1:7" x14ac:dyDescent="0.4">
      <c r="A1664">
        <v>227038</v>
      </c>
      <c r="B1664" t="s">
        <v>2429</v>
      </c>
      <c r="C1664" t="s">
        <v>2429</v>
      </c>
      <c r="D1664" t="s">
        <v>448</v>
      </c>
      <c r="E1664" t="s">
        <v>2297</v>
      </c>
      <c r="F1664" t="s">
        <v>523</v>
      </c>
      <c r="G1664" t="s">
        <v>451</v>
      </c>
    </row>
    <row r="1665" spans="1:7" x14ac:dyDescent="0.4">
      <c r="A1665">
        <v>227039</v>
      </c>
      <c r="B1665" t="s">
        <v>2430</v>
      </c>
      <c r="C1665" t="s">
        <v>2430</v>
      </c>
      <c r="D1665" t="s">
        <v>448</v>
      </c>
      <c r="E1665" t="s">
        <v>2297</v>
      </c>
      <c r="F1665" t="s">
        <v>461</v>
      </c>
      <c r="G1665" t="s">
        <v>451</v>
      </c>
    </row>
    <row r="1666" spans="1:7" x14ac:dyDescent="0.4">
      <c r="A1666">
        <v>227040</v>
      </c>
      <c r="B1666" t="s">
        <v>2431</v>
      </c>
      <c r="C1666" t="s">
        <v>2432</v>
      </c>
      <c r="D1666" t="s">
        <v>448</v>
      </c>
      <c r="E1666" t="s">
        <v>2365</v>
      </c>
      <c r="G1666" t="s">
        <v>458</v>
      </c>
    </row>
    <row r="1667" spans="1:7" x14ac:dyDescent="0.4">
      <c r="A1667">
        <v>227041</v>
      </c>
      <c r="B1667" t="s">
        <v>2433</v>
      </c>
      <c r="C1667" t="s">
        <v>2434</v>
      </c>
      <c r="D1667" t="s">
        <v>448</v>
      </c>
      <c r="E1667" t="s">
        <v>2365</v>
      </c>
      <c r="G1667" t="s">
        <v>458</v>
      </c>
    </row>
    <row r="1668" spans="1:7" x14ac:dyDescent="0.4">
      <c r="A1668">
        <v>227042</v>
      </c>
      <c r="B1668" t="s">
        <v>2435</v>
      </c>
      <c r="C1668" t="s">
        <v>2436</v>
      </c>
      <c r="D1668" t="s">
        <v>448</v>
      </c>
      <c r="E1668" t="s">
        <v>2365</v>
      </c>
      <c r="G1668" t="s">
        <v>458</v>
      </c>
    </row>
    <row r="1669" spans="1:7" x14ac:dyDescent="0.4">
      <c r="A1669">
        <v>227043</v>
      </c>
      <c r="B1669" t="s">
        <v>2437</v>
      </c>
      <c r="C1669" t="s">
        <v>2438</v>
      </c>
      <c r="D1669" t="s">
        <v>448</v>
      </c>
      <c r="E1669" t="s">
        <v>2365</v>
      </c>
      <c r="G1669" t="s">
        <v>458</v>
      </c>
    </row>
    <row r="1670" spans="1:7" x14ac:dyDescent="0.4">
      <c r="A1670">
        <v>227044</v>
      </c>
      <c r="B1670" t="s">
        <v>2439</v>
      </c>
      <c r="C1670" t="s">
        <v>2440</v>
      </c>
      <c r="D1670" t="s">
        <v>448</v>
      </c>
      <c r="E1670" t="s">
        <v>2365</v>
      </c>
      <c r="G1670" t="s">
        <v>458</v>
      </c>
    </row>
    <row r="1671" spans="1:7" x14ac:dyDescent="0.4">
      <c r="A1671">
        <v>227045</v>
      </c>
      <c r="B1671" t="s">
        <v>2441</v>
      </c>
      <c r="C1671" t="s">
        <v>2442</v>
      </c>
      <c r="D1671" t="s">
        <v>448</v>
      </c>
      <c r="E1671" t="s">
        <v>2365</v>
      </c>
      <c r="G1671" t="s">
        <v>458</v>
      </c>
    </row>
    <row r="1672" spans="1:7" x14ac:dyDescent="0.4">
      <c r="A1672">
        <v>227046</v>
      </c>
      <c r="B1672" t="s">
        <v>2443</v>
      </c>
      <c r="C1672" t="s">
        <v>2444</v>
      </c>
      <c r="D1672" t="s">
        <v>448</v>
      </c>
      <c r="E1672" t="s">
        <v>2365</v>
      </c>
      <c r="G1672" t="s">
        <v>458</v>
      </c>
    </row>
    <row r="1673" spans="1:7" x14ac:dyDescent="0.4">
      <c r="A1673">
        <v>227047</v>
      </c>
      <c r="B1673" t="s">
        <v>2445</v>
      </c>
      <c r="C1673" t="s">
        <v>2446</v>
      </c>
      <c r="D1673" t="s">
        <v>448</v>
      </c>
      <c r="E1673" t="s">
        <v>2365</v>
      </c>
      <c r="G1673" t="s">
        <v>458</v>
      </c>
    </row>
    <row r="1674" spans="1:7" x14ac:dyDescent="0.4">
      <c r="A1674">
        <v>227048</v>
      </c>
      <c r="B1674" t="s">
        <v>2447</v>
      </c>
      <c r="C1674" t="s">
        <v>2448</v>
      </c>
      <c r="D1674" t="s">
        <v>448</v>
      </c>
      <c r="E1674" t="s">
        <v>2365</v>
      </c>
      <c r="G1674" t="s">
        <v>458</v>
      </c>
    </row>
    <row r="1675" spans="1:7" x14ac:dyDescent="0.4">
      <c r="A1675">
        <v>227049</v>
      </c>
      <c r="B1675" t="s">
        <v>2449</v>
      </c>
      <c r="C1675" t="s">
        <v>2450</v>
      </c>
      <c r="D1675" t="s">
        <v>448</v>
      </c>
      <c r="E1675" t="s">
        <v>2365</v>
      </c>
      <c r="G1675" t="s">
        <v>458</v>
      </c>
    </row>
    <row r="1676" spans="1:7" x14ac:dyDescent="0.4">
      <c r="A1676">
        <v>227050</v>
      </c>
      <c r="B1676" t="s">
        <v>2451</v>
      </c>
      <c r="C1676" t="s">
        <v>2451</v>
      </c>
      <c r="D1676" t="s">
        <v>448</v>
      </c>
      <c r="E1676" t="s">
        <v>2297</v>
      </c>
      <c r="F1676" t="s">
        <v>509</v>
      </c>
      <c r="G1676" t="s">
        <v>451</v>
      </c>
    </row>
    <row r="1677" spans="1:7" x14ac:dyDescent="0.4">
      <c r="A1677">
        <v>227051</v>
      </c>
      <c r="B1677" t="s">
        <v>2452</v>
      </c>
      <c r="C1677" t="s">
        <v>2452</v>
      </c>
      <c r="D1677" t="s">
        <v>448</v>
      </c>
      <c r="E1677" t="s">
        <v>2297</v>
      </c>
      <c r="F1677" t="s">
        <v>523</v>
      </c>
      <c r="G1677" t="s">
        <v>451</v>
      </c>
    </row>
    <row r="1678" spans="1:7" x14ac:dyDescent="0.4">
      <c r="A1678">
        <v>227052</v>
      </c>
      <c r="B1678" t="s">
        <v>2453</v>
      </c>
      <c r="C1678" t="s">
        <v>2453</v>
      </c>
      <c r="D1678" t="s">
        <v>448</v>
      </c>
      <c r="E1678" t="s">
        <v>2297</v>
      </c>
      <c r="F1678" t="s">
        <v>523</v>
      </c>
      <c r="G1678" t="s">
        <v>451</v>
      </c>
    </row>
    <row r="1679" spans="1:7" x14ac:dyDescent="0.4">
      <c r="A1679">
        <v>227053</v>
      </c>
      <c r="B1679" t="s">
        <v>2454</v>
      </c>
      <c r="C1679" t="s">
        <v>2454</v>
      </c>
      <c r="D1679" t="s">
        <v>448</v>
      </c>
      <c r="E1679" t="s">
        <v>2297</v>
      </c>
      <c r="F1679" t="s">
        <v>523</v>
      </c>
      <c r="G1679" t="s">
        <v>451</v>
      </c>
    </row>
    <row r="1680" spans="1:7" x14ac:dyDescent="0.4">
      <c r="A1680">
        <v>227054</v>
      </c>
      <c r="B1680" t="s">
        <v>2455</v>
      </c>
      <c r="C1680" t="s">
        <v>2455</v>
      </c>
      <c r="D1680" t="s">
        <v>448</v>
      </c>
      <c r="E1680" t="s">
        <v>2297</v>
      </c>
      <c r="F1680" t="s">
        <v>769</v>
      </c>
      <c r="G1680" t="s">
        <v>451</v>
      </c>
    </row>
    <row r="1681" spans="1:7" x14ac:dyDescent="0.4">
      <c r="A1681">
        <v>227055</v>
      </c>
      <c r="B1681" t="s">
        <v>2456</v>
      </c>
      <c r="C1681" t="s">
        <v>2456</v>
      </c>
      <c r="D1681" t="s">
        <v>448</v>
      </c>
      <c r="E1681" t="s">
        <v>2297</v>
      </c>
      <c r="F1681" t="s">
        <v>523</v>
      </c>
      <c r="G1681" t="s">
        <v>451</v>
      </c>
    </row>
    <row r="1682" spans="1:7" x14ac:dyDescent="0.4">
      <c r="A1682">
        <v>227056</v>
      </c>
      <c r="B1682" t="s">
        <v>2457</v>
      </c>
      <c r="C1682" t="s">
        <v>2457</v>
      </c>
      <c r="D1682" t="s">
        <v>448</v>
      </c>
      <c r="E1682" t="s">
        <v>2365</v>
      </c>
      <c r="G1682" t="s">
        <v>1006</v>
      </c>
    </row>
    <row r="1683" spans="1:7" x14ac:dyDescent="0.4">
      <c r="A1683">
        <v>227057</v>
      </c>
      <c r="B1683" t="s">
        <v>2458</v>
      </c>
      <c r="C1683" t="s">
        <v>2458</v>
      </c>
      <c r="D1683" t="s">
        <v>448</v>
      </c>
      <c r="E1683" t="s">
        <v>2365</v>
      </c>
      <c r="G1683" t="s">
        <v>458</v>
      </c>
    </row>
    <row r="1684" spans="1:7" x14ac:dyDescent="0.4">
      <c r="A1684">
        <v>227059</v>
      </c>
      <c r="B1684" t="s">
        <v>2459</v>
      </c>
      <c r="C1684" t="s">
        <v>2459</v>
      </c>
      <c r="D1684" t="s">
        <v>448</v>
      </c>
      <c r="E1684" t="s">
        <v>2297</v>
      </c>
      <c r="F1684" t="s">
        <v>523</v>
      </c>
      <c r="G1684" t="s">
        <v>451</v>
      </c>
    </row>
    <row r="1685" spans="1:7" x14ac:dyDescent="0.4">
      <c r="A1685">
        <v>227060</v>
      </c>
      <c r="B1685" t="s">
        <v>2460</v>
      </c>
      <c r="C1685" t="s">
        <v>2460</v>
      </c>
      <c r="D1685" t="s">
        <v>448</v>
      </c>
      <c r="E1685" t="s">
        <v>2297</v>
      </c>
      <c r="G1685" t="s">
        <v>1006</v>
      </c>
    </row>
    <row r="1686" spans="1:7" x14ac:dyDescent="0.4">
      <c r="A1686">
        <v>227061</v>
      </c>
      <c r="B1686" t="s">
        <v>2461</v>
      </c>
      <c r="C1686" t="s">
        <v>2461</v>
      </c>
      <c r="D1686" t="s">
        <v>448</v>
      </c>
      <c r="E1686" t="s">
        <v>2365</v>
      </c>
      <c r="G1686" t="s">
        <v>1006</v>
      </c>
    </row>
    <row r="1687" spans="1:7" x14ac:dyDescent="0.4">
      <c r="A1687">
        <v>227062</v>
      </c>
      <c r="B1687" t="s">
        <v>2462</v>
      </c>
      <c r="C1687" t="s">
        <v>2462</v>
      </c>
      <c r="D1687" t="s">
        <v>448</v>
      </c>
      <c r="E1687" t="s">
        <v>2297</v>
      </c>
      <c r="F1687" t="s">
        <v>523</v>
      </c>
      <c r="G1687" t="s">
        <v>451</v>
      </c>
    </row>
    <row r="1688" spans="1:7" x14ac:dyDescent="0.4">
      <c r="A1688">
        <v>227063</v>
      </c>
      <c r="B1688" t="s">
        <v>2463</v>
      </c>
      <c r="C1688" t="s">
        <v>2463</v>
      </c>
      <c r="D1688" t="s">
        <v>448</v>
      </c>
      <c r="E1688" t="s">
        <v>2297</v>
      </c>
      <c r="F1688" t="s">
        <v>523</v>
      </c>
      <c r="G1688" t="s">
        <v>451</v>
      </c>
    </row>
    <row r="1689" spans="1:7" x14ac:dyDescent="0.4">
      <c r="A1689">
        <v>227066</v>
      </c>
      <c r="B1689" t="s">
        <v>2464</v>
      </c>
      <c r="C1689" t="s">
        <v>2465</v>
      </c>
      <c r="D1689" t="s">
        <v>448</v>
      </c>
      <c r="E1689" t="s">
        <v>472</v>
      </c>
      <c r="F1689" t="s">
        <v>461</v>
      </c>
      <c r="G1689" t="s">
        <v>451</v>
      </c>
    </row>
    <row r="1690" spans="1:7" x14ac:dyDescent="0.4">
      <c r="A1690">
        <v>227070</v>
      </c>
      <c r="B1690" t="s">
        <v>2466</v>
      </c>
      <c r="C1690" t="s">
        <v>2466</v>
      </c>
      <c r="D1690" t="s">
        <v>571</v>
      </c>
      <c r="E1690" t="s">
        <v>576</v>
      </c>
      <c r="F1690" t="s">
        <v>573</v>
      </c>
      <c r="G1690" t="s">
        <v>574</v>
      </c>
    </row>
    <row r="1691" spans="1:7" x14ac:dyDescent="0.4">
      <c r="A1691">
        <v>227071</v>
      </c>
      <c r="B1691" t="s">
        <v>2467</v>
      </c>
      <c r="C1691" t="s">
        <v>2467</v>
      </c>
      <c r="D1691" t="s">
        <v>571</v>
      </c>
      <c r="E1691" t="s">
        <v>576</v>
      </c>
      <c r="F1691" t="s">
        <v>573</v>
      </c>
      <c r="G1691" t="s">
        <v>574</v>
      </c>
    </row>
    <row r="1692" spans="1:7" x14ac:dyDescent="0.4">
      <c r="A1692">
        <v>227072</v>
      </c>
      <c r="B1692" t="s">
        <v>2468</v>
      </c>
      <c r="C1692" t="s">
        <v>2468</v>
      </c>
      <c r="D1692" t="s">
        <v>571</v>
      </c>
      <c r="E1692" t="s">
        <v>576</v>
      </c>
      <c r="F1692" t="s">
        <v>573</v>
      </c>
      <c r="G1692" t="s">
        <v>574</v>
      </c>
    </row>
    <row r="1693" spans="1:7" x14ac:dyDescent="0.4">
      <c r="A1693">
        <v>227073</v>
      </c>
      <c r="B1693" t="s">
        <v>2469</v>
      </c>
      <c r="C1693" t="s">
        <v>2469</v>
      </c>
      <c r="D1693" t="s">
        <v>448</v>
      </c>
      <c r="E1693" t="s">
        <v>512</v>
      </c>
      <c r="F1693" t="s">
        <v>523</v>
      </c>
      <c r="G1693" t="s">
        <v>451</v>
      </c>
    </row>
    <row r="1694" spans="1:7" x14ac:dyDescent="0.4">
      <c r="A1694">
        <v>227088</v>
      </c>
      <c r="B1694" t="s">
        <v>2470</v>
      </c>
      <c r="C1694" t="s">
        <v>2470</v>
      </c>
      <c r="D1694" t="s">
        <v>448</v>
      </c>
      <c r="E1694" t="s">
        <v>764</v>
      </c>
      <c r="G1694" t="s">
        <v>458</v>
      </c>
    </row>
    <row r="1695" spans="1:7" x14ac:dyDescent="0.4">
      <c r="A1695">
        <v>227089</v>
      </c>
      <c r="B1695" t="s">
        <v>2471</v>
      </c>
      <c r="C1695" t="s">
        <v>2471</v>
      </c>
      <c r="D1695" t="s">
        <v>448</v>
      </c>
      <c r="E1695" t="s">
        <v>764</v>
      </c>
      <c r="G1695" t="s">
        <v>458</v>
      </c>
    </row>
    <row r="1696" spans="1:7" x14ac:dyDescent="0.4">
      <c r="A1696">
        <v>227090</v>
      </c>
      <c r="B1696" t="s">
        <v>2472</v>
      </c>
      <c r="C1696" t="s">
        <v>2472</v>
      </c>
      <c r="D1696" t="s">
        <v>571</v>
      </c>
      <c r="E1696" t="s">
        <v>743</v>
      </c>
      <c r="F1696" t="s">
        <v>573</v>
      </c>
      <c r="G1696" t="s">
        <v>574</v>
      </c>
    </row>
    <row r="1697" spans="1:7" x14ac:dyDescent="0.4">
      <c r="A1697">
        <v>227100</v>
      </c>
      <c r="B1697" t="s">
        <v>2473</v>
      </c>
      <c r="C1697" t="s">
        <v>2473</v>
      </c>
      <c r="D1697" t="s">
        <v>448</v>
      </c>
      <c r="E1697" t="s">
        <v>1176</v>
      </c>
      <c r="F1697" t="s">
        <v>788</v>
      </c>
      <c r="G1697" t="s">
        <v>451</v>
      </c>
    </row>
    <row r="1698" spans="1:7" x14ac:dyDescent="0.4">
      <c r="A1698">
        <v>227105</v>
      </c>
      <c r="B1698" t="s">
        <v>2474</v>
      </c>
      <c r="C1698" t="s">
        <v>2474</v>
      </c>
      <c r="D1698" t="s">
        <v>448</v>
      </c>
      <c r="E1698" t="s">
        <v>1019</v>
      </c>
      <c r="F1698" t="s">
        <v>788</v>
      </c>
      <c r="G1698" t="s">
        <v>451</v>
      </c>
    </row>
    <row r="1699" spans="1:7" x14ac:dyDescent="0.4">
      <c r="A1699">
        <v>227111</v>
      </c>
      <c r="B1699" t="s">
        <v>2475</v>
      </c>
      <c r="C1699" t="s">
        <v>2476</v>
      </c>
      <c r="D1699" t="s">
        <v>448</v>
      </c>
      <c r="E1699" t="s">
        <v>791</v>
      </c>
      <c r="G1699" t="s">
        <v>458</v>
      </c>
    </row>
    <row r="1700" spans="1:7" x14ac:dyDescent="0.4">
      <c r="A1700">
        <v>227113</v>
      </c>
      <c r="B1700" t="s">
        <v>2477</v>
      </c>
      <c r="C1700" t="s">
        <v>2477</v>
      </c>
      <c r="D1700" t="s">
        <v>448</v>
      </c>
      <c r="E1700" t="s">
        <v>791</v>
      </c>
      <c r="G1700" t="s">
        <v>458</v>
      </c>
    </row>
    <row r="1701" spans="1:7" x14ac:dyDescent="0.4">
      <c r="A1701">
        <v>227115</v>
      </c>
      <c r="B1701" t="s">
        <v>2478</v>
      </c>
      <c r="C1701" t="s">
        <v>2478</v>
      </c>
      <c r="D1701" t="s">
        <v>448</v>
      </c>
      <c r="E1701" t="s">
        <v>791</v>
      </c>
      <c r="G1701" t="s">
        <v>458</v>
      </c>
    </row>
    <row r="1702" spans="1:7" x14ac:dyDescent="0.4">
      <c r="A1702">
        <v>227117</v>
      </c>
      <c r="B1702" t="s">
        <v>2479</v>
      </c>
      <c r="C1702" t="s">
        <v>2479</v>
      </c>
      <c r="D1702" t="s">
        <v>448</v>
      </c>
      <c r="E1702" t="s">
        <v>791</v>
      </c>
      <c r="G1702" t="s">
        <v>458</v>
      </c>
    </row>
    <row r="1703" spans="1:7" x14ac:dyDescent="0.4">
      <c r="A1703">
        <v>227119</v>
      </c>
      <c r="B1703" t="s">
        <v>2480</v>
      </c>
      <c r="C1703" t="s">
        <v>2480</v>
      </c>
      <c r="D1703" t="s">
        <v>448</v>
      </c>
      <c r="E1703" t="s">
        <v>791</v>
      </c>
      <c r="G1703" t="s">
        <v>458</v>
      </c>
    </row>
    <row r="1704" spans="1:7" x14ac:dyDescent="0.4">
      <c r="A1704">
        <v>227120</v>
      </c>
      <c r="B1704" t="s">
        <v>2481</v>
      </c>
      <c r="C1704" t="s">
        <v>2481</v>
      </c>
      <c r="D1704" t="s">
        <v>448</v>
      </c>
      <c r="E1704" t="s">
        <v>791</v>
      </c>
      <c r="G1704" t="s">
        <v>458</v>
      </c>
    </row>
    <row r="1705" spans="1:7" x14ac:dyDescent="0.4">
      <c r="A1705">
        <v>227121</v>
      </c>
      <c r="B1705" t="s">
        <v>2482</v>
      </c>
      <c r="C1705" t="s">
        <v>2483</v>
      </c>
      <c r="D1705" t="s">
        <v>448</v>
      </c>
      <c r="E1705" t="s">
        <v>564</v>
      </c>
      <c r="G1705" t="s">
        <v>458</v>
      </c>
    </row>
    <row r="1706" spans="1:7" x14ac:dyDescent="0.4">
      <c r="A1706">
        <v>227125</v>
      </c>
      <c r="B1706" t="s">
        <v>2484</v>
      </c>
      <c r="C1706" t="s">
        <v>2484</v>
      </c>
      <c r="D1706" t="s">
        <v>448</v>
      </c>
      <c r="E1706" t="s">
        <v>1016</v>
      </c>
      <c r="G1706" t="s">
        <v>458</v>
      </c>
    </row>
    <row r="1707" spans="1:7" x14ac:dyDescent="0.4">
      <c r="A1707">
        <v>227126</v>
      </c>
      <c r="B1707" t="s">
        <v>2485</v>
      </c>
      <c r="C1707" t="s">
        <v>2485</v>
      </c>
      <c r="D1707" t="s">
        <v>443</v>
      </c>
      <c r="E1707" t="s">
        <v>1016</v>
      </c>
      <c r="G1707" t="s">
        <v>445</v>
      </c>
    </row>
    <row r="1708" spans="1:7" x14ac:dyDescent="0.4">
      <c r="A1708">
        <v>227127</v>
      </c>
      <c r="B1708" t="s">
        <v>2486</v>
      </c>
      <c r="C1708" t="s">
        <v>2486</v>
      </c>
      <c r="D1708" t="s">
        <v>448</v>
      </c>
      <c r="E1708" t="s">
        <v>1016</v>
      </c>
      <c r="G1708" t="s">
        <v>458</v>
      </c>
    </row>
    <row r="1709" spans="1:7" x14ac:dyDescent="0.4">
      <c r="A1709">
        <v>227128</v>
      </c>
      <c r="B1709" t="s">
        <v>2487</v>
      </c>
      <c r="C1709" t="s">
        <v>2487</v>
      </c>
      <c r="D1709" t="s">
        <v>448</v>
      </c>
      <c r="E1709" t="s">
        <v>1016</v>
      </c>
      <c r="G1709" t="s">
        <v>458</v>
      </c>
    </row>
    <row r="1710" spans="1:7" x14ac:dyDescent="0.4">
      <c r="A1710">
        <v>227130</v>
      </c>
      <c r="B1710" t="s">
        <v>2488</v>
      </c>
      <c r="C1710" t="s">
        <v>2488</v>
      </c>
      <c r="D1710" t="s">
        <v>448</v>
      </c>
      <c r="E1710" t="s">
        <v>508</v>
      </c>
      <c r="G1710" t="s">
        <v>1006</v>
      </c>
    </row>
    <row r="1711" spans="1:7" x14ac:dyDescent="0.4">
      <c r="A1711">
        <v>227131</v>
      </c>
      <c r="B1711" t="s">
        <v>2489</v>
      </c>
      <c r="C1711" t="s">
        <v>2489</v>
      </c>
      <c r="D1711" t="s">
        <v>448</v>
      </c>
      <c r="E1711" t="s">
        <v>508</v>
      </c>
      <c r="G1711" t="s">
        <v>458</v>
      </c>
    </row>
    <row r="1712" spans="1:7" x14ac:dyDescent="0.4">
      <c r="A1712">
        <v>227133</v>
      </c>
      <c r="B1712" t="s">
        <v>2490</v>
      </c>
      <c r="C1712" t="s">
        <v>2491</v>
      </c>
      <c r="D1712" t="s">
        <v>448</v>
      </c>
      <c r="E1712" t="s">
        <v>508</v>
      </c>
      <c r="G1712" t="s">
        <v>458</v>
      </c>
    </row>
    <row r="1713" spans="1:7" x14ac:dyDescent="0.4">
      <c r="A1713">
        <v>227134</v>
      </c>
      <c r="B1713" t="s">
        <v>2492</v>
      </c>
      <c r="C1713" t="s">
        <v>2492</v>
      </c>
      <c r="D1713" t="s">
        <v>448</v>
      </c>
      <c r="E1713" t="s">
        <v>508</v>
      </c>
      <c r="G1713" t="s">
        <v>458</v>
      </c>
    </row>
    <row r="1714" spans="1:7" x14ac:dyDescent="0.4">
      <c r="A1714">
        <v>227187</v>
      </c>
      <c r="B1714" t="s">
        <v>2493</v>
      </c>
      <c r="C1714" t="s">
        <v>2493</v>
      </c>
      <c r="D1714" t="s">
        <v>448</v>
      </c>
      <c r="E1714" t="s">
        <v>508</v>
      </c>
      <c r="F1714" t="s">
        <v>533</v>
      </c>
      <c r="G1714" t="s">
        <v>451</v>
      </c>
    </row>
    <row r="1715" spans="1:7" x14ac:dyDescent="0.4">
      <c r="A1715">
        <v>227194</v>
      </c>
      <c r="B1715" t="s">
        <v>2494</v>
      </c>
      <c r="C1715" t="s">
        <v>2494</v>
      </c>
      <c r="D1715" t="s">
        <v>689</v>
      </c>
      <c r="E1715" t="s">
        <v>1108</v>
      </c>
      <c r="F1715" t="s">
        <v>523</v>
      </c>
      <c r="G1715" t="s">
        <v>691</v>
      </c>
    </row>
    <row r="1716" spans="1:7" x14ac:dyDescent="0.4">
      <c r="A1716">
        <v>227197</v>
      </c>
      <c r="B1716" t="s">
        <v>2495</v>
      </c>
      <c r="C1716" t="s">
        <v>2495</v>
      </c>
      <c r="D1716" t="s">
        <v>443</v>
      </c>
      <c r="E1716" t="s">
        <v>1016</v>
      </c>
      <c r="G1716" t="s">
        <v>445</v>
      </c>
    </row>
    <row r="1717" spans="1:7" x14ac:dyDescent="0.4">
      <c r="A1717">
        <v>227198</v>
      </c>
      <c r="B1717" t="s">
        <v>2496</v>
      </c>
      <c r="C1717" t="s">
        <v>2496</v>
      </c>
      <c r="D1717" t="s">
        <v>443</v>
      </c>
      <c r="E1717" t="s">
        <v>1016</v>
      </c>
      <c r="G1717" t="s">
        <v>445</v>
      </c>
    </row>
    <row r="1718" spans="1:7" x14ac:dyDescent="0.4">
      <c r="A1718">
        <v>227199</v>
      </c>
      <c r="B1718" t="s">
        <v>2497</v>
      </c>
      <c r="C1718" t="s">
        <v>2497</v>
      </c>
      <c r="D1718" t="s">
        <v>443</v>
      </c>
      <c r="E1718" t="s">
        <v>1016</v>
      </c>
      <c r="G1718" t="s">
        <v>445</v>
      </c>
    </row>
    <row r="1719" spans="1:7" x14ac:dyDescent="0.4">
      <c r="A1719">
        <v>227210</v>
      </c>
      <c r="B1719" t="s">
        <v>2498</v>
      </c>
      <c r="C1719" t="s">
        <v>2498</v>
      </c>
      <c r="D1719" t="s">
        <v>448</v>
      </c>
      <c r="E1719" t="s">
        <v>748</v>
      </c>
      <c r="F1719" t="s">
        <v>700</v>
      </c>
      <c r="G1719" t="s">
        <v>451</v>
      </c>
    </row>
    <row r="1720" spans="1:7" x14ac:dyDescent="0.4">
      <c r="A1720">
        <v>227211</v>
      </c>
      <c r="B1720" t="s">
        <v>2499</v>
      </c>
      <c r="C1720" t="s">
        <v>2499</v>
      </c>
      <c r="D1720" t="s">
        <v>448</v>
      </c>
      <c r="E1720" t="s">
        <v>748</v>
      </c>
      <c r="F1720" t="s">
        <v>700</v>
      </c>
      <c r="G1720" t="s">
        <v>451</v>
      </c>
    </row>
    <row r="1721" spans="1:7" x14ac:dyDescent="0.4">
      <c r="A1721">
        <v>227212</v>
      </c>
      <c r="B1721" t="s">
        <v>2500</v>
      </c>
      <c r="C1721" t="s">
        <v>2500</v>
      </c>
      <c r="D1721" t="s">
        <v>448</v>
      </c>
      <c r="E1721" t="s">
        <v>748</v>
      </c>
      <c r="F1721" t="s">
        <v>700</v>
      </c>
      <c r="G1721" t="s">
        <v>451</v>
      </c>
    </row>
    <row r="1722" spans="1:7" x14ac:dyDescent="0.4">
      <c r="A1722">
        <v>227213</v>
      </c>
      <c r="B1722" t="s">
        <v>2501</v>
      </c>
      <c r="C1722" t="s">
        <v>2501</v>
      </c>
      <c r="D1722" t="s">
        <v>448</v>
      </c>
      <c r="E1722" t="s">
        <v>748</v>
      </c>
      <c r="F1722" t="s">
        <v>700</v>
      </c>
      <c r="G1722" t="s">
        <v>451</v>
      </c>
    </row>
    <row r="1723" spans="1:7" x14ac:dyDescent="0.4">
      <c r="A1723">
        <v>227214</v>
      </c>
      <c r="B1723" t="s">
        <v>2502</v>
      </c>
      <c r="C1723" t="s">
        <v>2502</v>
      </c>
      <c r="D1723" t="s">
        <v>448</v>
      </c>
      <c r="E1723" t="s">
        <v>748</v>
      </c>
      <c r="F1723" t="s">
        <v>700</v>
      </c>
      <c r="G1723" t="s">
        <v>451</v>
      </c>
    </row>
    <row r="1724" spans="1:7" x14ac:dyDescent="0.4">
      <c r="A1724">
        <v>227215</v>
      </c>
      <c r="B1724" t="s">
        <v>2503</v>
      </c>
      <c r="C1724" t="s">
        <v>2503</v>
      </c>
      <c r="D1724" t="s">
        <v>448</v>
      </c>
      <c r="E1724" t="s">
        <v>748</v>
      </c>
      <c r="F1724" t="s">
        <v>700</v>
      </c>
      <c r="G1724" t="s">
        <v>451</v>
      </c>
    </row>
    <row r="1725" spans="1:7" x14ac:dyDescent="0.4">
      <c r="A1725">
        <v>227239</v>
      </c>
      <c r="B1725" t="s">
        <v>2504</v>
      </c>
      <c r="C1725" t="s">
        <v>2504</v>
      </c>
      <c r="D1725" t="s">
        <v>448</v>
      </c>
      <c r="E1725" t="s">
        <v>454</v>
      </c>
      <c r="G1725" t="s">
        <v>458</v>
      </c>
    </row>
    <row r="1726" spans="1:7" x14ac:dyDescent="0.4">
      <c r="A1726">
        <v>227240</v>
      </c>
      <c r="B1726" t="s">
        <v>2505</v>
      </c>
      <c r="C1726" t="s">
        <v>2505</v>
      </c>
      <c r="D1726" t="s">
        <v>448</v>
      </c>
      <c r="E1726" t="s">
        <v>454</v>
      </c>
      <c r="G1726" t="s">
        <v>458</v>
      </c>
    </row>
    <row r="1727" spans="1:7" x14ac:dyDescent="0.4">
      <c r="A1727">
        <v>227241</v>
      </c>
      <c r="B1727" t="s">
        <v>2506</v>
      </c>
      <c r="C1727" t="s">
        <v>2506</v>
      </c>
      <c r="D1727" t="s">
        <v>448</v>
      </c>
      <c r="E1727" t="s">
        <v>454</v>
      </c>
      <c r="G1727" t="s">
        <v>458</v>
      </c>
    </row>
    <row r="1728" spans="1:7" x14ac:dyDescent="0.4">
      <c r="A1728">
        <v>227242</v>
      </c>
      <c r="B1728" t="s">
        <v>2507</v>
      </c>
      <c r="C1728" t="s">
        <v>2508</v>
      </c>
      <c r="D1728" t="s">
        <v>448</v>
      </c>
      <c r="E1728" t="s">
        <v>449</v>
      </c>
      <c r="F1728" t="s">
        <v>461</v>
      </c>
      <c r="G1728" t="s">
        <v>451</v>
      </c>
    </row>
    <row r="1729" spans="1:7" x14ac:dyDescent="0.4">
      <c r="A1729">
        <v>227243</v>
      </c>
      <c r="B1729" t="s">
        <v>2509</v>
      </c>
      <c r="C1729" t="s">
        <v>2510</v>
      </c>
      <c r="D1729" t="s">
        <v>448</v>
      </c>
      <c r="E1729" t="s">
        <v>449</v>
      </c>
      <c r="F1729" t="s">
        <v>461</v>
      </c>
      <c r="G1729" t="s">
        <v>451</v>
      </c>
    </row>
    <row r="1730" spans="1:7" x14ac:dyDescent="0.4">
      <c r="A1730">
        <v>227287</v>
      </c>
      <c r="B1730" t="s">
        <v>2511</v>
      </c>
      <c r="C1730" t="s">
        <v>2511</v>
      </c>
      <c r="D1730" t="s">
        <v>448</v>
      </c>
      <c r="E1730" t="s">
        <v>508</v>
      </c>
      <c r="F1730" t="s">
        <v>491</v>
      </c>
      <c r="G1730" t="s">
        <v>451</v>
      </c>
    </row>
    <row r="1731" spans="1:7" x14ac:dyDescent="0.4">
      <c r="A1731">
        <v>227288</v>
      </c>
      <c r="B1731" t="s">
        <v>2512</v>
      </c>
      <c r="C1731" t="s">
        <v>2513</v>
      </c>
      <c r="D1731" t="s">
        <v>448</v>
      </c>
      <c r="E1731" t="s">
        <v>564</v>
      </c>
      <c r="G1731" t="s">
        <v>458</v>
      </c>
    </row>
    <row r="1732" spans="1:7" x14ac:dyDescent="0.4">
      <c r="A1732">
        <v>227290</v>
      </c>
      <c r="B1732" t="s">
        <v>2514</v>
      </c>
      <c r="C1732" t="s">
        <v>2514</v>
      </c>
      <c r="D1732" t="s">
        <v>448</v>
      </c>
      <c r="E1732" t="s">
        <v>988</v>
      </c>
      <c r="G1732" t="s">
        <v>458</v>
      </c>
    </row>
    <row r="1733" spans="1:7" x14ac:dyDescent="0.4">
      <c r="A1733">
        <v>227341</v>
      </c>
      <c r="B1733" t="s">
        <v>2515</v>
      </c>
      <c r="C1733" t="s">
        <v>2516</v>
      </c>
      <c r="D1733" t="s">
        <v>448</v>
      </c>
      <c r="E1733" t="s">
        <v>944</v>
      </c>
      <c r="G1733" t="s">
        <v>458</v>
      </c>
    </row>
    <row r="1734" spans="1:7" x14ac:dyDescent="0.4">
      <c r="A1734">
        <v>227342</v>
      </c>
      <c r="B1734" t="s">
        <v>2517</v>
      </c>
      <c r="C1734" t="s">
        <v>2517</v>
      </c>
      <c r="D1734" t="s">
        <v>448</v>
      </c>
      <c r="E1734" t="s">
        <v>944</v>
      </c>
      <c r="G1734" t="s">
        <v>458</v>
      </c>
    </row>
    <row r="1735" spans="1:7" x14ac:dyDescent="0.4">
      <c r="A1735">
        <v>227343</v>
      </c>
      <c r="B1735" t="s">
        <v>2518</v>
      </c>
      <c r="C1735" t="s">
        <v>2518</v>
      </c>
      <c r="D1735" t="s">
        <v>448</v>
      </c>
      <c r="E1735" t="s">
        <v>944</v>
      </c>
      <c r="G1735" t="s">
        <v>458</v>
      </c>
    </row>
    <row r="1736" spans="1:7" x14ac:dyDescent="0.4">
      <c r="A1736">
        <v>227344</v>
      </c>
      <c r="B1736" t="s">
        <v>2519</v>
      </c>
      <c r="C1736" t="s">
        <v>2519</v>
      </c>
      <c r="D1736" t="s">
        <v>448</v>
      </c>
      <c r="E1736" t="s">
        <v>944</v>
      </c>
      <c r="G1736" t="s">
        <v>458</v>
      </c>
    </row>
    <row r="1737" spans="1:7" x14ac:dyDescent="0.4">
      <c r="A1737">
        <v>227345</v>
      </c>
      <c r="B1737" t="s">
        <v>2520</v>
      </c>
      <c r="C1737" t="s">
        <v>2520</v>
      </c>
      <c r="D1737" t="s">
        <v>448</v>
      </c>
      <c r="E1737" t="s">
        <v>944</v>
      </c>
      <c r="G1737" t="s">
        <v>458</v>
      </c>
    </row>
    <row r="1738" spans="1:7" x14ac:dyDescent="0.4">
      <c r="A1738">
        <v>227346</v>
      </c>
      <c r="B1738" t="s">
        <v>2521</v>
      </c>
      <c r="C1738" t="s">
        <v>2521</v>
      </c>
      <c r="D1738" t="s">
        <v>448</v>
      </c>
      <c r="E1738" t="s">
        <v>944</v>
      </c>
      <c r="G1738" t="s">
        <v>458</v>
      </c>
    </row>
    <row r="1739" spans="1:7" x14ac:dyDescent="0.4">
      <c r="A1739">
        <v>227349</v>
      </c>
      <c r="B1739" t="s">
        <v>2522</v>
      </c>
      <c r="C1739" t="s">
        <v>2522</v>
      </c>
      <c r="D1739" t="s">
        <v>448</v>
      </c>
      <c r="E1739" t="s">
        <v>944</v>
      </c>
      <c r="G1739" t="s">
        <v>1006</v>
      </c>
    </row>
    <row r="1740" spans="1:7" x14ac:dyDescent="0.4">
      <c r="A1740">
        <v>227361</v>
      </c>
      <c r="B1740" t="s">
        <v>2523</v>
      </c>
      <c r="C1740" t="s">
        <v>2523</v>
      </c>
      <c r="D1740" t="s">
        <v>443</v>
      </c>
      <c r="E1740" t="s">
        <v>1016</v>
      </c>
      <c r="G1740" t="s">
        <v>445</v>
      </c>
    </row>
    <row r="1741" spans="1:7" x14ac:dyDescent="0.4">
      <c r="A1741">
        <v>227363</v>
      </c>
      <c r="B1741" t="s">
        <v>2524</v>
      </c>
      <c r="C1741" t="s">
        <v>2524</v>
      </c>
      <c r="D1741" t="s">
        <v>448</v>
      </c>
      <c r="E1741" t="s">
        <v>1016</v>
      </c>
      <c r="G1741" t="s">
        <v>1006</v>
      </c>
    </row>
    <row r="1742" spans="1:7" x14ac:dyDescent="0.4">
      <c r="A1742">
        <v>227364</v>
      </c>
      <c r="B1742" t="s">
        <v>2525</v>
      </c>
      <c r="C1742" t="s">
        <v>2525</v>
      </c>
      <c r="D1742" t="s">
        <v>448</v>
      </c>
      <c r="E1742" t="s">
        <v>986</v>
      </c>
      <c r="G1742" t="s">
        <v>1006</v>
      </c>
    </row>
    <row r="1743" spans="1:7" x14ac:dyDescent="0.4">
      <c r="A1743">
        <v>227365</v>
      </c>
      <c r="B1743" t="s">
        <v>2526</v>
      </c>
      <c r="C1743" t="s">
        <v>2526</v>
      </c>
      <c r="D1743" t="s">
        <v>448</v>
      </c>
      <c r="E1743" t="s">
        <v>986</v>
      </c>
      <c r="G1743" t="s">
        <v>1006</v>
      </c>
    </row>
    <row r="1744" spans="1:7" x14ac:dyDescent="0.4">
      <c r="A1744">
        <v>227366</v>
      </c>
      <c r="B1744" t="s">
        <v>2527</v>
      </c>
      <c r="C1744" t="s">
        <v>2527</v>
      </c>
      <c r="D1744" t="s">
        <v>448</v>
      </c>
      <c r="E1744" t="s">
        <v>986</v>
      </c>
      <c r="G1744" t="s">
        <v>1006</v>
      </c>
    </row>
    <row r="1745" spans="1:7" x14ac:dyDescent="0.4">
      <c r="A1745">
        <v>227367</v>
      </c>
      <c r="B1745" t="s">
        <v>2528</v>
      </c>
      <c r="C1745" t="s">
        <v>2528</v>
      </c>
      <c r="D1745" t="s">
        <v>448</v>
      </c>
      <c r="E1745" t="s">
        <v>986</v>
      </c>
      <c r="G1745" t="s">
        <v>1006</v>
      </c>
    </row>
    <row r="1746" spans="1:7" x14ac:dyDescent="0.4">
      <c r="A1746">
        <v>227368</v>
      </c>
      <c r="B1746" t="s">
        <v>2529</v>
      </c>
      <c r="C1746" t="s">
        <v>2529</v>
      </c>
      <c r="D1746" t="s">
        <v>448</v>
      </c>
      <c r="E1746" t="s">
        <v>986</v>
      </c>
      <c r="G1746" t="s">
        <v>1006</v>
      </c>
    </row>
    <row r="1747" spans="1:7" x14ac:dyDescent="0.4">
      <c r="A1747">
        <v>227369</v>
      </c>
      <c r="B1747" t="s">
        <v>2530</v>
      </c>
      <c r="C1747" t="s">
        <v>2530</v>
      </c>
      <c r="D1747" t="s">
        <v>448</v>
      </c>
      <c r="E1747" t="s">
        <v>986</v>
      </c>
      <c r="G1747" t="s">
        <v>1006</v>
      </c>
    </row>
    <row r="1748" spans="1:7" x14ac:dyDescent="0.4">
      <c r="A1748">
        <v>227370</v>
      </c>
      <c r="B1748" t="s">
        <v>2531</v>
      </c>
      <c r="C1748" t="s">
        <v>2531</v>
      </c>
      <c r="D1748" t="s">
        <v>571</v>
      </c>
      <c r="E1748" t="s">
        <v>664</v>
      </c>
      <c r="F1748" t="s">
        <v>573</v>
      </c>
      <c r="G1748" t="s">
        <v>574</v>
      </c>
    </row>
    <row r="1749" spans="1:7" x14ac:dyDescent="0.4">
      <c r="A1749">
        <v>227428</v>
      </c>
      <c r="B1749" t="s">
        <v>2532</v>
      </c>
      <c r="C1749" t="s">
        <v>2532</v>
      </c>
      <c r="D1749" t="s">
        <v>448</v>
      </c>
      <c r="E1749" t="s">
        <v>764</v>
      </c>
      <c r="F1749" t="s">
        <v>523</v>
      </c>
      <c r="G1749" t="s">
        <v>451</v>
      </c>
    </row>
    <row r="1750" spans="1:7" x14ac:dyDescent="0.4">
      <c r="A1750">
        <v>227429</v>
      </c>
      <c r="B1750" t="s">
        <v>2533</v>
      </c>
      <c r="C1750" t="s">
        <v>2533</v>
      </c>
      <c r="D1750" t="s">
        <v>448</v>
      </c>
      <c r="E1750" t="s">
        <v>512</v>
      </c>
      <c r="F1750" t="s">
        <v>523</v>
      </c>
      <c r="G1750" t="s">
        <v>2534</v>
      </c>
    </row>
    <row r="1751" spans="1:7" x14ac:dyDescent="0.4">
      <c r="A1751">
        <v>227438</v>
      </c>
      <c r="B1751" t="s">
        <v>2535</v>
      </c>
      <c r="C1751" t="s">
        <v>2535</v>
      </c>
      <c r="D1751" t="s">
        <v>448</v>
      </c>
      <c r="E1751" t="s">
        <v>988</v>
      </c>
      <c r="F1751" t="s">
        <v>573</v>
      </c>
      <c r="G1751" t="s">
        <v>451</v>
      </c>
    </row>
    <row r="1752" spans="1:7" x14ac:dyDescent="0.4">
      <c r="A1752">
        <v>227439</v>
      </c>
      <c r="B1752" t="s">
        <v>2536</v>
      </c>
      <c r="C1752" t="s">
        <v>2537</v>
      </c>
      <c r="D1752" t="s">
        <v>448</v>
      </c>
      <c r="E1752" t="s">
        <v>1016</v>
      </c>
      <c r="G1752" t="s">
        <v>1006</v>
      </c>
    </row>
    <row r="1753" spans="1:7" x14ac:dyDescent="0.4">
      <c r="A1753">
        <v>227440</v>
      </c>
      <c r="B1753" t="s">
        <v>2538</v>
      </c>
      <c r="C1753" t="s">
        <v>2538</v>
      </c>
      <c r="D1753" t="s">
        <v>448</v>
      </c>
      <c r="E1753" t="s">
        <v>512</v>
      </c>
      <c r="F1753" t="s">
        <v>523</v>
      </c>
      <c r="G1753" t="s">
        <v>2534</v>
      </c>
    </row>
    <row r="1754" spans="1:7" x14ac:dyDescent="0.4">
      <c r="A1754">
        <v>227441</v>
      </c>
      <c r="B1754" t="s">
        <v>2539</v>
      </c>
      <c r="C1754" t="s">
        <v>2539</v>
      </c>
      <c r="D1754" t="s">
        <v>448</v>
      </c>
      <c r="E1754" t="s">
        <v>512</v>
      </c>
      <c r="F1754" t="s">
        <v>523</v>
      </c>
      <c r="G1754" t="s">
        <v>2534</v>
      </c>
    </row>
    <row r="1755" spans="1:7" x14ac:dyDescent="0.4">
      <c r="A1755">
        <v>227442</v>
      </c>
      <c r="B1755" t="s">
        <v>2540</v>
      </c>
      <c r="C1755" t="s">
        <v>2540</v>
      </c>
      <c r="D1755" t="s">
        <v>448</v>
      </c>
      <c r="E1755" t="s">
        <v>512</v>
      </c>
      <c r="F1755" t="s">
        <v>523</v>
      </c>
      <c r="G1755" t="s">
        <v>2534</v>
      </c>
    </row>
    <row r="1756" spans="1:7" x14ac:dyDescent="0.4">
      <c r="A1756">
        <v>227443</v>
      </c>
      <c r="B1756" t="s">
        <v>2541</v>
      </c>
      <c r="C1756" t="s">
        <v>2541</v>
      </c>
      <c r="D1756" t="s">
        <v>448</v>
      </c>
      <c r="E1756" t="s">
        <v>512</v>
      </c>
      <c r="F1756" t="s">
        <v>523</v>
      </c>
      <c r="G1756" t="s">
        <v>2534</v>
      </c>
    </row>
    <row r="1757" spans="1:7" x14ac:dyDescent="0.4">
      <c r="A1757">
        <v>227444</v>
      </c>
      <c r="B1757" t="s">
        <v>2542</v>
      </c>
      <c r="C1757" t="s">
        <v>2542</v>
      </c>
      <c r="D1757" t="s">
        <v>448</v>
      </c>
      <c r="E1757" t="s">
        <v>512</v>
      </c>
      <c r="F1757" t="s">
        <v>523</v>
      </c>
      <c r="G1757" t="s">
        <v>2534</v>
      </c>
    </row>
    <row r="1758" spans="1:7" x14ac:dyDescent="0.4">
      <c r="A1758">
        <v>227445</v>
      </c>
      <c r="B1758" t="s">
        <v>2543</v>
      </c>
      <c r="C1758" t="s">
        <v>2543</v>
      </c>
      <c r="D1758" t="s">
        <v>448</v>
      </c>
      <c r="E1758" t="s">
        <v>512</v>
      </c>
      <c r="F1758" t="s">
        <v>523</v>
      </c>
      <c r="G1758" t="s">
        <v>2534</v>
      </c>
    </row>
    <row r="1759" spans="1:7" x14ac:dyDescent="0.4">
      <c r="A1759">
        <v>227446</v>
      </c>
      <c r="B1759" t="s">
        <v>2544</v>
      </c>
      <c r="C1759" t="s">
        <v>2544</v>
      </c>
      <c r="D1759" t="s">
        <v>448</v>
      </c>
      <c r="E1759" t="s">
        <v>512</v>
      </c>
      <c r="F1759" t="s">
        <v>523</v>
      </c>
      <c r="G1759" t="s">
        <v>2534</v>
      </c>
    </row>
    <row r="1760" spans="1:7" x14ac:dyDescent="0.4">
      <c r="A1760">
        <v>227447</v>
      </c>
      <c r="B1760" t="s">
        <v>2545</v>
      </c>
      <c r="C1760" t="s">
        <v>2545</v>
      </c>
      <c r="D1760" t="s">
        <v>448</v>
      </c>
      <c r="E1760" t="s">
        <v>512</v>
      </c>
      <c r="F1760" t="s">
        <v>523</v>
      </c>
      <c r="G1760" t="s">
        <v>2534</v>
      </c>
    </row>
    <row r="1761" spans="1:7" x14ac:dyDescent="0.4">
      <c r="A1761">
        <v>227448</v>
      </c>
      <c r="B1761" t="s">
        <v>2546</v>
      </c>
      <c r="C1761" t="s">
        <v>2546</v>
      </c>
      <c r="D1761" t="s">
        <v>448</v>
      </c>
      <c r="E1761" t="s">
        <v>512</v>
      </c>
      <c r="F1761" t="s">
        <v>523</v>
      </c>
      <c r="G1761" t="s">
        <v>2534</v>
      </c>
    </row>
    <row r="1762" spans="1:7" x14ac:dyDescent="0.4">
      <c r="A1762">
        <v>227449</v>
      </c>
      <c r="B1762" t="s">
        <v>2547</v>
      </c>
      <c r="C1762" t="s">
        <v>2547</v>
      </c>
      <c r="D1762" t="s">
        <v>448</v>
      </c>
      <c r="E1762" t="s">
        <v>512</v>
      </c>
      <c r="F1762" t="s">
        <v>523</v>
      </c>
      <c r="G1762" t="s">
        <v>2534</v>
      </c>
    </row>
    <row r="1763" spans="1:7" x14ac:dyDescent="0.4">
      <c r="A1763">
        <v>227450</v>
      </c>
      <c r="B1763" t="s">
        <v>2548</v>
      </c>
      <c r="C1763" t="s">
        <v>2548</v>
      </c>
      <c r="D1763" t="s">
        <v>448</v>
      </c>
      <c r="E1763" t="s">
        <v>512</v>
      </c>
      <c r="F1763" t="s">
        <v>523</v>
      </c>
      <c r="G1763" t="s">
        <v>2534</v>
      </c>
    </row>
    <row r="1764" spans="1:7" x14ac:dyDescent="0.4">
      <c r="A1764">
        <v>227451</v>
      </c>
      <c r="B1764" t="s">
        <v>2549</v>
      </c>
      <c r="C1764" t="s">
        <v>2549</v>
      </c>
      <c r="D1764" t="s">
        <v>448</v>
      </c>
      <c r="E1764" t="s">
        <v>512</v>
      </c>
      <c r="F1764" t="s">
        <v>523</v>
      </c>
      <c r="G1764" t="s">
        <v>2534</v>
      </c>
    </row>
    <row r="1765" spans="1:7" x14ac:dyDescent="0.4">
      <c r="A1765">
        <v>227452</v>
      </c>
      <c r="B1765" t="s">
        <v>2550</v>
      </c>
      <c r="C1765" t="s">
        <v>2550</v>
      </c>
      <c r="D1765" t="s">
        <v>448</v>
      </c>
      <c r="E1765" t="s">
        <v>512</v>
      </c>
      <c r="F1765" t="s">
        <v>523</v>
      </c>
      <c r="G1765" t="s">
        <v>2534</v>
      </c>
    </row>
    <row r="1766" spans="1:7" x14ac:dyDescent="0.4">
      <c r="A1766">
        <v>227453</v>
      </c>
      <c r="B1766" t="s">
        <v>2551</v>
      </c>
      <c r="C1766" t="s">
        <v>2551</v>
      </c>
      <c r="D1766" t="s">
        <v>448</v>
      </c>
      <c r="E1766" t="s">
        <v>512</v>
      </c>
      <c r="F1766" t="s">
        <v>523</v>
      </c>
      <c r="G1766" t="s">
        <v>2534</v>
      </c>
    </row>
    <row r="1767" spans="1:7" x14ac:dyDescent="0.4">
      <c r="A1767">
        <v>227454</v>
      </c>
      <c r="B1767" t="s">
        <v>2552</v>
      </c>
      <c r="C1767" t="s">
        <v>2552</v>
      </c>
      <c r="D1767" t="s">
        <v>448</v>
      </c>
      <c r="E1767" t="s">
        <v>512</v>
      </c>
      <c r="F1767" t="s">
        <v>523</v>
      </c>
      <c r="G1767" t="s">
        <v>2534</v>
      </c>
    </row>
    <row r="1768" spans="1:7" x14ac:dyDescent="0.4">
      <c r="A1768">
        <v>227455</v>
      </c>
      <c r="B1768" t="s">
        <v>2553</v>
      </c>
      <c r="C1768" t="s">
        <v>2553</v>
      </c>
      <c r="D1768" t="s">
        <v>448</v>
      </c>
      <c r="E1768" t="s">
        <v>512</v>
      </c>
      <c r="F1768" t="s">
        <v>523</v>
      </c>
      <c r="G1768" t="s">
        <v>2534</v>
      </c>
    </row>
    <row r="1769" spans="1:7" x14ac:dyDescent="0.4">
      <c r="A1769">
        <v>227456</v>
      </c>
      <c r="B1769" t="s">
        <v>2554</v>
      </c>
      <c r="C1769" t="s">
        <v>2554</v>
      </c>
      <c r="D1769" t="s">
        <v>448</v>
      </c>
      <c r="E1769" t="s">
        <v>512</v>
      </c>
      <c r="F1769" t="s">
        <v>523</v>
      </c>
      <c r="G1769" t="s">
        <v>2534</v>
      </c>
    </row>
    <row r="1770" spans="1:7" x14ac:dyDescent="0.4">
      <c r="A1770">
        <v>227457</v>
      </c>
      <c r="B1770" t="s">
        <v>2555</v>
      </c>
      <c r="C1770" t="s">
        <v>2555</v>
      </c>
      <c r="D1770" t="s">
        <v>448</v>
      </c>
      <c r="E1770" t="s">
        <v>512</v>
      </c>
      <c r="F1770" t="s">
        <v>523</v>
      </c>
      <c r="G1770" t="s">
        <v>2534</v>
      </c>
    </row>
    <row r="1771" spans="1:7" x14ac:dyDescent="0.4">
      <c r="A1771">
        <v>227458</v>
      </c>
      <c r="B1771" t="s">
        <v>2556</v>
      </c>
      <c r="C1771" t="s">
        <v>2556</v>
      </c>
      <c r="D1771" t="s">
        <v>448</v>
      </c>
      <c r="E1771" t="s">
        <v>512</v>
      </c>
      <c r="F1771" t="s">
        <v>523</v>
      </c>
      <c r="G1771" t="s">
        <v>2534</v>
      </c>
    </row>
    <row r="1772" spans="1:7" x14ac:dyDescent="0.4">
      <c r="A1772">
        <v>227459</v>
      </c>
      <c r="B1772" t="s">
        <v>2557</v>
      </c>
      <c r="C1772" t="s">
        <v>2557</v>
      </c>
      <c r="D1772" t="s">
        <v>448</v>
      </c>
      <c r="E1772" t="s">
        <v>512</v>
      </c>
      <c r="F1772" t="s">
        <v>523</v>
      </c>
      <c r="G1772" t="s">
        <v>2534</v>
      </c>
    </row>
    <row r="1773" spans="1:7" x14ac:dyDescent="0.4">
      <c r="A1773">
        <v>227460</v>
      </c>
      <c r="B1773" t="s">
        <v>2558</v>
      </c>
      <c r="C1773" t="s">
        <v>2558</v>
      </c>
      <c r="D1773" t="s">
        <v>448</v>
      </c>
      <c r="E1773" t="s">
        <v>512</v>
      </c>
      <c r="F1773" t="s">
        <v>523</v>
      </c>
      <c r="G1773" t="s">
        <v>2534</v>
      </c>
    </row>
    <row r="1774" spans="1:7" x14ac:dyDescent="0.4">
      <c r="A1774">
        <v>227461</v>
      </c>
      <c r="B1774" t="s">
        <v>2559</v>
      </c>
      <c r="C1774" t="s">
        <v>2559</v>
      </c>
      <c r="D1774" t="s">
        <v>448</v>
      </c>
      <c r="E1774" t="s">
        <v>512</v>
      </c>
      <c r="F1774" t="s">
        <v>523</v>
      </c>
      <c r="G1774" t="s">
        <v>2534</v>
      </c>
    </row>
    <row r="1775" spans="1:7" x14ac:dyDescent="0.4">
      <c r="A1775">
        <v>227462</v>
      </c>
      <c r="B1775" t="s">
        <v>2560</v>
      </c>
      <c r="C1775" t="s">
        <v>2560</v>
      </c>
      <c r="D1775" t="s">
        <v>448</v>
      </c>
      <c r="E1775" t="s">
        <v>512</v>
      </c>
      <c r="F1775" t="s">
        <v>523</v>
      </c>
      <c r="G1775" t="s">
        <v>2534</v>
      </c>
    </row>
    <row r="1776" spans="1:7" x14ac:dyDescent="0.4">
      <c r="A1776">
        <v>227463</v>
      </c>
      <c r="B1776" t="s">
        <v>2561</v>
      </c>
      <c r="C1776" t="s">
        <v>2561</v>
      </c>
      <c r="D1776" t="s">
        <v>448</v>
      </c>
      <c r="E1776" t="s">
        <v>512</v>
      </c>
      <c r="F1776" t="s">
        <v>523</v>
      </c>
      <c r="G1776" t="s">
        <v>2534</v>
      </c>
    </row>
    <row r="1777" spans="1:7" x14ac:dyDescent="0.4">
      <c r="A1777">
        <v>227464</v>
      </c>
      <c r="B1777" t="s">
        <v>2562</v>
      </c>
      <c r="C1777" t="s">
        <v>2562</v>
      </c>
      <c r="D1777" t="s">
        <v>448</v>
      </c>
      <c r="E1777" t="s">
        <v>512</v>
      </c>
      <c r="F1777" t="s">
        <v>523</v>
      </c>
      <c r="G1777" t="s">
        <v>2534</v>
      </c>
    </row>
    <row r="1778" spans="1:7" x14ac:dyDescent="0.4">
      <c r="A1778">
        <v>227465</v>
      </c>
      <c r="B1778" t="s">
        <v>2563</v>
      </c>
      <c r="C1778" t="s">
        <v>2564</v>
      </c>
      <c r="D1778" t="s">
        <v>448</v>
      </c>
      <c r="E1778" t="s">
        <v>512</v>
      </c>
      <c r="F1778" t="s">
        <v>523</v>
      </c>
      <c r="G1778" t="s">
        <v>2534</v>
      </c>
    </row>
    <row r="1779" spans="1:7" x14ac:dyDescent="0.4">
      <c r="A1779">
        <v>227466</v>
      </c>
      <c r="B1779" t="s">
        <v>2565</v>
      </c>
      <c r="C1779" t="s">
        <v>2565</v>
      </c>
      <c r="D1779" t="s">
        <v>448</v>
      </c>
      <c r="E1779" t="s">
        <v>512</v>
      </c>
      <c r="F1779" t="s">
        <v>523</v>
      </c>
      <c r="G1779" t="s">
        <v>2534</v>
      </c>
    </row>
    <row r="1780" spans="1:7" x14ac:dyDescent="0.4">
      <c r="A1780">
        <v>227467</v>
      </c>
      <c r="B1780" t="s">
        <v>2566</v>
      </c>
      <c r="C1780" t="s">
        <v>2566</v>
      </c>
      <c r="D1780" t="s">
        <v>448</v>
      </c>
      <c r="E1780" t="s">
        <v>512</v>
      </c>
      <c r="F1780" t="s">
        <v>523</v>
      </c>
      <c r="G1780" t="s">
        <v>2534</v>
      </c>
    </row>
    <row r="1781" spans="1:7" x14ac:dyDescent="0.4">
      <c r="A1781">
        <v>227468</v>
      </c>
      <c r="B1781" t="s">
        <v>2567</v>
      </c>
      <c r="C1781" t="s">
        <v>2567</v>
      </c>
      <c r="D1781" t="s">
        <v>448</v>
      </c>
      <c r="E1781" t="s">
        <v>512</v>
      </c>
      <c r="F1781" t="s">
        <v>523</v>
      </c>
      <c r="G1781" t="s">
        <v>2534</v>
      </c>
    </row>
    <row r="1782" spans="1:7" x14ac:dyDescent="0.4">
      <c r="A1782">
        <v>227469</v>
      </c>
      <c r="B1782" t="s">
        <v>2568</v>
      </c>
      <c r="C1782" t="s">
        <v>2568</v>
      </c>
      <c r="D1782" t="s">
        <v>448</v>
      </c>
      <c r="E1782" t="s">
        <v>512</v>
      </c>
      <c r="F1782" t="s">
        <v>523</v>
      </c>
      <c r="G1782" t="s">
        <v>2534</v>
      </c>
    </row>
    <row r="1783" spans="1:7" x14ac:dyDescent="0.4">
      <c r="A1783">
        <v>227470</v>
      </c>
      <c r="B1783" t="s">
        <v>2569</v>
      </c>
      <c r="C1783" t="s">
        <v>2569</v>
      </c>
      <c r="D1783" t="s">
        <v>448</v>
      </c>
      <c r="E1783" t="s">
        <v>512</v>
      </c>
      <c r="F1783" t="s">
        <v>523</v>
      </c>
      <c r="G1783" t="s">
        <v>2534</v>
      </c>
    </row>
    <row r="1784" spans="1:7" x14ac:dyDescent="0.4">
      <c r="A1784">
        <v>227471</v>
      </c>
      <c r="B1784" t="s">
        <v>2570</v>
      </c>
      <c r="C1784" t="s">
        <v>2570</v>
      </c>
      <c r="D1784" t="s">
        <v>448</v>
      </c>
      <c r="E1784" t="s">
        <v>512</v>
      </c>
      <c r="F1784" t="s">
        <v>523</v>
      </c>
      <c r="G1784" t="s">
        <v>2534</v>
      </c>
    </row>
    <row r="1785" spans="1:7" x14ac:dyDescent="0.4">
      <c r="A1785">
        <v>227485</v>
      </c>
      <c r="B1785" t="s">
        <v>2571</v>
      </c>
      <c r="C1785" t="s">
        <v>2571</v>
      </c>
      <c r="D1785" t="s">
        <v>448</v>
      </c>
      <c r="E1785" t="s">
        <v>764</v>
      </c>
      <c r="G1785" t="s">
        <v>458</v>
      </c>
    </row>
    <row r="1786" spans="1:7" x14ac:dyDescent="0.4">
      <c r="A1786">
        <v>227486</v>
      </c>
      <c r="B1786" t="s">
        <v>2572</v>
      </c>
      <c r="C1786" t="s">
        <v>2572</v>
      </c>
      <c r="D1786" t="s">
        <v>448</v>
      </c>
      <c r="E1786" t="s">
        <v>764</v>
      </c>
      <c r="G1786" t="s">
        <v>458</v>
      </c>
    </row>
    <row r="1787" spans="1:7" x14ac:dyDescent="0.4">
      <c r="A1787">
        <v>227487</v>
      </c>
      <c r="B1787" t="s">
        <v>2573</v>
      </c>
      <c r="C1787" t="s">
        <v>2573</v>
      </c>
      <c r="D1787" t="s">
        <v>2199</v>
      </c>
      <c r="E1787" t="s">
        <v>2200</v>
      </c>
      <c r="G1787" t="s">
        <v>458</v>
      </c>
    </row>
    <row r="1788" spans="1:7" x14ac:dyDescent="0.4">
      <c r="A1788">
        <v>227488</v>
      </c>
      <c r="B1788" t="s">
        <v>2574</v>
      </c>
      <c r="C1788" t="s">
        <v>2574</v>
      </c>
      <c r="D1788" t="s">
        <v>2199</v>
      </c>
      <c r="E1788" t="s">
        <v>2200</v>
      </c>
      <c r="F1788" t="s">
        <v>573</v>
      </c>
      <c r="G1788" t="s">
        <v>451</v>
      </c>
    </row>
    <row r="1789" spans="1:7" x14ac:dyDescent="0.4">
      <c r="A1789">
        <v>227489</v>
      </c>
      <c r="B1789" t="s">
        <v>2575</v>
      </c>
      <c r="C1789" t="s">
        <v>2575</v>
      </c>
      <c r="D1789" t="s">
        <v>2199</v>
      </c>
      <c r="E1789" t="s">
        <v>2200</v>
      </c>
      <c r="F1789" t="s">
        <v>573</v>
      </c>
      <c r="G1789" t="s">
        <v>451</v>
      </c>
    </row>
    <row r="1790" spans="1:7" x14ac:dyDescent="0.4">
      <c r="A1790">
        <v>227510</v>
      </c>
      <c r="B1790" t="s">
        <v>2576</v>
      </c>
      <c r="C1790" t="s">
        <v>2576</v>
      </c>
      <c r="D1790" t="s">
        <v>2199</v>
      </c>
      <c r="E1790" t="s">
        <v>2200</v>
      </c>
      <c r="F1790" t="s">
        <v>573</v>
      </c>
      <c r="G1790" t="s">
        <v>451</v>
      </c>
    </row>
    <row r="1791" spans="1:7" x14ac:dyDescent="0.4">
      <c r="A1791">
        <v>227511</v>
      </c>
      <c r="B1791" t="s">
        <v>2577</v>
      </c>
      <c r="C1791" t="s">
        <v>2577</v>
      </c>
      <c r="D1791" t="s">
        <v>2199</v>
      </c>
      <c r="E1791" t="s">
        <v>2200</v>
      </c>
      <c r="F1791" t="s">
        <v>573</v>
      </c>
      <c r="G1791" t="s">
        <v>451</v>
      </c>
    </row>
    <row r="1792" spans="1:7" x14ac:dyDescent="0.4">
      <c r="A1792">
        <v>227516</v>
      </c>
      <c r="B1792" t="s">
        <v>2578</v>
      </c>
      <c r="C1792" t="s">
        <v>2578</v>
      </c>
      <c r="D1792" t="s">
        <v>448</v>
      </c>
      <c r="E1792" t="s">
        <v>512</v>
      </c>
      <c r="F1792" t="s">
        <v>461</v>
      </c>
      <c r="G1792" t="s">
        <v>451</v>
      </c>
    </row>
    <row r="1793" spans="1:7" x14ac:dyDescent="0.4">
      <c r="A1793">
        <v>227517</v>
      </c>
      <c r="B1793" t="s">
        <v>2579</v>
      </c>
      <c r="C1793" t="s">
        <v>2579</v>
      </c>
      <c r="D1793" t="s">
        <v>448</v>
      </c>
      <c r="E1793" t="s">
        <v>508</v>
      </c>
      <c r="G1793" t="s">
        <v>458</v>
      </c>
    </row>
    <row r="1794" spans="1:7" x14ac:dyDescent="0.4">
      <c r="A1794">
        <v>227519</v>
      </c>
      <c r="B1794" t="s">
        <v>2580</v>
      </c>
      <c r="C1794" t="s">
        <v>2581</v>
      </c>
      <c r="D1794" t="s">
        <v>448</v>
      </c>
      <c r="E1794" t="s">
        <v>2297</v>
      </c>
      <c r="F1794" t="s">
        <v>523</v>
      </c>
      <c r="G1794" t="s">
        <v>451</v>
      </c>
    </row>
    <row r="1795" spans="1:7" x14ac:dyDescent="0.4">
      <c r="A1795">
        <v>227520</v>
      </c>
      <c r="B1795" t="s">
        <v>2582</v>
      </c>
      <c r="C1795" t="s">
        <v>2582</v>
      </c>
      <c r="D1795" t="s">
        <v>571</v>
      </c>
      <c r="E1795" t="s">
        <v>625</v>
      </c>
      <c r="F1795" t="s">
        <v>700</v>
      </c>
      <c r="G1795" t="s">
        <v>574</v>
      </c>
    </row>
    <row r="1796" spans="1:7" x14ac:dyDescent="0.4">
      <c r="A1796">
        <v>227522</v>
      </c>
      <c r="B1796" t="s">
        <v>2583</v>
      </c>
      <c r="C1796" t="s">
        <v>2583</v>
      </c>
      <c r="D1796" t="s">
        <v>571</v>
      </c>
      <c r="E1796" t="s">
        <v>625</v>
      </c>
      <c r="F1796" t="s">
        <v>573</v>
      </c>
      <c r="G1796" t="s">
        <v>574</v>
      </c>
    </row>
    <row r="1797" spans="1:7" x14ac:dyDescent="0.4">
      <c r="A1797">
        <v>227523</v>
      </c>
      <c r="B1797" t="s">
        <v>2584</v>
      </c>
      <c r="C1797" t="s">
        <v>2584</v>
      </c>
      <c r="D1797" t="s">
        <v>571</v>
      </c>
      <c r="E1797" t="s">
        <v>625</v>
      </c>
      <c r="F1797" t="s">
        <v>573</v>
      </c>
      <c r="G1797" t="s">
        <v>574</v>
      </c>
    </row>
    <row r="1798" spans="1:7" x14ac:dyDescent="0.4">
      <c r="A1798">
        <v>227524</v>
      </c>
      <c r="B1798" t="s">
        <v>2585</v>
      </c>
      <c r="C1798" t="s">
        <v>2585</v>
      </c>
      <c r="D1798" t="s">
        <v>571</v>
      </c>
      <c r="E1798" t="s">
        <v>625</v>
      </c>
      <c r="F1798" t="s">
        <v>710</v>
      </c>
      <c r="G1798" t="s">
        <v>574</v>
      </c>
    </row>
    <row r="1799" spans="1:7" x14ac:dyDescent="0.4">
      <c r="A1799">
        <v>227525</v>
      </c>
      <c r="B1799" t="s">
        <v>2586</v>
      </c>
      <c r="C1799" t="s">
        <v>2586</v>
      </c>
      <c r="D1799" t="s">
        <v>571</v>
      </c>
      <c r="E1799" t="s">
        <v>625</v>
      </c>
      <c r="F1799" t="s">
        <v>710</v>
      </c>
      <c r="G1799" t="s">
        <v>574</v>
      </c>
    </row>
    <row r="1800" spans="1:7" x14ac:dyDescent="0.4">
      <c r="A1800">
        <v>227526</v>
      </c>
      <c r="B1800" t="s">
        <v>2587</v>
      </c>
      <c r="C1800" t="s">
        <v>2587</v>
      </c>
      <c r="D1800" t="s">
        <v>571</v>
      </c>
      <c r="E1800" t="s">
        <v>625</v>
      </c>
      <c r="F1800" t="s">
        <v>1930</v>
      </c>
      <c r="G1800" t="s">
        <v>574</v>
      </c>
    </row>
    <row r="1801" spans="1:7" x14ac:dyDescent="0.4">
      <c r="A1801">
        <v>227528</v>
      </c>
      <c r="B1801" t="s">
        <v>2588</v>
      </c>
      <c r="C1801" t="s">
        <v>2588</v>
      </c>
      <c r="D1801" t="s">
        <v>571</v>
      </c>
      <c r="E1801" t="s">
        <v>625</v>
      </c>
      <c r="F1801" t="s">
        <v>573</v>
      </c>
      <c r="G1801" t="s">
        <v>574</v>
      </c>
    </row>
    <row r="1802" spans="1:7" x14ac:dyDescent="0.4">
      <c r="A1802">
        <v>227529</v>
      </c>
      <c r="B1802" t="s">
        <v>2589</v>
      </c>
      <c r="C1802" t="s">
        <v>2589</v>
      </c>
      <c r="D1802" t="s">
        <v>571</v>
      </c>
      <c r="E1802" t="s">
        <v>625</v>
      </c>
      <c r="F1802" t="s">
        <v>573</v>
      </c>
      <c r="G1802" t="s">
        <v>574</v>
      </c>
    </row>
    <row r="1803" spans="1:7" x14ac:dyDescent="0.4">
      <c r="A1803">
        <v>227530</v>
      </c>
      <c r="B1803" t="s">
        <v>2590</v>
      </c>
      <c r="C1803" t="s">
        <v>2591</v>
      </c>
      <c r="D1803" t="s">
        <v>571</v>
      </c>
      <c r="E1803" t="s">
        <v>576</v>
      </c>
      <c r="F1803" t="s">
        <v>573</v>
      </c>
      <c r="G1803" t="s">
        <v>574</v>
      </c>
    </row>
    <row r="1804" spans="1:7" x14ac:dyDescent="0.4">
      <c r="A1804">
        <v>227531</v>
      </c>
      <c r="B1804" t="s">
        <v>2592</v>
      </c>
      <c r="C1804" t="s">
        <v>2592</v>
      </c>
      <c r="D1804" t="s">
        <v>571</v>
      </c>
      <c r="E1804" t="s">
        <v>625</v>
      </c>
      <c r="F1804" t="s">
        <v>710</v>
      </c>
      <c r="G1804" t="s">
        <v>574</v>
      </c>
    </row>
    <row r="1805" spans="1:7" x14ac:dyDescent="0.4">
      <c r="A1805">
        <v>227532</v>
      </c>
      <c r="B1805" t="s">
        <v>2593</v>
      </c>
      <c r="C1805" t="s">
        <v>2593</v>
      </c>
      <c r="D1805" t="s">
        <v>571</v>
      </c>
      <c r="E1805" t="s">
        <v>576</v>
      </c>
      <c r="F1805" t="s">
        <v>573</v>
      </c>
      <c r="G1805" t="s">
        <v>574</v>
      </c>
    </row>
    <row r="1806" spans="1:7" x14ac:dyDescent="0.4">
      <c r="A1806">
        <v>227533</v>
      </c>
      <c r="B1806" t="s">
        <v>2594</v>
      </c>
      <c r="C1806" t="s">
        <v>2594</v>
      </c>
      <c r="D1806" t="s">
        <v>571</v>
      </c>
      <c r="E1806" t="s">
        <v>584</v>
      </c>
      <c r="F1806" t="s">
        <v>573</v>
      </c>
      <c r="G1806" t="s">
        <v>574</v>
      </c>
    </row>
    <row r="1807" spans="1:7" x14ac:dyDescent="0.4">
      <c r="A1807">
        <v>227534</v>
      </c>
      <c r="B1807" t="s">
        <v>2595</v>
      </c>
      <c r="C1807" t="s">
        <v>2595</v>
      </c>
      <c r="D1807" t="s">
        <v>571</v>
      </c>
      <c r="E1807" t="s">
        <v>625</v>
      </c>
      <c r="F1807" t="s">
        <v>700</v>
      </c>
      <c r="G1807" t="s">
        <v>574</v>
      </c>
    </row>
    <row r="1808" spans="1:7" x14ac:dyDescent="0.4">
      <c r="A1808">
        <v>227831</v>
      </c>
      <c r="B1808" t="s">
        <v>2596</v>
      </c>
      <c r="C1808" t="s">
        <v>2596</v>
      </c>
      <c r="D1808" t="s">
        <v>448</v>
      </c>
      <c r="E1808" t="s">
        <v>2337</v>
      </c>
      <c r="G1808" t="s">
        <v>458</v>
      </c>
    </row>
    <row r="1809" spans="1:7" x14ac:dyDescent="0.4">
      <c r="A1809">
        <v>227535</v>
      </c>
      <c r="B1809" t="s">
        <v>2597</v>
      </c>
      <c r="C1809" t="s">
        <v>2597</v>
      </c>
      <c r="D1809" t="s">
        <v>571</v>
      </c>
      <c r="E1809" t="s">
        <v>625</v>
      </c>
      <c r="F1809" t="s">
        <v>700</v>
      </c>
      <c r="G1809" t="s">
        <v>574</v>
      </c>
    </row>
    <row r="1810" spans="1:7" x14ac:dyDescent="0.4">
      <c r="A1810">
        <v>227536</v>
      </c>
      <c r="B1810" t="s">
        <v>2598</v>
      </c>
      <c r="C1810" t="s">
        <v>2598</v>
      </c>
      <c r="D1810" t="s">
        <v>571</v>
      </c>
      <c r="E1810" t="s">
        <v>625</v>
      </c>
      <c r="F1810" t="s">
        <v>2599</v>
      </c>
      <c r="G1810" t="s">
        <v>574</v>
      </c>
    </row>
    <row r="1811" spans="1:7" x14ac:dyDescent="0.4">
      <c r="A1811">
        <v>227537</v>
      </c>
      <c r="B1811" t="s">
        <v>2600</v>
      </c>
      <c r="C1811" t="s">
        <v>2601</v>
      </c>
      <c r="D1811" t="s">
        <v>448</v>
      </c>
      <c r="E1811" t="s">
        <v>454</v>
      </c>
      <c r="F1811" t="s">
        <v>461</v>
      </c>
      <c r="G1811" t="s">
        <v>451</v>
      </c>
    </row>
    <row r="1812" spans="1:7" x14ac:dyDescent="0.4">
      <c r="A1812">
        <v>227538</v>
      </c>
      <c r="B1812" t="s">
        <v>2602</v>
      </c>
      <c r="C1812" t="s">
        <v>2603</v>
      </c>
      <c r="D1812" t="s">
        <v>448</v>
      </c>
      <c r="E1812" t="s">
        <v>454</v>
      </c>
      <c r="F1812" t="s">
        <v>461</v>
      </c>
      <c r="G1812" t="s">
        <v>451</v>
      </c>
    </row>
    <row r="1813" spans="1:7" x14ac:dyDescent="0.4">
      <c r="A1813">
        <v>227539</v>
      </c>
      <c r="B1813" t="s">
        <v>2604</v>
      </c>
      <c r="C1813" t="s">
        <v>2605</v>
      </c>
      <c r="D1813" t="s">
        <v>448</v>
      </c>
      <c r="E1813" t="s">
        <v>454</v>
      </c>
      <c r="G1813" t="s">
        <v>458</v>
      </c>
    </row>
    <row r="1814" spans="1:7" x14ac:dyDescent="0.4">
      <c r="A1814">
        <v>227541</v>
      </c>
      <c r="B1814" t="s">
        <v>2606</v>
      </c>
      <c r="C1814" t="s">
        <v>2606</v>
      </c>
      <c r="D1814" t="s">
        <v>443</v>
      </c>
      <c r="E1814" t="s">
        <v>472</v>
      </c>
      <c r="G1814" t="s">
        <v>445</v>
      </c>
    </row>
    <row r="1815" spans="1:7" x14ac:dyDescent="0.4">
      <c r="A1815">
        <v>227550</v>
      </c>
      <c r="B1815" t="s">
        <v>2607</v>
      </c>
      <c r="C1815" t="s">
        <v>2607</v>
      </c>
      <c r="D1815" t="s">
        <v>689</v>
      </c>
      <c r="E1815" t="s">
        <v>696</v>
      </c>
      <c r="F1815" t="s">
        <v>523</v>
      </c>
      <c r="G1815" t="s">
        <v>691</v>
      </c>
    </row>
    <row r="1816" spans="1:7" x14ac:dyDescent="0.4">
      <c r="A1816">
        <v>227551</v>
      </c>
      <c r="B1816" t="s">
        <v>2608</v>
      </c>
      <c r="C1816" t="s">
        <v>2608</v>
      </c>
      <c r="D1816" t="s">
        <v>689</v>
      </c>
      <c r="E1816" t="s">
        <v>696</v>
      </c>
      <c r="F1816" t="s">
        <v>523</v>
      </c>
      <c r="G1816" t="s">
        <v>691</v>
      </c>
    </row>
    <row r="1817" spans="1:7" x14ac:dyDescent="0.4">
      <c r="A1817">
        <v>227565</v>
      </c>
      <c r="B1817" t="s">
        <v>2609</v>
      </c>
      <c r="C1817" t="s">
        <v>2609</v>
      </c>
      <c r="D1817" t="s">
        <v>448</v>
      </c>
      <c r="E1817" t="s">
        <v>508</v>
      </c>
      <c r="F1817" t="s">
        <v>523</v>
      </c>
      <c r="G1817" t="s">
        <v>451</v>
      </c>
    </row>
    <row r="1818" spans="1:7" x14ac:dyDescent="0.4">
      <c r="A1818">
        <v>227566</v>
      </c>
      <c r="B1818" t="s">
        <v>2610</v>
      </c>
      <c r="C1818" t="s">
        <v>2610</v>
      </c>
      <c r="D1818" t="s">
        <v>448</v>
      </c>
      <c r="E1818" t="s">
        <v>508</v>
      </c>
      <c r="F1818" t="s">
        <v>523</v>
      </c>
      <c r="G1818" t="s">
        <v>451</v>
      </c>
    </row>
    <row r="1819" spans="1:7" x14ac:dyDescent="0.4">
      <c r="A1819">
        <v>227567</v>
      </c>
      <c r="B1819" t="s">
        <v>2611</v>
      </c>
      <c r="C1819" t="s">
        <v>2611</v>
      </c>
      <c r="D1819" t="s">
        <v>448</v>
      </c>
      <c r="E1819" t="s">
        <v>508</v>
      </c>
      <c r="G1819" t="s">
        <v>458</v>
      </c>
    </row>
    <row r="1820" spans="1:7" x14ac:dyDescent="0.4">
      <c r="A1820">
        <v>227568</v>
      </c>
      <c r="B1820" t="s">
        <v>2612</v>
      </c>
      <c r="C1820" t="s">
        <v>2612</v>
      </c>
      <c r="D1820" t="s">
        <v>448</v>
      </c>
      <c r="E1820" t="s">
        <v>508</v>
      </c>
      <c r="G1820" t="s">
        <v>458</v>
      </c>
    </row>
    <row r="1821" spans="1:7" x14ac:dyDescent="0.4">
      <c r="A1821">
        <v>227570</v>
      </c>
      <c r="B1821" t="s">
        <v>2613</v>
      </c>
      <c r="C1821" t="s">
        <v>2614</v>
      </c>
      <c r="D1821" t="s">
        <v>448</v>
      </c>
      <c r="E1821" t="s">
        <v>508</v>
      </c>
      <c r="G1821" t="s">
        <v>458</v>
      </c>
    </row>
    <row r="1822" spans="1:7" x14ac:dyDescent="0.4">
      <c r="A1822">
        <v>227577</v>
      </c>
      <c r="B1822" t="s">
        <v>2615</v>
      </c>
      <c r="C1822" t="s">
        <v>2615</v>
      </c>
      <c r="D1822" t="s">
        <v>448</v>
      </c>
      <c r="E1822" t="s">
        <v>508</v>
      </c>
      <c r="G1822" t="s">
        <v>458</v>
      </c>
    </row>
    <row r="1823" spans="1:7" x14ac:dyDescent="0.4">
      <c r="A1823">
        <v>227578</v>
      </c>
      <c r="B1823" t="s">
        <v>2616</v>
      </c>
      <c r="C1823" t="s">
        <v>2616</v>
      </c>
      <c r="D1823" t="s">
        <v>448</v>
      </c>
      <c r="E1823" t="s">
        <v>508</v>
      </c>
      <c r="G1823" t="s">
        <v>458</v>
      </c>
    </row>
    <row r="1824" spans="1:7" x14ac:dyDescent="0.4">
      <c r="A1824">
        <v>227579</v>
      </c>
      <c r="B1824" t="s">
        <v>2617</v>
      </c>
      <c r="C1824" t="s">
        <v>2617</v>
      </c>
      <c r="D1824" t="s">
        <v>448</v>
      </c>
      <c r="E1824" t="s">
        <v>508</v>
      </c>
      <c r="F1824" t="s">
        <v>533</v>
      </c>
      <c r="G1824" t="s">
        <v>451</v>
      </c>
    </row>
    <row r="1825" spans="1:7" x14ac:dyDescent="0.4">
      <c r="A1825">
        <v>227580</v>
      </c>
      <c r="B1825" t="s">
        <v>2618</v>
      </c>
      <c r="C1825" t="s">
        <v>2618</v>
      </c>
      <c r="D1825" t="s">
        <v>448</v>
      </c>
      <c r="E1825" t="s">
        <v>508</v>
      </c>
      <c r="F1825" t="s">
        <v>533</v>
      </c>
      <c r="G1825" t="s">
        <v>451</v>
      </c>
    </row>
    <row r="1826" spans="1:7" x14ac:dyDescent="0.4">
      <c r="A1826">
        <v>227581</v>
      </c>
      <c r="B1826" t="s">
        <v>2619</v>
      </c>
      <c r="C1826" t="s">
        <v>2619</v>
      </c>
      <c r="D1826" t="s">
        <v>448</v>
      </c>
      <c r="E1826" t="s">
        <v>508</v>
      </c>
      <c r="F1826" t="s">
        <v>450</v>
      </c>
      <c r="G1826" t="s">
        <v>451</v>
      </c>
    </row>
    <row r="1827" spans="1:7" x14ac:dyDescent="0.4">
      <c r="A1827">
        <v>227582</v>
      </c>
      <c r="B1827" t="s">
        <v>2620</v>
      </c>
      <c r="C1827" t="s">
        <v>2620</v>
      </c>
      <c r="D1827" t="s">
        <v>448</v>
      </c>
      <c r="E1827" t="s">
        <v>508</v>
      </c>
      <c r="F1827" t="s">
        <v>491</v>
      </c>
      <c r="G1827" t="s">
        <v>451</v>
      </c>
    </row>
    <row r="1828" spans="1:7" x14ac:dyDescent="0.4">
      <c r="A1828">
        <v>227583</v>
      </c>
      <c r="B1828" t="s">
        <v>2621</v>
      </c>
      <c r="C1828" t="s">
        <v>2621</v>
      </c>
      <c r="D1828" t="s">
        <v>448</v>
      </c>
      <c r="E1828" t="s">
        <v>508</v>
      </c>
      <c r="G1828" t="s">
        <v>458</v>
      </c>
    </row>
    <row r="1829" spans="1:7" x14ac:dyDescent="0.4">
      <c r="A1829">
        <v>227585</v>
      </c>
      <c r="B1829" t="s">
        <v>2622</v>
      </c>
      <c r="C1829" t="s">
        <v>2622</v>
      </c>
      <c r="D1829" t="s">
        <v>448</v>
      </c>
      <c r="E1829" t="s">
        <v>928</v>
      </c>
      <c r="G1829" t="s">
        <v>458</v>
      </c>
    </row>
    <row r="1830" spans="1:7" x14ac:dyDescent="0.4">
      <c r="A1830">
        <v>227586</v>
      </c>
      <c r="B1830" t="s">
        <v>2623</v>
      </c>
      <c r="C1830" t="s">
        <v>2623</v>
      </c>
      <c r="D1830" t="s">
        <v>448</v>
      </c>
      <c r="E1830" t="s">
        <v>928</v>
      </c>
      <c r="F1830" t="s">
        <v>523</v>
      </c>
      <c r="G1830" t="s">
        <v>451</v>
      </c>
    </row>
    <row r="1831" spans="1:7" x14ac:dyDescent="0.4">
      <c r="A1831">
        <v>227596</v>
      </c>
      <c r="B1831" t="s">
        <v>2624</v>
      </c>
      <c r="C1831" t="s">
        <v>2625</v>
      </c>
      <c r="D1831" t="s">
        <v>448</v>
      </c>
      <c r="E1831" t="s">
        <v>1029</v>
      </c>
      <c r="F1831" t="s">
        <v>788</v>
      </c>
      <c r="G1831" t="s">
        <v>451</v>
      </c>
    </row>
    <row r="1832" spans="1:7" x14ac:dyDescent="0.4">
      <c r="A1832">
        <v>227597</v>
      </c>
      <c r="B1832" t="s">
        <v>2626</v>
      </c>
      <c r="C1832" t="s">
        <v>2627</v>
      </c>
      <c r="D1832" t="s">
        <v>448</v>
      </c>
      <c r="E1832" t="s">
        <v>1029</v>
      </c>
      <c r="F1832" t="s">
        <v>788</v>
      </c>
      <c r="G1832" t="s">
        <v>451</v>
      </c>
    </row>
    <row r="1833" spans="1:7" x14ac:dyDescent="0.4">
      <c r="A1833">
        <v>227598</v>
      </c>
      <c r="B1833" t="s">
        <v>2628</v>
      </c>
      <c r="C1833" t="s">
        <v>2629</v>
      </c>
      <c r="D1833" t="s">
        <v>448</v>
      </c>
      <c r="E1833" t="s">
        <v>1029</v>
      </c>
      <c r="G1833" t="s">
        <v>458</v>
      </c>
    </row>
    <row r="1834" spans="1:7" x14ac:dyDescent="0.4">
      <c r="A1834">
        <v>227599</v>
      </c>
      <c r="B1834" t="s">
        <v>2630</v>
      </c>
      <c r="C1834" t="s">
        <v>2631</v>
      </c>
      <c r="D1834" t="s">
        <v>448</v>
      </c>
      <c r="E1834" t="s">
        <v>1029</v>
      </c>
      <c r="G1834" t="s">
        <v>458</v>
      </c>
    </row>
    <row r="1835" spans="1:7" x14ac:dyDescent="0.4">
      <c r="A1835">
        <v>227600</v>
      </c>
      <c r="B1835" t="s">
        <v>2632</v>
      </c>
      <c r="C1835" t="s">
        <v>2633</v>
      </c>
      <c r="D1835" t="s">
        <v>448</v>
      </c>
      <c r="E1835" t="s">
        <v>1029</v>
      </c>
      <c r="G1835" t="s">
        <v>458</v>
      </c>
    </row>
    <row r="1836" spans="1:7" x14ac:dyDescent="0.4">
      <c r="A1836">
        <v>227601</v>
      </c>
      <c r="B1836" t="s">
        <v>2634</v>
      </c>
      <c r="C1836" t="s">
        <v>2635</v>
      </c>
      <c r="D1836" t="s">
        <v>448</v>
      </c>
      <c r="E1836" t="s">
        <v>1029</v>
      </c>
      <c r="G1836" t="s">
        <v>458</v>
      </c>
    </row>
    <row r="1837" spans="1:7" x14ac:dyDescent="0.4">
      <c r="A1837">
        <v>227602</v>
      </c>
      <c r="B1837" t="s">
        <v>2636</v>
      </c>
      <c r="C1837" t="s">
        <v>2637</v>
      </c>
      <c r="D1837" t="s">
        <v>448</v>
      </c>
      <c r="E1837" t="s">
        <v>1029</v>
      </c>
      <c r="F1837" t="s">
        <v>788</v>
      </c>
      <c r="G1837" t="s">
        <v>451</v>
      </c>
    </row>
    <row r="1838" spans="1:7" x14ac:dyDescent="0.4">
      <c r="A1838">
        <v>227603</v>
      </c>
      <c r="B1838" t="s">
        <v>2638</v>
      </c>
      <c r="C1838" t="s">
        <v>2639</v>
      </c>
      <c r="D1838" t="s">
        <v>448</v>
      </c>
      <c r="E1838" t="s">
        <v>1029</v>
      </c>
      <c r="F1838" t="s">
        <v>788</v>
      </c>
      <c r="G1838" t="s">
        <v>451</v>
      </c>
    </row>
    <row r="1839" spans="1:7" x14ac:dyDescent="0.4">
      <c r="A1839">
        <v>227604</v>
      </c>
      <c r="B1839" t="s">
        <v>2640</v>
      </c>
      <c r="C1839" t="s">
        <v>2641</v>
      </c>
      <c r="D1839" t="s">
        <v>448</v>
      </c>
      <c r="E1839" t="s">
        <v>1029</v>
      </c>
      <c r="G1839" t="s">
        <v>1006</v>
      </c>
    </row>
    <row r="1840" spans="1:7" x14ac:dyDescent="0.4">
      <c r="A1840">
        <v>227605</v>
      </c>
      <c r="B1840" t="s">
        <v>2642</v>
      </c>
      <c r="C1840" t="s">
        <v>2643</v>
      </c>
      <c r="D1840" t="s">
        <v>448</v>
      </c>
      <c r="E1840" t="s">
        <v>1029</v>
      </c>
      <c r="G1840" t="s">
        <v>1006</v>
      </c>
    </row>
    <row r="1841" spans="1:7" x14ac:dyDescent="0.4">
      <c r="A1841">
        <v>227614</v>
      </c>
      <c r="B1841" t="s">
        <v>2644</v>
      </c>
      <c r="C1841" t="s">
        <v>2645</v>
      </c>
      <c r="D1841" t="s">
        <v>448</v>
      </c>
      <c r="E1841" t="s">
        <v>1029</v>
      </c>
      <c r="F1841" t="s">
        <v>788</v>
      </c>
      <c r="G1841" t="s">
        <v>451</v>
      </c>
    </row>
    <row r="1842" spans="1:7" x14ac:dyDescent="0.4">
      <c r="A1842">
        <v>227615</v>
      </c>
      <c r="B1842" t="s">
        <v>2646</v>
      </c>
      <c r="C1842" t="s">
        <v>2647</v>
      </c>
      <c r="D1842" t="s">
        <v>448</v>
      </c>
      <c r="E1842" t="s">
        <v>1029</v>
      </c>
      <c r="F1842" t="s">
        <v>788</v>
      </c>
      <c r="G1842" t="s">
        <v>451</v>
      </c>
    </row>
    <row r="1843" spans="1:7" x14ac:dyDescent="0.4">
      <c r="A1843">
        <v>227616</v>
      </c>
      <c r="B1843" t="s">
        <v>2648</v>
      </c>
      <c r="C1843" t="s">
        <v>2649</v>
      </c>
      <c r="D1843" t="s">
        <v>448</v>
      </c>
      <c r="E1843" t="s">
        <v>1029</v>
      </c>
      <c r="G1843" t="s">
        <v>458</v>
      </c>
    </row>
    <row r="1844" spans="1:7" x14ac:dyDescent="0.4">
      <c r="A1844">
        <v>227617</v>
      </c>
      <c r="B1844" t="s">
        <v>2650</v>
      </c>
      <c r="C1844" t="s">
        <v>2651</v>
      </c>
      <c r="D1844" t="s">
        <v>448</v>
      </c>
      <c r="E1844" t="s">
        <v>1029</v>
      </c>
      <c r="G1844" t="s">
        <v>458</v>
      </c>
    </row>
    <row r="1845" spans="1:7" x14ac:dyDescent="0.4">
      <c r="A1845">
        <v>227620</v>
      </c>
      <c r="B1845" t="s">
        <v>2652</v>
      </c>
      <c r="C1845" t="s">
        <v>2652</v>
      </c>
      <c r="D1845" t="s">
        <v>448</v>
      </c>
      <c r="E1845" t="s">
        <v>1029</v>
      </c>
      <c r="G1845" t="s">
        <v>458</v>
      </c>
    </row>
    <row r="1846" spans="1:7" x14ac:dyDescent="0.4">
      <c r="A1846">
        <v>227621</v>
      </c>
      <c r="B1846" t="s">
        <v>2653</v>
      </c>
      <c r="C1846" t="s">
        <v>2653</v>
      </c>
      <c r="D1846" t="s">
        <v>448</v>
      </c>
      <c r="E1846" t="s">
        <v>1029</v>
      </c>
      <c r="G1846" t="s">
        <v>458</v>
      </c>
    </row>
    <row r="1847" spans="1:7" x14ac:dyDescent="0.4">
      <c r="A1847">
        <v>227626</v>
      </c>
      <c r="B1847" t="s">
        <v>2654</v>
      </c>
      <c r="C1847" t="s">
        <v>2654</v>
      </c>
      <c r="D1847" t="s">
        <v>448</v>
      </c>
      <c r="E1847" t="s">
        <v>970</v>
      </c>
      <c r="G1847" t="s">
        <v>458</v>
      </c>
    </row>
    <row r="1848" spans="1:7" x14ac:dyDescent="0.4">
      <c r="A1848">
        <v>227627</v>
      </c>
      <c r="B1848" t="s">
        <v>2655</v>
      </c>
      <c r="C1848" t="s">
        <v>2655</v>
      </c>
      <c r="D1848" t="s">
        <v>448</v>
      </c>
      <c r="E1848" t="s">
        <v>970</v>
      </c>
      <c r="F1848" t="s">
        <v>772</v>
      </c>
      <c r="G1848" t="s">
        <v>451</v>
      </c>
    </row>
    <row r="1849" spans="1:7" x14ac:dyDescent="0.4">
      <c r="A1849">
        <v>227628</v>
      </c>
      <c r="B1849" t="s">
        <v>2656</v>
      </c>
      <c r="C1849" t="s">
        <v>2656</v>
      </c>
      <c r="D1849" t="s">
        <v>448</v>
      </c>
      <c r="E1849" t="s">
        <v>970</v>
      </c>
      <c r="F1849" t="s">
        <v>772</v>
      </c>
      <c r="G1849" t="s">
        <v>451</v>
      </c>
    </row>
    <row r="1850" spans="1:7" x14ac:dyDescent="0.4">
      <c r="A1850">
        <v>227630</v>
      </c>
      <c r="B1850" t="s">
        <v>2657</v>
      </c>
      <c r="C1850" t="s">
        <v>2657</v>
      </c>
      <c r="D1850" t="s">
        <v>448</v>
      </c>
      <c r="E1850" t="s">
        <v>449</v>
      </c>
      <c r="G1850" t="s">
        <v>458</v>
      </c>
    </row>
    <row r="1851" spans="1:7" x14ac:dyDescent="0.4">
      <c r="A1851">
        <v>227631</v>
      </c>
      <c r="B1851" t="s">
        <v>2658</v>
      </c>
      <c r="C1851" t="s">
        <v>2658</v>
      </c>
      <c r="D1851" t="s">
        <v>448</v>
      </c>
      <c r="E1851" t="s">
        <v>449</v>
      </c>
      <c r="G1851" t="s">
        <v>458</v>
      </c>
    </row>
    <row r="1852" spans="1:7" x14ac:dyDescent="0.4">
      <c r="A1852">
        <v>227632</v>
      </c>
      <c r="B1852" t="s">
        <v>2659</v>
      </c>
      <c r="C1852" t="s">
        <v>2659</v>
      </c>
      <c r="D1852" t="s">
        <v>448</v>
      </c>
      <c r="E1852" t="s">
        <v>449</v>
      </c>
      <c r="F1852" t="s">
        <v>772</v>
      </c>
      <c r="G1852" t="s">
        <v>451</v>
      </c>
    </row>
    <row r="1853" spans="1:7" x14ac:dyDescent="0.4">
      <c r="A1853">
        <v>227634</v>
      </c>
      <c r="B1853" t="s">
        <v>2660</v>
      </c>
      <c r="C1853" t="s">
        <v>2660</v>
      </c>
      <c r="D1853" t="s">
        <v>448</v>
      </c>
      <c r="E1853" t="s">
        <v>449</v>
      </c>
      <c r="F1853" t="s">
        <v>772</v>
      </c>
      <c r="G1853" t="s">
        <v>451</v>
      </c>
    </row>
    <row r="1854" spans="1:7" x14ac:dyDescent="0.4">
      <c r="A1854">
        <v>227638</v>
      </c>
      <c r="B1854" t="s">
        <v>2661</v>
      </c>
      <c r="C1854" t="s">
        <v>2662</v>
      </c>
      <c r="D1854" t="s">
        <v>448</v>
      </c>
      <c r="E1854" t="s">
        <v>988</v>
      </c>
      <c r="G1854" t="s">
        <v>458</v>
      </c>
    </row>
    <row r="1855" spans="1:7" x14ac:dyDescent="0.4">
      <c r="A1855">
        <v>227639</v>
      </c>
      <c r="B1855" t="s">
        <v>2663</v>
      </c>
      <c r="C1855" t="s">
        <v>2664</v>
      </c>
      <c r="D1855" t="s">
        <v>448</v>
      </c>
      <c r="E1855" t="s">
        <v>988</v>
      </c>
      <c r="F1855" t="s">
        <v>523</v>
      </c>
      <c r="G1855" t="s">
        <v>451</v>
      </c>
    </row>
    <row r="1856" spans="1:7" x14ac:dyDescent="0.4">
      <c r="A1856">
        <v>227640</v>
      </c>
      <c r="B1856" t="s">
        <v>2665</v>
      </c>
      <c r="C1856" t="s">
        <v>2666</v>
      </c>
      <c r="D1856" t="s">
        <v>448</v>
      </c>
      <c r="E1856" t="s">
        <v>988</v>
      </c>
      <c r="G1856" t="s">
        <v>458</v>
      </c>
    </row>
    <row r="1857" spans="1:7" x14ac:dyDescent="0.4">
      <c r="A1857">
        <v>227642</v>
      </c>
      <c r="B1857" t="s">
        <v>2667</v>
      </c>
      <c r="C1857" t="s">
        <v>2667</v>
      </c>
      <c r="D1857" t="s">
        <v>448</v>
      </c>
      <c r="E1857" t="s">
        <v>2668</v>
      </c>
      <c r="G1857" t="s">
        <v>458</v>
      </c>
    </row>
    <row r="1858" spans="1:7" x14ac:dyDescent="0.4">
      <c r="A1858">
        <v>227643</v>
      </c>
      <c r="B1858" t="s">
        <v>2669</v>
      </c>
      <c r="C1858" t="s">
        <v>2669</v>
      </c>
      <c r="D1858" t="s">
        <v>448</v>
      </c>
      <c r="E1858" t="s">
        <v>2668</v>
      </c>
      <c r="G1858" t="s">
        <v>458</v>
      </c>
    </row>
    <row r="1859" spans="1:7" x14ac:dyDescent="0.4">
      <c r="A1859">
        <v>227644</v>
      </c>
      <c r="B1859" t="s">
        <v>2670</v>
      </c>
      <c r="C1859" t="s">
        <v>2670</v>
      </c>
      <c r="D1859" t="s">
        <v>448</v>
      </c>
      <c r="E1859" t="s">
        <v>2668</v>
      </c>
      <c r="G1859" t="s">
        <v>458</v>
      </c>
    </row>
    <row r="1860" spans="1:7" x14ac:dyDescent="0.4">
      <c r="A1860">
        <v>227645</v>
      </c>
      <c r="B1860" t="s">
        <v>2671</v>
      </c>
      <c r="C1860" t="s">
        <v>2671</v>
      </c>
      <c r="D1860" t="s">
        <v>448</v>
      </c>
      <c r="E1860" t="s">
        <v>2668</v>
      </c>
      <c r="F1860" t="s">
        <v>243</v>
      </c>
      <c r="G1860" t="s">
        <v>451</v>
      </c>
    </row>
    <row r="1861" spans="1:7" x14ac:dyDescent="0.4">
      <c r="A1861">
        <v>227646</v>
      </c>
      <c r="B1861" t="s">
        <v>2672</v>
      </c>
      <c r="C1861" t="s">
        <v>2672</v>
      </c>
      <c r="D1861" t="s">
        <v>448</v>
      </c>
      <c r="E1861" t="s">
        <v>2668</v>
      </c>
      <c r="F1861" t="s">
        <v>243</v>
      </c>
      <c r="G1861" t="s">
        <v>451</v>
      </c>
    </row>
    <row r="1862" spans="1:7" x14ac:dyDescent="0.4">
      <c r="A1862">
        <v>227647</v>
      </c>
      <c r="B1862" t="s">
        <v>2673</v>
      </c>
      <c r="C1862" t="s">
        <v>2673</v>
      </c>
      <c r="D1862" t="s">
        <v>448</v>
      </c>
      <c r="E1862" t="s">
        <v>2668</v>
      </c>
      <c r="F1862" t="s">
        <v>788</v>
      </c>
      <c r="G1862" t="s">
        <v>451</v>
      </c>
    </row>
    <row r="1863" spans="1:7" x14ac:dyDescent="0.4">
      <c r="A1863">
        <v>227648</v>
      </c>
      <c r="B1863" t="s">
        <v>2674</v>
      </c>
      <c r="C1863" t="s">
        <v>2674</v>
      </c>
      <c r="D1863" t="s">
        <v>448</v>
      </c>
      <c r="E1863" t="s">
        <v>2668</v>
      </c>
      <c r="G1863" t="s">
        <v>458</v>
      </c>
    </row>
    <row r="1864" spans="1:7" x14ac:dyDescent="0.4">
      <c r="A1864">
        <v>227649</v>
      </c>
      <c r="B1864" t="s">
        <v>2675</v>
      </c>
      <c r="C1864" t="s">
        <v>2675</v>
      </c>
      <c r="D1864" t="s">
        <v>448</v>
      </c>
      <c r="E1864" t="s">
        <v>2668</v>
      </c>
      <c r="G1864" t="s">
        <v>458</v>
      </c>
    </row>
    <row r="1865" spans="1:7" x14ac:dyDescent="0.4">
      <c r="A1865">
        <v>227650</v>
      </c>
      <c r="B1865" t="s">
        <v>2676</v>
      </c>
      <c r="C1865" t="s">
        <v>2676</v>
      </c>
      <c r="D1865" t="s">
        <v>448</v>
      </c>
      <c r="E1865" t="s">
        <v>2668</v>
      </c>
      <c r="G1865" t="s">
        <v>458</v>
      </c>
    </row>
    <row r="1866" spans="1:7" x14ac:dyDescent="0.4">
      <c r="A1866">
        <v>227651</v>
      </c>
      <c r="B1866" t="s">
        <v>2677</v>
      </c>
      <c r="C1866" t="s">
        <v>2677</v>
      </c>
      <c r="D1866" t="s">
        <v>448</v>
      </c>
      <c r="E1866" t="s">
        <v>2668</v>
      </c>
      <c r="G1866" t="s">
        <v>458</v>
      </c>
    </row>
    <row r="1867" spans="1:7" x14ac:dyDescent="0.4">
      <c r="A1867">
        <v>227652</v>
      </c>
      <c r="B1867" t="s">
        <v>2678</v>
      </c>
      <c r="C1867" t="s">
        <v>2678</v>
      </c>
      <c r="D1867" t="s">
        <v>448</v>
      </c>
      <c r="E1867" t="s">
        <v>2668</v>
      </c>
      <c r="G1867" t="s">
        <v>458</v>
      </c>
    </row>
    <row r="1868" spans="1:7" x14ac:dyDescent="0.4">
      <c r="A1868">
        <v>227653</v>
      </c>
      <c r="B1868" t="s">
        <v>2679</v>
      </c>
      <c r="C1868" t="s">
        <v>2679</v>
      </c>
      <c r="D1868" t="s">
        <v>448</v>
      </c>
      <c r="E1868" t="s">
        <v>2668</v>
      </c>
      <c r="G1868" t="s">
        <v>458</v>
      </c>
    </row>
    <row r="1869" spans="1:7" x14ac:dyDescent="0.4">
      <c r="A1869">
        <v>227654</v>
      </c>
      <c r="B1869" t="s">
        <v>2680</v>
      </c>
      <c r="C1869" t="s">
        <v>2680</v>
      </c>
      <c r="D1869" t="s">
        <v>448</v>
      </c>
      <c r="E1869" t="s">
        <v>2668</v>
      </c>
      <c r="G1869" t="s">
        <v>458</v>
      </c>
    </row>
    <row r="1870" spans="1:7" x14ac:dyDescent="0.4">
      <c r="A1870">
        <v>227655</v>
      </c>
      <c r="B1870" t="s">
        <v>2681</v>
      </c>
      <c r="C1870" t="s">
        <v>2681</v>
      </c>
      <c r="D1870" t="s">
        <v>448</v>
      </c>
      <c r="E1870" t="s">
        <v>2668</v>
      </c>
      <c r="G1870" t="s">
        <v>458</v>
      </c>
    </row>
    <row r="1871" spans="1:7" x14ac:dyDescent="0.4">
      <c r="A1871">
        <v>227832</v>
      </c>
      <c r="B1871" t="s">
        <v>2682</v>
      </c>
      <c r="C1871" t="s">
        <v>2682</v>
      </c>
      <c r="D1871" t="s">
        <v>448</v>
      </c>
      <c r="E1871" t="s">
        <v>2337</v>
      </c>
      <c r="G1871" t="s">
        <v>458</v>
      </c>
    </row>
    <row r="1872" spans="1:7" x14ac:dyDescent="0.4">
      <c r="A1872">
        <v>227685</v>
      </c>
      <c r="B1872" t="s">
        <v>2683</v>
      </c>
      <c r="C1872" t="s">
        <v>2683</v>
      </c>
      <c r="D1872" t="s">
        <v>448</v>
      </c>
      <c r="E1872" t="s">
        <v>512</v>
      </c>
      <c r="F1872" t="s">
        <v>523</v>
      </c>
      <c r="G1872" t="s">
        <v>451</v>
      </c>
    </row>
    <row r="1873" spans="1:7" x14ac:dyDescent="0.4">
      <c r="A1873">
        <v>227686</v>
      </c>
      <c r="B1873" t="s">
        <v>2684</v>
      </c>
      <c r="C1873" t="s">
        <v>2684</v>
      </c>
      <c r="D1873" t="s">
        <v>448</v>
      </c>
      <c r="E1873" t="s">
        <v>512</v>
      </c>
      <c r="F1873" t="s">
        <v>515</v>
      </c>
      <c r="G1873" t="s">
        <v>451</v>
      </c>
    </row>
    <row r="1874" spans="1:7" x14ac:dyDescent="0.4">
      <c r="A1874">
        <v>227687</v>
      </c>
      <c r="B1874" t="s">
        <v>2685</v>
      </c>
      <c r="C1874" t="s">
        <v>2685</v>
      </c>
      <c r="D1874" t="s">
        <v>448</v>
      </c>
      <c r="E1874" t="s">
        <v>1493</v>
      </c>
      <c r="G1874" t="s">
        <v>458</v>
      </c>
    </row>
    <row r="1875" spans="1:7" x14ac:dyDescent="0.4">
      <c r="A1875">
        <v>227690</v>
      </c>
      <c r="B1875" t="s">
        <v>2686</v>
      </c>
      <c r="C1875" t="s">
        <v>2686</v>
      </c>
      <c r="D1875" t="s">
        <v>571</v>
      </c>
      <c r="E1875" t="s">
        <v>625</v>
      </c>
      <c r="F1875" t="s">
        <v>700</v>
      </c>
      <c r="G1875" t="s">
        <v>574</v>
      </c>
    </row>
    <row r="1876" spans="1:7" x14ac:dyDescent="0.4">
      <c r="A1876">
        <v>227691</v>
      </c>
      <c r="B1876" t="s">
        <v>2687</v>
      </c>
      <c r="C1876" t="s">
        <v>2687</v>
      </c>
      <c r="D1876" t="s">
        <v>571</v>
      </c>
      <c r="E1876" t="s">
        <v>1899</v>
      </c>
      <c r="F1876" t="s">
        <v>1900</v>
      </c>
      <c r="G1876" t="s">
        <v>574</v>
      </c>
    </row>
    <row r="1877" spans="1:7" x14ac:dyDescent="0.4">
      <c r="A1877">
        <v>227692</v>
      </c>
      <c r="B1877" t="s">
        <v>2688</v>
      </c>
      <c r="C1877" t="s">
        <v>2688</v>
      </c>
      <c r="D1877" t="s">
        <v>571</v>
      </c>
      <c r="E1877" t="s">
        <v>625</v>
      </c>
      <c r="F1877" t="s">
        <v>700</v>
      </c>
      <c r="G1877" t="s">
        <v>574</v>
      </c>
    </row>
    <row r="1878" spans="1:7" x14ac:dyDescent="0.4">
      <c r="A1878">
        <v>227694</v>
      </c>
      <c r="B1878" t="s">
        <v>2689</v>
      </c>
      <c r="C1878" t="s">
        <v>2689</v>
      </c>
      <c r="D1878" t="s">
        <v>571</v>
      </c>
      <c r="E1878" t="s">
        <v>625</v>
      </c>
      <c r="F1878" t="s">
        <v>1900</v>
      </c>
      <c r="G1878" t="s">
        <v>574</v>
      </c>
    </row>
    <row r="1879" spans="1:7" x14ac:dyDescent="0.4">
      <c r="A1879">
        <v>227701</v>
      </c>
      <c r="B1879" t="s">
        <v>2690</v>
      </c>
      <c r="C1879" t="s">
        <v>2690</v>
      </c>
      <c r="D1879" t="s">
        <v>2199</v>
      </c>
      <c r="E1879" t="s">
        <v>2234</v>
      </c>
      <c r="F1879" t="s">
        <v>573</v>
      </c>
      <c r="G1879" t="s">
        <v>451</v>
      </c>
    </row>
    <row r="1880" spans="1:7" x14ac:dyDescent="0.4">
      <c r="A1880">
        <v>227711</v>
      </c>
      <c r="B1880" t="s">
        <v>2691</v>
      </c>
      <c r="C1880" t="s">
        <v>2691</v>
      </c>
      <c r="D1880" t="s">
        <v>689</v>
      </c>
      <c r="E1880" t="s">
        <v>696</v>
      </c>
      <c r="F1880" t="s">
        <v>523</v>
      </c>
      <c r="G1880" t="s">
        <v>691</v>
      </c>
    </row>
    <row r="1881" spans="1:7" x14ac:dyDescent="0.4">
      <c r="A1881">
        <v>227712</v>
      </c>
      <c r="B1881" t="s">
        <v>2692</v>
      </c>
      <c r="C1881" t="s">
        <v>2692</v>
      </c>
      <c r="D1881" t="s">
        <v>689</v>
      </c>
      <c r="E1881" t="s">
        <v>696</v>
      </c>
      <c r="F1881" t="s">
        <v>523</v>
      </c>
      <c r="G1881" t="s">
        <v>691</v>
      </c>
    </row>
    <row r="1882" spans="1:7" x14ac:dyDescent="0.4">
      <c r="A1882">
        <v>227713</v>
      </c>
      <c r="B1882" t="s">
        <v>2693</v>
      </c>
      <c r="C1882" t="s">
        <v>2693</v>
      </c>
      <c r="D1882" t="s">
        <v>689</v>
      </c>
      <c r="E1882" t="s">
        <v>696</v>
      </c>
      <c r="F1882" t="s">
        <v>523</v>
      </c>
      <c r="G1882" t="s">
        <v>691</v>
      </c>
    </row>
    <row r="1883" spans="1:7" x14ac:dyDescent="0.4">
      <c r="A1883">
        <v>227714</v>
      </c>
      <c r="B1883" t="s">
        <v>2694</v>
      </c>
      <c r="C1883" t="s">
        <v>2694</v>
      </c>
      <c r="D1883" t="s">
        <v>689</v>
      </c>
      <c r="E1883" t="s">
        <v>696</v>
      </c>
      <c r="F1883" t="s">
        <v>523</v>
      </c>
      <c r="G1883" t="s">
        <v>691</v>
      </c>
    </row>
    <row r="1884" spans="1:7" x14ac:dyDescent="0.4">
      <c r="A1884">
        <v>227715</v>
      </c>
      <c r="B1884" t="s">
        <v>2695</v>
      </c>
      <c r="C1884" t="s">
        <v>2695</v>
      </c>
      <c r="D1884" t="s">
        <v>689</v>
      </c>
      <c r="E1884" t="s">
        <v>1706</v>
      </c>
      <c r="F1884" t="s">
        <v>523</v>
      </c>
      <c r="G1884" t="s">
        <v>691</v>
      </c>
    </row>
    <row r="1885" spans="1:7" x14ac:dyDescent="0.4">
      <c r="A1885">
        <v>227716</v>
      </c>
      <c r="B1885" t="s">
        <v>2696</v>
      </c>
      <c r="C1885" t="s">
        <v>2697</v>
      </c>
      <c r="D1885" t="s">
        <v>448</v>
      </c>
      <c r="E1885" t="s">
        <v>454</v>
      </c>
      <c r="F1885" t="s">
        <v>461</v>
      </c>
      <c r="G1885" t="s">
        <v>451</v>
      </c>
    </row>
    <row r="1886" spans="1:7" x14ac:dyDescent="0.4">
      <c r="A1886">
        <v>227717</v>
      </c>
      <c r="B1886" t="s">
        <v>2698</v>
      </c>
      <c r="C1886" t="s">
        <v>2699</v>
      </c>
      <c r="D1886" t="s">
        <v>448</v>
      </c>
      <c r="E1886" t="s">
        <v>454</v>
      </c>
      <c r="F1886" t="s">
        <v>461</v>
      </c>
      <c r="G1886" t="s">
        <v>451</v>
      </c>
    </row>
    <row r="1887" spans="1:7" x14ac:dyDescent="0.4">
      <c r="A1887">
        <v>227719</v>
      </c>
      <c r="B1887" t="s">
        <v>2700</v>
      </c>
      <c r="C1887" t="s">
        <v>2700</v>
      </c>
      <c r="D1887" t="s">
        <v>689</v>
      </c>
      <c r="E1887" t="s">
        <v>1016</v>
      </c>
      <c r="F1887" t="s">
        <v>523</v>
      </c>
      <c r="G1887" t="s">
        <v>691</v>
      </c>
    </row>
    <row r="1888" spans="1:7" x14ac:dyDescent="0.4">
      <c r="A1888">
        <v>227720</v>
      </c>
      <c r="B1888" t="s">
        <v>2701</v>
      </c>
      <c r="C1888" t="s">
        <v>2701</v>
      </c>
      <c r="D1888" t="s">
        <v>443</v>
      </c>
      <c r="E1888" t="s">
        <v>1016</v>
      </c>
      <c r="G1888" t="s">
        <v>445</v>
      </c>
    </row>
    <row r="1889" spans="1:7" x14ac:dyDescent="0.4">
      <c r="A1889">
        <v>227721</v>
      </c>
      <c r="B1889" t="s">
        <v>2702</v>
      </c>
      <c r="C1889" t="s">
        <v>2702</v>
      </c>
      <c r="D1889" t="s">
        <v>443</v>
      </c>
      <c r="E1889" t="s">
        <v>1016</v>
      </c>
      <c r="G1889" t="s">
        <v>445</v>
      </c>
    </row>
    <row r="1890" spans="1:7" x14ac:dyDescent="0.4">
      <c r="A1890">
        <v>227722</v>
      </c>
      <c r="B1890" t="s">
        <v>2703</v>
      </c>
      <c r="C1890" t="s">
        <v>2703</v>
      </c>
      <c r="D1890" t="s">
        <v>443</v>
      </c>
      <c r="E1890" t="s">
        <v>1016</v>
      </c>
      <c r="G1890" t="s">
        <v>445</v>
      </c>
    </row>
    <row r="1891" spans="1:7" x14ac:dyDescent="0.4">
      <c r="A1891">
        <v>227724</v>
      </c>
      <c r="B1891" t="s">
        <v>2704</v>
      </c>
      <c r="C1891" t="s">
        <v>2704</v>
      </c>
      <c r="D1891" t="s">
        <v>443</v>
      </c>
      <c r="E1891" t="s">
        <v>1016</v>
      </c>
      <c r="G1891" t="s">
        <v>445</v>
      </c>
    </row>
    <row r="1892" spans="1:7" x14ac:dyDescent="0.4">
      <c r="A1892">
        <v>227725</v>
      </c>
      <c r="B1892" t="s">
        <v>2705</v>
      </c>
      <c r="C1892" t="s">
        <v>2705</v>
      </c>
      <c r="D1892" t="s">
        <v>448</v>
      </c>
      <c r="E1892" t="s">
        <v>1016</v>
      </c>
      <c r="G1892" t="s">
        <v>458</v>
      </c>
    </row>
    <row r="1893" spans="1:7" x14ac:dyDescent="0.4">
      <c r="A1893">
        <v>227727</v>
      </c>
      <c r="B1893" t="s">
        <v>2706</v>
      </c>
      <c r="C1893" t="s">
        <v>2706</v>
      </c>
      <c r="D1893" t="s">
        <v>448</v>
      </c>
      <c r="E1893" t="s">
        <v>1016</v>
      </c>
      <c r="G1893" t="s">
        <v>1006</v>
      </c>
    </row>
    <row r="1894" spans="1:7" x14ac:dyDescent="0.4">
      <c r="A1894">
        <v>227728</v>
      </c>
      <c r="B1894" t="s">
        <v>2707</v>
      </c>
      <c r="C1894" t="s">
        <v>2707</v>
      </c>
      <c r="D1894" t="s">
        <v>448</v>
      </c>
      <c r="E1894" t="s">
        <v>1016</v>
      </c>
      <c r="G1894" t="s">
        <v>458</v>
      </c>
    </row>
    <row r="1895" spans="1:7" x14ac:dyDescent="0.4">
      <c r="A1895">
        <v>227729</v>
      </c>
      <c r="B1895" t="s">
        <v>2708</v>
      </c>
      <c r="C1895" t="s">
        <v>2708</v>
      </c>
      <c r="D1895" t="s">
        <v>443</v>
      </c>
      <c r="E1895" t="s">
        <v>1016</v>
      </c>
      <c r="G1895" t="s">
        <v>445</v>
      </c>
    </row>
    <row r="1896" spans="1:7" x14ac:dyDescent="0.4">
      <c r="A1896">
        <v>227730</v>
      </c>
      <c r="B1896" t="s">
        <v>2709</v>
      </c>
      <c r="C1896" t="s">
        <v>2709</v>
      </c>
      <c r="D1896" t="s">
        <v>448</v>
      </c>
      <c r="E1896" t="s">
        <v>1016</v>
      </c>
      <c r="G1896" t="s">
        <v>458</v>
      </c>
    </row>
    <row r="1897" spans="1:7" x14ac:dyDescent="0.4">
      <c r="A1897">
        <v>227731</v>
      </c>
      <c r="B1897" t="s">
        <v>2710</v>
      </c>
      <c r="C1897" t="s">
        <v>2710</v>
      </c>
      <c r="D1897" t="s">
        <v>448</v>
      </c>
      <c r="E1897" t="s">
        <v>1016</v>
      </c>
      <c r="G1897" t="s">
        <v>1006</v>
      </c>
    </row>
    <row r="1898" spans="1:7" x14ac:dyDescent="0.4">
      <c r="A1898">
        <v>227732</v>
      </c>
      <c r="B1898" t="s">
        <v>2711</v>
      </c>
      <c r="C1898" t="s">
        <v>2711</v>
      </c>
      <c r="D1898" t="s">
        <v>448</v>
      </c>
      <c r="E1898" t="s">
        <v>1016</v>
      </c>
      <c r="G1898" t="s">
        <v>458</v>
      </c>
    </row>
    <row r="1899" spans="1:7" x14ac:dyDescent="0.4">
      <c r="A1899">
        <v>227751</v>
      </c>
      <c r="B1899" t="s">
        <v>2712</v>
      </c>
      <c r="C1899" t="s">
        <v>2712</v>
      </c>
      <c r="D1899" t="s">
        <v>448</v>
      </c>
      <c r="E1899" t="s">
        <v>1016</v>
      </c>
      <c r="G1899" t="s">
        <v>458</v>
      </c>
    </row>
    <row r="1900" spans="1:7" x14ac:dyDescent="0.4">
      <c r="A1900">
        <v>227752</v>
      </c>
      <c r="B1900" t="s">
        <v>2713</v>
      </c>
      <c r="C1900" t="s">
        <v>2713</v>
      </c>
      <c r="D1900" t="s">
        <v>448</v>
      </c>
      <c r="E1900" t="s">
        <v>1016</v>
      </c>
      <c r="G1900" t="s">
        <v>458</v>
      </c>
    </row>
    <row r="1901" spans="1:7" x14ac:dyDescent="0.4">
      <c r="A1901">
        <v>227753</v>
      </c>
      <c r="B1901" t="s">
        <v>2714</v>
      </c>
      <c r="C1901" t="s">
        <v>2714</v>
      </c>
      <c r="D1901" t="s">
        <v>448</v>
      </c>
      <c r="E1901" t="s">
        <v>1016</v>
      </c>
      <c r="G1901" t="s">
        <v>458</v>
      </c>
    </row>
    <row r="1902" spans="1:7" x14ac:dyDescent="0.4">
      <c r="A1902">
        <v>227754</v>
      </c>
      <c r="B1902" t="s">
        <v>2715</v>
      </c>
      <c r="C1902" t="s">
        <v>2715</v>
      </c>
      <c r="D1902" t="s">
        <v>448</v>
      </c>
      <c r="E1902" t="s">
        <v>1016</v>
      </c>
      <c r="G1902" t="s">
        <v>458</v>
      </c>
    </row>
    <row r="1903" spans="1:7" x14ac:dyDescent="0.4">
      <c r="A1903">
        <v>227755</v>
      </c>
      <c r="B1903" t="s">
        <v>2716</v>
      </c>
      <c r="C1903" t="s">
        <v>2716</v>
      </c>
      <c r="D1903" t="s">
        <v>448</v>
      </c>
      <c r="E1903" t="s">
        <v>1016</v>
      </c>
      <c r="G1903" t="s">
        <v>458</v>
      </c>
    </row>
    <row r="1904" spans="1:7" x14ac:dyDescent="0.4">
      <c r="A1904">
        <v>227756</v>
      </c>
      <c r="B1904" t="s">
        <v>2717</v>
      </c>
      <c r="C1904" t="s">
        <v>2717</v>
      </c>
      <c r="D1904" t="s">
        <v>448</v>
      </c>
      <c r="E1904" t="s">
        <v>1016</v>
      </c>
      <c r="G1904" t="s">
        <v>458</v>
      </c>
    </row>
    <row r="1905" spans="1:7" x14ac:dyDescent="0.4">
      <c r="A1905">
        <v>227757</v>
      </c>
      <c r="B1905" t="s">
        <v>2718</v>
      </c>
      <c r="C1905" t="s">
        <v>2718</v>
      </c>
      <c r="D1905" t="s">
        <v>448</v>
      </c>
      <c r="E1905" t="s">
        <v>1016</v>
      </c>
      <c r="G1905" t="s">
        <v>458</v>
      </c>
    </row>
    <row r="1906" spans="1:7" x14ac:dyDescent="0.4">
      <c r="A1906">
        <v>227758</v>
      </c>
      <c r="B1906" t="s">
        <v>2719</v>
      </c>
      <c r="C1906" t="s">
        <v>2719</v>
      </c>
      <c r="D1906" t="s">
        <v>448</v>
      </c>
      <c r="E1906" t="s">
        <v>1016</v>
      </c>
      <c r="G1906" t="s">
        <v>458</v>
      </c>
    </row>
    <row r="1907" spans="1:7" x14ac:dyDescent="0.4">
      <c r="A1907">
        <v>227759</v>
      </c>
      <c r="B1907" t="s">
        <v>2720</v>
      </c>
      <c r="C1907" t="s">
        <v>2720</v>
      </c>
      <c r="D1907" t="s">
        <v>448</v>
      </c>
      <c r="E1907" t="s">
        <v>1016</v>
      </c>
      <c r="G1907" t="s">
        <v>458</v>
      </c>
    </row>
    <row r="1908" spans="1:7" x14ac:dyDescent="0.4">
      <c r="A1908">
        <v>227760</v>
      </c>
      <c r="B1908" t="s">
        <v>2721</v>
      </c>
      <c r="C1908" t="s">
        <v>2721</v>
      </c>
      <c r="D1908" t="s">
        <v>448</v>
      </c>
      <c r="E1908" t="s">
        <v>1016</v>
      </c>
      <c r="G1908" t="s">
        <v>458</v>
      </c>
    </row>
    <row r="1909" spans="1:7" x14ac:dyDescent="0.4">
      <c r="A1909">
        <v>227761</v>
      </c>
      <c r="B1909" t="s">
        <v>2722</v>
      </c>
      <c r="C1909" t="s">
        <v>2722</v>
      </c>
      <c r="D1909" t="s">
        <v>448</v>
      </c>
      <c r="E1909" t="s">
        <v>1016</v>
      </c>
      <c r="G1909" t="s">
        <v>458</v>
      </c>
    </row>
    <row r="1910" spans="1:7" x14ac:dyDescent="0.4">
      <c r="A1910">
        <v>227762</v>
      </c>
      <c r="B1910" t="s">
        <v>2723</v>
      </c>
      <c r="C1910" t="s">
        <v>2723</v>
      </c>
      <c r="D1910" t="s">
        <v>448</v>
      </c>
      <c r="E1910" t="s">
        <v>1016</v>
      </c>
      <c r="G1910" t="s">
        <v>458</v>
      </c>
    </row>
    <row r="1911" spans="1:7" x14ac:dyDescent="0.4">
      <c r="A1911">
        <v>227763</v>
      </c>
      <c r="B1911" t="s">
        <v>2724</v>
      </c>
      <c r="C1911" t="s">
        <v>2724</v>
      </c>
      <c r="D1911" t="s">
        <v>448</v>
      </c>
      <c r="E1911" t="s">
        <v>1016</v>
      </c>
      <c r="G1911" t="s">
        <v>458</v>
      </c>
    </row>
    <row r="1912" spans="1:7" x14ac:dyDescent="0.4">
      <c r="A1912">
        <v>227764</v>
      </c>
      <c r="B1912" t="s">
        <v>2725</v>
      </c>
      <c r="C1912" t="s">
        <v>2725</v>
      </c>
      <c r="D1912" t="s">
        <v>448</v>
      </c>
      <c r="E1912" t="s">
        <v>1016</v>
      </c>
      <c r="G1912" t="s">
        <v>458</v>
      </c>
    </row>
    <row r="1913" spans="1:7" x14ac:dyDescent="0.4">
      <c r="A1913">
        <v>227771</v>
      </c>
      <c r="B1913" t="s">
        <v>2726</v>
      </c>
      <c r="C1913" t="s">
        <v>2726</v>
      </c>
      <c r="D1913" t="s">
        <v>448</v>
      </c>
      <c r="E1913" t="s">
        <v>970</v>
      </c>
      <c r="G1913" t="s">
        <v>458</v>
      </c>
    </row>
    <row r="1914" spans="1:7" x14ac:dyDescent="0.4">
      <c r="A1914">
        <v>227772</v>
      </c>
      <c r="B1914" t="s">
        <v>2727</v>
      </c>
      <c r="C1914" t="s">
        <v>2727</v>
      </c>
      <c r="D1914" t="s">
        <v>448</v>
      </c>
      <c r="E1914" t="s">
        <v>970</v>
      </c>
      <c r="G1914" t="s">
        <v>458</v>
      </c>
    </row>
    <row r="1915" spans="1:7" x14ac:dyDescent="0.4">
      <c r="A1915">
        <v>227773</v>
      </c>
      <c r="B1915" t="s">
        <v>2728</v>
      </c>
      <c r="C1915" t="s">
        <v>2728</v>
      </c>
      <c r="D1915" t="s">
        <v>448</v>
      </c>
      <c r="E1915" t="s">
        <v>970</v>
      </c>
      <c r="G1915" t="s">
        <v>458</v>
      </c>
    </row>
    <row r="1916" spans="1:7" x14ac:dyDescent="0.4">
      <c r="A1916">
        <v>227774</v>
      </c>
      <c r="B1916" t="s">
        <v>2729</v>
      </c>
      <c r="C1916" t="s">
        <v>2729</v>
      </c>
      <c r="D1916" t="s">
        <v>448</v>
      </c>
      <c r="E1916" t="s">
        <v>970</v>
      </c>
      <c r="G1916" t="s">
        <v>458</v>
      </c>
    </row>
    <row r="1917" spans="1:7" x14ac:dyDescent="0.4">
      <c r="A1917">
        <v>227775</v>
      </c>
      <c r="B1917" t="s">
        <v>2730</v>
      </c>
      <c r="C1917" t="s">
        <v>2730</v>
      </c>
      <c r="D1917" t="s">
        <v>448</v>
      </c>
      <c r="E1917" t="s">
        <v>970</v>
      </c>
      <c r="F1917" t="s">
        <v>2731</v>
      </c>
      <c r="G1917" t="s">
        <v>451</v>
      </c>
    </row>
    <row r="1918" spans="1:7" x14ac:dyDescent="0.4">
      <c r="A1918">
        <v>227776</v>
      </c>
      <c r="B1918" t="s">
        <v>2732</v>
      </c>
      <c r="C1918" t="s">
        <v>2732</v>
      </c>
      <c r="D1918" t="s">
        <v>448</v>
      </c>
      <c r="E1918" t="s">
        <v>970</v>
      </c>
      <c r="F1918" t="s">
        <v>2731</v>
      </c>
      <c r="G1918" t="s">
        <v>451</v>
      </c>
    </row>
    <row r="1919" spans="1:7" x14ac:dyDescent="0.4">
      <c r="A1919">
        <v>227777</v>
      </c>
      <c r="B1919" t="s">
        <v>2733</v>
      </c>
      <c r="C1919" t="s">
        <v>2733</v>
      </c>
      <c r="D1919" t="s">
        <v>448</v>
      </c>
      <c r="E1919" t="s">
        <v>970</v>
      </c>
      <c r="F1919" t="s">
        <v>2731</v>
      </c>
      <c r="G1919" t="s">
        <v>451</v>
      </c>
    </row>
    <row r="1920" spans="1:7" x14ac:dyDescent="0.4">
      <c r="A1920">
        <v>227778</v>
      </c>
      <c r="B1920" t="s">
        <v>2734</v>
      </c>
      <c r="C1920" t="s">
        <v>2734</v>
      </c>
      <c r="D1920" t="s">
        <v>448</v>
      </c>
      <c r="E1920" t="s">
        <v>970</v>
      </c>
      <c r="F1920" t="s">
        <v>2731</v>
      </c>
      <c r="G1920" t="s">
        <v>451</v>
      </c>
    </row>
    <row r="1921" spans="1:7" x14ac:dyDescent="0.4">
      <c r="A1921">
        <v>227790</v>
      </c>
      <c r="B1921" t="s">
        <v>2735</v>
      </c>
      <c r="C1921" t="s">
        <v>2735</v>
      </c>
      <c r="D1921" t="s">
        <v>443</v>
      </c>
      <c r="E1921" t="s">
        <v>1029</v>
      </c>
      <c r="G1921" t="s">
        <v>445</v>
      </c>
    </row>
    <row r="1922" spans="1:7" x14ac:dyDescent="0.4">
      <c r="A1922">
        <v>227791</v>
      </c>
      <c r="B1922" t="s">
        <v>2736</v>
      </c>
      <c r="C1922" t="s">
        <v>2736</v>
      </c>
      <c r="D1922" t="s">
        <v>443</v>
      </c>
      <c r="E1922" t="s">
        <v>1029</v>
      </c>
      <c r="G1922" t="s">
        <v>445</v>
      </c>
    </row>
    <row r="1923" spans="1:7" x14ac:dyDescent="0.4">
      <c r="A1923">
        <v>227792</v>
      </c>
      <c r="B1923" t="s">
        <v>2737</v>
      </c>
      <c r="C1923" t="s">
        <v>2737</v>
      </c>
      <c r="D1923" t="s">
        <v>443</v>
      </c>
      <c r="E1923" t="s">
        <v>1029</v>
      </c>
      <c r="G1923" t="s">
        <v>445</v>
      </c>
    </row>
    <row r="1924" spans="1:7" x14ac:dyDescent="0.4">
      <c r="A1924">
        <v>227793</v>
      </c>
      <c r="B1924" t="s">
        <v>2738</v>
      </c>
      <c r="C1924" t="s">
        <v>2738</v>
      </c>
      <c r="D1924" t="s">
        <v>443</v>
      </c>
      <c r="E1924" t="s">
        <v>1029</v>
      </c>
      <c r="G1924" t="s">
        <v>445</v>
      </c>
    </row>
    <row r="1925" spans="1:7" x14ac:dyDescent="0.4">
      <c r="A1925">
        <v>227794</v>
      </c>
      <c r="B1925" t="s">
        <v>2739</v>
      </c>
      <c r="C1925" t="s">
        <v>2739</v>
      </c>
      <c r="D1925" t="s">
        <v>443</v>
      </c>
      <c r="E1925" t="s">
        <v>1029</v>
      </c>
      <c r="G1925" t="s">
        <v>445</v>
      </c>
    </row>
    <row r="1926" spans="1:7" x14ac:dyDescent="0.4">
      <c r="A1926">
        <v>227795</v>
      </c>
      <c r="B1926" t="s">
        <v>2740</v>
      </c>
      <c r="C1926" t="s">
        <v>2740</v>
      </c>
      <c r="D1926" t="s">
        <v>443</v>
      </c>
      <c r="E1926" t="s">
        <v>1029</v>
      </c>
      <c r="G1926" t="s">
        <v>445</v>
      </c>
    </row>
    <row r="1927" spans="1:7" x14ac:dyDescent="0.4">
      <c r="A1927">
        <v>227796</v>
      </c>
      <c r="B1927" t="s">
        <v>2741</v>
      </c>
      <c r="C1927" t="s">
        <v>2741</v>
      </c>
      <c r="D1927" t="s">
        <v>443</v>
      </c>
      <c r="E1927" t="s">
        <v>1029</v>
      </c>
      <c r="G1927" t="s">
        <v>445</v>
      </c>
    </row>
    <row r="1928" spans="1:7" x14ac:dyDescent="0.4">
      <c r="A1928">
        <v>227797</v>
      </c>
      <c r="B1928" t="s">
        <v>2742</v>
      </c>
      <c r="C1928" t="s">
        <v>2742</v>
      </c>
      <c r="D1928" t="s">
        <v>443</v>
      </c>
      <c r="E1928" t="s">
        <v>1029</v>
      </c>
      <c r="G1928" t="s">
        <v>445</v>
      </c>
    </row>
    <row r="1929" spans="1:7" x14ac:dyDescent="0.4">
      <c r="A1929">
        <v>227798</v>
      </c>
      <c r="B1929" t="s">
        <v>2743</v>
      </c>
      <c r="C1929" t="s">
        <v>2743</v>
      </c>
      <c r="D1929" t="s">
        <v>443</v>
      </c>
      <c r="E1929" t="s">
        <v>1029</v>
      </c>
      <c r="G1929" t="s">
        <v>445</v>
      </c>
    </row>
    <row r="1930" spans="1:7" x14ac:dyDescent="0.4">
      <c r="A1930">
        <v>227800</v>
      </c>
      <c r="B1930" t="s">
        <v>2744</v>
      </c>
      <c r="C1930" t="s">
        <v>2744</v>
      </c>
      <c r="D1930" t="s">
        <v>443</v>
      </c>
      <c r="E1930" t="s">
        <v>1029</v>
      </c>
      <c r="G1930" t="s">
        <v>445</v>
      </c>
    </row>
    <row r="1931" spans="1:7" x14ac:dyDescent="0.4">
      <c r="A1931">
        <v>227801</v>
      </c>
      <c r="B1931" t="s">
        <v>2745</v>
      </c>
      <c r="C1931" t="s">
        <v>2745</v>
      </c>
      <c r="D1931" t="s">
        <v>448</v>
      </c>
      <c r="E1931" t="s">
        <v>928</v>
      </c>
      <c r="G1931" t="s">
        <v>1006</v>
      </c>
    </row>
    <row r="1932" spans="1:7" x14ac:dyDescent="0.4">
      <c r="A1932">
        <v>227807</v>
      </c>
      <c r="B1932" t="s">
        <v>2746</v>
      </c>
      <c r="C1932" t="s">
        <v>2747</v>
      </c>
      <c r="D1932" t="s">
        <v>448</v>
      </c>
      <c r="E1932" t="s">
        <v>508</v>
      </c>
      <c r="G1932" t="s">
        <v>1006</v>
      </c>
    </row>
    <row r="1933" spans="1:7" x14ac:dyDescent="0.4">
      <c r="A1933">
        <v>227808</v>
      </c>
      <c r="B1933" t="s">
        <v>2748</v>
      </c>
      <c r="C1933" t="s">
        <v>2748</v>
      </c>
      <c r="D1933" t="s">
        <v>448</v>
      </c>
      <c r="E1933" t="s">
        <v>508</v>
      </c>
      <c r="G1933" t="s">
        <v>458</v>
      </c>
    </row>
    <row r="1934" spans="1:7" x14ac:dyDescent="0.4">
      <c r="A1934">
        <v>227809</v>
      </c>
      <c r="B1934" t="s">
        <v>2749</v>
      </c>
      <c r="C1934" t="s">
        <v>2749</v>
      </c>
      <c r="D1934" t="s">
        <v>448</v>
      </c>
      <c r="E1934" t="s">
        <v>508</v>
      </c>
      <c r="G1934" t="s">
        <v>1006</v>
      </c>
    </row>
    <row r="1935" spans="1:7" x14ac:dyDescent="0.4">
      <c r="A1935">
        <v>227810</v>
      </c>
      <c r="B1935" t="s">
        <v>2750</v>
      </c>
      <c r="C1935" t="s">
        <v>2750</v>
      </c>
      <c r="D1935" t="s">
        <v>448</v>
      </c>
      <c r="E1935" t="s">
        <v>508</v>
      </c>
      <c r="G1935" t="s">
        <v>1006</v>
      </c>
    </row>
    <row r="1936" spans="1:7" x14ac:dyDescent="0.4">
      <c r="A1936">
        <v>227817</v>
      </c>
      <c r="B1936" t="s">
        <v>2751</v>
      </c>
      <c r="C1936" t="s">
        <v>2751</v>
      </c>
      <c r="D1936" t="s">
        <v>443</v>
      </c>
      <c r="E1936" t="s">
        <v>2337</v>
      </c>
      <c r="G1936" t="s">
        <v>445</v>
      </c>
    </row>
    <row r="1937" spans="1:7" x14ac:dyDescent="0.4">
      <c r="A1937">
        <v>227834</v>
      </c>
      <c r="B1937" t="s">
        <v>2752</v>
      </c>
      <c r="C1937" t="s">
        <v>2752</v>
      </c>
      <c r="D1937" t="s">
        <v>448</v>
      </c>
      <c r="E1937" t="s">
        <v>2337</v>
      </c>
      <c r="G1937" t="s">
        <v>458</v>
      </c>
    </row>
    <row r="1938" spans="1:7" x14ac:dyDescent="0.4">
      <c r="A1938">
        <v>227835</v>
      </c>
      <c r="B1938" t="s">
        <v>2753</v>
      </c>
      <c r="C1938" t="s">
        <v>2753</v>
      </c>
      <c r="D1938" t="s">
        <v>448</v>
      </c>
      <c r="E1938" t="s">
        <v>2337</v>
      </c>
      <c r="G1938" t="s">
        <v>458</v>
      </c>
    </row>
    <row r="1939" spans="1:7" x14ac:dyDescent="0.4">
      <c r="A1939">
        <v>227836</v>
      </c>
      <c r="B1939" t="s">
        <v>2754</v>
      </c>
      <c r="C1939" t="s">
        <v>2754</v>
      </c>
      <c r="D1939" t="s">
        <v>448</v>
      </c>
      <c r="E1939" t="s">
        <v>2337</v>
      </c>
      <c r="G1939" t="s">
        <v>458</v>
      </c>
    </row>
    <row r="1940" spans="1:7" x14ac:dyDescent="0.4">
      <c r="A1940">
        <v>227837</v>
      </c>
      <c r="B1940" t="s">
        <v>2755</v>
      </c>
      <c r="C1940" t="s">
        <v>2755</v>
      </c>
      <c r="D1940" t="s">
        <v>448</v>
      </c>
      <c r="E1940" t="s">
        <v>2337</v>
      </c>
      <c r="G1940" t="s">
        <v>458</v>
      </c>
    </row>
    <row r="1941" spans="1:7" x14ac:dyDescent="0.4">
      <c r="A1941">
        <v>227839</v>
      </c>
      <c r="B1941" t="s">
        <v>2756</v>
      </c>
      <c r="C1941" t="s">
        <v>2756</v>
      </c>
      <c r="D1941" t="s">
        <v>448</v>
      </c>
      <c r="E1941" t="s">
        <v>2337</v>
      </c>
      <c r="G1941" t="s">
        <v>458</v>
      </c>
    </row>
    <row r="1942" spans="1:7" x14ac:dyDescent="0.4">
      <c r="A1942">
        <v>227840</v>
      </c>
      <c r="B1942" t="s">
        <v>2757</v>
      </c>
      <c r="C1942" t="s">
        <v>2757</v>
      </c>
      <c r="D1942" t="s">
        <v>448</v>
      </c>
      <c r="E1942" t="s">
        <v>2337</v>
      </c>
      <c r="G1942" t="s">
        <v>458</v>
      </c>
    </row>
    <row r="1943" spans="1:7" x14ac:dyDescent="0.4">
      <c r="A1943">
        <v>227841</v>
      </c>
      <c r="B1943" t="s">
        <v>2758</v>
      </c>
      <c r="C1943" t="s">
        <v>2758</v>
      </c>
      <c r="D1943" t="s">
        <v>448</v>
      </c>
      <c r="E1943" t="s">
        <v>2337</v>
      </c>
      <c r="G1943" t="s">
        <v>458</v>
      </c>
    </row>
    <row r="1944" spans="1:7" x14ac:dyDescent="0.4">
      <c r="A1944">
        <v>227845</v>
      </c>
      <c r="B1944" t="s">
        <v>2759</v>
      </c>
      <c r="C1944" t="s">
        <v>2759</v>
      </c>
      <c r="D1944" t="s">
        <v>448</v>
      </c>
      <c r="E1944" t="s">
        <v>2337</v>
      </c>
      <c r="G1944" t="s">
        <v>458</v>
      </c>
    </row>
    <row r="1945" spans="1:7" x14ac:dyDescent="0.4">
      <c r="A1945">
        <v>227846</v>
      </c>
      <c r="B1945" t="s">
        <v>2760</v>
      </c>
      <c r="C1945" t="s">
        <v>2760</v>
      </c>
      <c r="D1945" t="s">
        <v>448</v>
      </c>
      <c r="E1945" t="s">
        <v>2337</v>
      </c>
      <c r="G1945" t="s">
        <v>458</v>
      </c>
    </row>
    <row r="1946" spans="1:7" x14ac:dyDescent="0.4">
      <c r="A1946">
        <v>227847</v>
      </c>
      <c r="B1946" t="s">
        <v>2761</v>
      </c>
      <c r="C1946" t="s">
        <v>2761</v>
      </c>
      <c r="D1946" t="s">
        <v>448</v>
      </c>
      <c r="E1946" t="s">
        <v>2337</v>
      </c>
      <c r="G1946" t="s">
        <v>458</v>
      </c>
    </row>
    <row r="1947" spans="1:7" x14ac:dyDescent="0.4">
      <c r="A1947">
        <v>227848</v>
      </c>
      <c r="B1947" t="s">
        <v>2762</v>
      </c>
      <c r="C1947" t="s">
        <v>2762</v>
      </c>
      <c r="D1947" t="s">
        <v>448</v>
      </c>
      <c r="E1947" t="s">
        <v>2337</v>
      </c>
      <c r="G1947" t="s">
        <v>458</v>
      </c>
    </row>
    <row r="1948" spans="1:7" x14ac:dyDescent="0.4">
      <c r="A1948">
        <v>227849</v>
      </c>
      <c r="B1948" t="s">
        <v>2763</v>
      </c>
      <c r="C1948" t="s">
        <v>2763</v>
      </c>
      <c r="D1948" t="s">
        <v>448</v>
      </c>
      <c r="E1948" t="s">
        <v>2337</v>
      </c>
      <c r="G1948" t="s">
        <v>458</v>
      </c>
    </row>
    <row r="1949" spans="1:7" x14ac:dyDescent="0.4">
      <c r="A1949">
        <v>227850</v>
      </c>
      <c r="B1949" t="s">
        <v>2764</v>
      </c>
      <c r="C1949" t="s">
        <v>2764</v>
      </c>
      <c r="D1949" t="s">
        <v>448</v>
      </c>
      <c r="E1949" t="s">
        <v>2337</v>
      </c>
      <c r="G1949" t="s">
        <v>458</v>
      </c>
    </row>
    <row r="1950" spans="1:7" x14ac:dyDescent="0.4">
      <c r="A1950">
        <v>227851</v>
      </c>
      <c r="B1950" t="s">
        <v>2765</v>
      </c>
      <c r="C1950" t="s">
        <v>2765</v>
      </c>
      <c r="D1950" t="s">
        <v>448</v>
      </c>
      <c r="E1950" t="s">
        <v>2337</v>
      </c>
      <c r="G1950" t="s">
        <v>458</v>
      </c>
    </row>
    <row r="1951" spans="1:7" x14ac:dyDescent="0.4">
      <c r="A1951">
        <v>227853</v>
      </c>
      <c r="B1951" t="s">
        <v>2766</v>
      </c>
      <c r="C1951" t="s">
        <v>2766</v>
      </c>
      <c r="D1951" t="s">
        <v>448</v>
      </c>
      <c r="E1951" t="s">
        <v>2337</v>
      </c>
      <c r="G1951" t="s">
        <v>458</v>
      </c>
    </row>
    <row r="1952" spans="1:7" x14ac:dyDescent="0.4">
      <c r="A1952">
        <v>227854</v>
      </c>
      <c r="B1952" t="s">
        <v>2767</v>
      </c>
      <c r="C1952" t="s">
        <v>2767</v>
      </c>
      <c r="D1952" t="s">
        <v>448</v>
      </c>
      <c r="E1952" t="s">
        <v>2337</v>
      </c>
      <c r="G1952" t="s">
        <v>458</v>
      </c>
    </row>
    <row r="1953" spans="1:7" x14ac:dyDescent="0.4">
      <c r="A1953">
        <v>227855</v>
      </c>
      <c r="B1953" t="s">
        <v>2768</v>
      </c>
      <c r="C1953" t="s">
        <v>2768</v>
      </c>
      <c r="D1953" t="s">
        <v>448</v>
      </c>
      <c r="E1953" t="s">
        <v>2337</v>
      </c>
      <c r="G1953" t="s">
        <v>458</v>
      </c>
    </row>
    <row r="1954" spans="1:7" x14ac:dyDescent="0.4">
      <c r="A1954">
        <v>227858</v>
      </c>
      <c r="B1954" t="s">
        <v>2769</v>
      </c>
      <c r="C1954" t="s">
        <v>2769</v>
      </c>
      <c r="D1954" t="s">
        <v>448</v>
      </c>
      <c r="E1954" t="s">
        <v>2337</v>
      </c>
      <c r="F1954" t="s">
        <v>523</v>
      </c>
      <c r="G1954" t="s">
        <v>451</v>
      </c>
    </row>
    <row r="1955" spans="1:7" x14ac:dyDescent="0.4">
      <c r="A1955">
        <v>227860</v>
      </c>
      <c r="B1955" t="s">
        <v>2770</v>
      </c>
      <c r="C1955" t="s">
        <v>2770</v>
      </c>
      <c r="D1955" t="s">
        <v>448</v>
      </c>
      <c r="E1955" t="s">
        <v>2337</v>
      </c>
      <c r="F1955" t="s">
        <v>523</v>
      </c>
      <c r="G1955" t="s">
        <v>451</v>
      </c>
    </row>
    <row r="1956" spans="1:7" x14ac:dyDescent="0.4">
      <c r="A1956">
        <v>227861</v>
      </c>
      <c r="B1956" t="s">
        <v>2771</v>
      </c>
      <c r="C1956" t="s">
        <v>2771</v>
      </c>
      <c r="D1956" t="s">
        <v>448</v>
      </c>
      <c r="E1956" t="s">
        <v>2337</v>
      </c>
      <c r="F1956" t="s">
        <v>515</v>
      </c>
      <c r="G1956" t="s">
        <v>451</v>
      </c>
    </row>
    <row r="1957" spans="1:7" x14ac:dyDescent="0.4">
      <c r="A1957">
        <v>227864</v>
      </c>
      <c r="B1957" t="s">
        <v>2772</v>
      </c>
      <c r="C1957" t="s">
        <v>2772</v>
      </c>
      <c r="D1957" t="s">
        <v>448</v>
      </c>
      <c r="E1957" t="s">
        <v>2337</v>
      </c>
      <c r="F1957" t="s">
        <v>523</v>
      </c>
      <c r="G1957" t="s">
        <v>451</v>
      </c>
    </row>
    <row r="1958" spans="1:7" x14ac:dyDescent="0.4">
      <c r="A1958">
        <v>227866</v>
      </c>
      <c r="B1958" t="s">
        <v>2773</v>
      </c>
      <c r="C1958" t="s">
        <v>2773</v>
      </c>
      <c r="D1958" t="s">
        <v>448</v>
      </c>
      <c r="E1958" t="s">
        <v>2337</v>
      </c>
      <c r="F1958" t="s">
        <v>523</v>
      </c>
      <c r="G1958" t="s">
        <v>451</v>
      </c>
    </row>
    <row r="1959" spans="1:7" x14ac:dyDescent="0.4">
      <c r="A1959">
        <v>227867</v>
      </c>
      <c r="B1959" t="s">
        <v>2774</v>
      </c>
      <c r="C1959" t="s">
        <v>2774</v>
      </c>
      <c r="D1959" t="s">
        <v>448</v>
      </c>
      <c r="E1959" t="s">
        <v>2337</v>
      </c>
      <c r="F1959" t="s">
        <v>515</v>
      </c>
      <c r="G1959" t="s">
        <v>451</v>
      </c>
    </row>
    <row r="1960" spans="1:7" x14ac:dyDescent="0.4">
      <c r="A1960">
        <v>227870</v>
      </c>
      <c r="B1960" t="s">
        <v>2775</v>
      </c>
      <c r="C1960" t="s">
        <v>2775</v>
      </c>
      <c r="D1960" t="s">
        <v>448</v>
      </c>
      <c r="E1960" t="s">
        <v>2337</v>
      </c>
      <c r="F1960" t="s">
        <v>523</v>
      </c>
      <c r="G1960" t="s">
        <v>451</v>
      </c>
    </row>
    <row r="1961" spans="1:7" x14ac:dyDescent="0.4">
      <c r="A1961">
        <v>227872</v>
      </c>
      <c r="B1961" t="s">
        <v>2776</v>
      </c>
      <c r="C1961" t="s">
        <v>2776</v>
      </c>
      <c r="D1961" t="s">
        <v>448</v>
      </c>
      <c r="E1961" t="s">
        <v>2337</v>
      </c>
      <c r="F1961" t="s">
        <v>523</v>
      </c>
      <c r="G1961" t="s">
        <v>451</v>
      </c>
    </row>
    <row r="1962" spans="1:7" x14ac:dyDescent="0.4">
      <c r="A1962">
        <v>227873</v>
      </c>
      <c r="B1962" t="s">
        <v>2777</v>
      </c>
      <c r="C1962" t="s">
        <v>2777</v>
      </c>
      <c r="D1962" t="s">
        <v>448</v>
      </c>
      <c r="E1962" t="s">
        <v>2337</v>
      </c>
      <c r="F1962" t="s">
        <v>515</v>
      </c>
      <c r="G1962" t="s">
        <v>451</v>
      </c>
    </row>
    <row r="1963" spans="1:7" x14ac:dyDescent="0.4">
      <c r="A1963">
        <v>227881</v>
      </c>
      <c r="B1963" t="s">
        <v>2778</v>
      </c>
      <c r="C1963" t="s">
        <v>2778</v>
      </c>
      <c r="D1963" t="s">
        <v>448</v>
      </c>
      <c r="E1963" t="s">
        <v>2337</v>
      </c>
      <c r="G1963" t="s">
        <v>458</v>
      </c>
    </row>
    <row r="1964" spans="1:7" x14ac:dyDescent="0.4">
      <c r="A1964">
        <v>227905</v>
      </c>
      <c r="B1964" t="s">
        <v>2779</v>
      </c>
      <c r="C1964" t="s">
        <v>2780</v>
      </c>
      <c r="D1964" t="s">
        <v>448</v>
      </c>
      <c r="E1964" t="s">
        <v>2337</v>
      </c>
      <c r="G1964" t="s">
        <v>1006</v>
      </c>
    </row>
    <row r="1965" spans="1:7" x14ac:dyDescent="0.4">
      <c r="A1965">
        <v>227907</v>
      </c>
      <c r="B1965" t="s">
        <v>2781</v>
      </c>
      <c r="C1965" t="s">
        <v>2781</v>
      </c>
      <c r="D1965" t="s">
        <v>443</v>
      </c>
      <c r="E1965" t="s">
        <v>2337</v>
      </c>
      <c r="G1965" t="s">
        <v>445</v>
      </c>
    </row>
    <row r="1966" spans="1:7" x14ac:dyDescent="0.4">
      <c r="A1966">
        <v>227911</v>
      </c>
      <c r="B1966" t="s">
        <v>2782</v>
      </c>
      <c r="C1966" t="s">
        <v>2782</v>
      </c>
      <c r="D1966" t="s">
        <v>443</v>
      </c>
      <c r="E1966" t="s">
        <v>2337</v>
      </c>
      <c r="G1966" t="s">
        <v>445</v>
      </c>
    </row>
    <row r="1967" spans="1:7" x14ac:dyDescent="0.4">
      <c r="A1967">
        <v>227915</v>
      </c>
      <c r="B1967" t="s">
        <v>2783</v>
      </c>
      <c r="C1967" t="s">
        <v>2783</v>
      </c>
      <c r="D1967" t="s">
        <v>448</v>
      </c>
      <c r="E1967" t="s">
        <v>2337</v>
      </c>
      <c r="G1967" t="s">
        <v>458</v>
      </c>
    </row>
    <row r="1968" spans="1:7" x14ac:dyDescent="0.4">
      <c r="A1968">
        <v>227916</v>
      </c>
      <c r="B1968" t="s">
        <v>2784</v>
      </c>
      <c r="C1968" t="s">
        <v>2784</v>
      </c>
      <c r="D1968" t="s">
        <v>448</v>
      </c>
      <c r="E1968" t="s">
        <v>2337</v>
      </c>
      <c r="F1968" t="s">
        <v>523</v>
      </c>
      <c r="G1968" t="s">
        <v>451</v>
      </c>
    </row>
    <row r="1969" spans="1:7" x14ac:dyDescent="0.4">
      <c r="A1969">
        <v>227918</v>
      </c>
      <c r="B1969" t="s">
        <v>2785</v>
      </c>
      <c r="C1969" t="s">
        <v>2785</v>
      </c>
      <c r="D1969" t="s">
        <v>448</v>
      </c>
      <c r="E1969" t="s">
        <v>2337</v>
      </c>
      <c r="F1969" t="s">
        <v>523</v>
      </c>
      <c r="G1969" t="s">
        <v>451</v>
      </c>
    </row>
    <row r="1970" spans="1:7" x14ac:dyDescent="0.4">
      <c r="A1970">
        <v>227919</v>
      </c>
      <c r="B1970" t="s">
        <v>2786</v>
      </c>
      <c r="C1970" t="s">
        <v>2786</v>
      </c>
      <c r="D1970" t="s">
        <v>448</v>
      </c>
      <c r="E1970" t="s">
        <v>2337</v>
      </c>
      <c r="F1970" t="s">
        <v>515</v>
      </c>
      <c r="G1970" t="s">
        <v>451</v>
      </c>
    </row>
    <row r="1971" spans="1:7" x14ac:dyDescent="0.4">
      <c r="A1971">
        <v>227922</v>
      </c>
      <c r="B1971" t="s">
        <v>2787</v>
      </c>
      <c r="C1971" t="s">
        <v>2787</v>
      </c>
      <c r="D1971" t="s">
        <v>448</v>
      </c>
      <c r="E1971" t="s">
        <v>2337</v>
      </c>
      <c r="G1971" t="s">
        <v>458</v>
      </c>
    </row>
    <row r="1972" spans="1:7" x14ac:dyDescent="0.4">
      <c r="A1972">
        <v>227923</v>
      </c>
      <c r="B1972" t="s">
        <v>2788</v>
      </c>
      <c r="C1972" t="s">
        <v>2788</v>
      </c>
      <c r="D1972" t="s">
        <v>448</v>
      </c>
      <c r="E1972" t="s">
        <v>2337</v>
      </c>
      <c r="F1972" t="s">
        <v>523</v>
      </c>
      <c r="G1972" t="s">
        <v>451</v>
      </c>
    </row>
    <row r="1973" spans="1:7" x14ac:dyDescent="0.4">
      <c r="A1973">
        <v>227925</v>
      </c>
      <c r="B1973" t="s">
        <v>2789</v>
      </c>
      <c r="C1973" t="s">
        <v>2789</v>
      </c>
      <c r="D1973" t="s">
        <v>448</v>
      </c>
      <c r="E1973" t="s">
        <v>2337</v>
      </c>
      <c r="F1973" t="s">
        <v>523</v>
      </c>
      <c r="G1973" t="s">
        <v>451</v>
      </c>
    </row>
    <row r="1974" spans="1:7" x14ac:dyDescent="0.4">
      <c r="A1974">
        <v>227926</v>
      </c>
      <c r="B1974" t="s">
        <v>2790</v>
      </c>
      <c r="C1974" t="s">
        <v>2790</v>
      </c>
      <c r="D1974" t="s">
        <v>448</v>
      </c>
      <c r="E1974" t="s">
        <v>2337</v>
      </c>
      <c r="F1974" t="s">
        <v>515</v>
      </c>
      <c r="G1974" t="s">
        <v>451</v>
      </c>
    </row>
    <row r="1975" spans="1:7" x14ac:dyDescent="0.4">
      <c r="A1975">
        <v>227929</v>
      </c>
      <c r="B1975" t="s">
        <v>2791</v>
      </c>
      <c r="C1975" t="s">
        <v>2791</v>
      </c>
      <c r="D1975" t="s">
        <v>448</v>
      </c>
      <c r="E1975" t="s">
        <v>2337</v>
      </c>
      <c r="G1975" t="s">
        <v>458</v>
      </c>
    </row>
    <row r="1976" spans="1:7" x14ac:dyDescent="0.4">
      <c r="A1976">
        <v>227930</v>
      </c>
      <c r="B1976" t="s">
        <v>2792</v>
      </c>
      <c r="C1976" t="s">
        <v>2792</v>
      </c>
      <c r="D1976" t="s">
        <v>448</v>
      </c>
      <c r="E1976" t="s">
        <v>2337</v>
      </c>
      <c r="F1976" t="s">
        <v>523</v>
      </c>
      <c r="G1976" t="s">
        <v>451</v>
      </c>
    </row>
    <row r="1977" spans="1:7" x14ac:dyDescent="0.4">
      <c r="A1977">
        <v>227932</v>
      </c>
      <c r="B1977" t="s">
        <v>2793</v>
      </c>
      <c r="C1977" t="s">
        <v>2793</v>
      </c>
      <c r="D1977" t="s">
        <v>448</v>
      </c>
      <c r="E1977" t="s">
        <v>2337</v>
      </c>
      <c r="F1977" t="s">
        <v>523</v>
      </c>
      <c r="G1977" t="s">
        <v>451</v>
      </c>
    </row>
    <row r="1978" spans="1:7" x14ac:dyDescent="0.4">
      <c r="A1978">
        <v>227933</v>
      </c>
      <c r="B1978" t="s">
        <v>2794</v>
      </c>
      <c r="C1978" t="s">
        <v>2794</v>
      </c>
      <c r="D1978" t="s">
        <v>448</v>
      </c>
      <c r="E1978" t="s">
        <v>2337</v>
      </c>
      <c r="F1978" t="s">
        <v>515</v>
      </c>
      <c r="G1978" t="s">
        <v>451</v>
      </c>
    </row>
    <row r="1979" spans="1:7" x14ac:dyDescent="0.4">
      <c r="A1979">
        <v>227943</v>
      </c>
      <c r="B1979" t="s">
        <v>2795</v>
      </c>
      <c r="C1979" t="s">
        <v>2795</v>
      </c>
      <c r="D1979" t="s">
        <v>448</v>
      </c>
      <c r="E1979" t="s">
        <v>2337</v>
      </c>
      <c r="G1979" t="s">
        <v>458</v>
      </c>
    </row>
    <row r="1980" spans="1:7" x14ac:dyDescent="0.4">
      <c r="A1980">
        <v>227944</v>
      </c>
      <c r="B1980" t="s">
        <v>2796</v>
      </c>
      <c r="C1980" t="s">
        <v>2796</v>
      </c>
      <c r="D1980" t="s">
        <v>448</v>
      </c>
      <c r="E1980" t="s">
        <v>944</v>
      </c>
      <c r="G1980" t="s">
        <v>458</v>
      </c>
    </row>
    <row r="1981" spans="1:7" x14ac:dyDescent="0.4">
      <c r="A1981">
        <v>227945</v>
      </c>
      <c r="B1981" t="s">
        <v>2797</v>
      </c>
      <c r="C1981" t="s">
        <v>2797</v>
      </c>
      <c r="D1981" t="s">
        <v>448</v>
      </c>
      <c r="E1981" t="s">
        <v>944</v>
      </c>
      <c r="G1981" t="s">
        <v>458</v>
      </c>
    </row>
    <row r="1982" spans="1:7" x14ac:dyDescent="0.4">
      <c r="A1982">
        <v>227946</v>
      </c>
      <c r="B1982" t="s">
        <v>2798</v>
      </c>
      <c r="C1982" t="s">
        <v>2798</v>
      </c>
      <c r="D1982" t="s">
        <v>448</v>
      </c>
      <c r="E1982" t="s">
        <v>944</v>
      </c>
      <c r="G1982" t="s">
        <v>458</v>
      </c>
    </row>
    <row r="1983" spans="1:7" x14ac:dyDescent="0.4">
      <c r="A1983">
        <v>227947</v>
      </c>
      <c r="B1983" t="s">
        <v>2799</v>
      </c>
      <c r="C1983" t="s">
        <v>2799</v>
      </c>
      <c r="D1983" t="s">
        <v>448</v>
      </c>
      <c r="E1983" t="s">
        <v>944</v>
      </c>
      <c r="G1983" t="s">
        <v>458</v>
      </c>
    </row>
    <row r="1984" spans="1:7" x14ac:dyDescent="0.4">
      <c r="A1984">
        <v>227948</v>
      </c>
      <c r="B1984" t="s">
        <v>2800</v>
      </c>
      <c r="C1984" t="s">
        <v>2800</v>
      </c>
      <c r="D1984" t="s">
        <v>448</v>
      </c>
      <c r="E1984" t="s">
        <v>944</v>
      </c>
      <c r="G1984" t="s">
        <v>458</v>
      </c>
    </row>
    <row r="1985" spans="1:7" x14ac:dyDescent="0.4">
      <c r="A1985">
        <v>227950</v>
      </c>
      <c r="B1985" t="s">
        <v>2801</v>
      </c>
      <c r="C1985" t="s">
        <v>2801</v>
      </c>
      <c r="D1985" t="s">
        <v>448</v>
      </c>
      <c r="E1985" t="s">
        <v>944</v>
      </c>
      <c r="G1985" t="s">
        <v>458</v>
      </c>
    </row>
    <row r="1986" spans="1:7" x14ac:dyDescent="0.4">
      <c r="A1986">
        <v>227951</v>
      </c>
      <c r="B1986" t="s">
        <v>2802</v>
      </c>
      <c r="C1986" t="s">
        <v>2802</v>
      </c>
      <c r="D1986" t="s">
        <v>448</v>
      </c>
      <c r="E1986" t="s">
        <v>944</v>
      </c>
      <c r="G1986" t="s">
        <v>458</v>
      </c>
    </row>
    <row r="1987" spans="1:7" x14ac:dyDescent="0.4">
      <c r="A1987">
        <v>227952</v>
      </c>
      <c r="B1987" t="s">
        <v>2803</v>
      </c>
      <c r="C1987" t="s">
        <v>2803</v>
      </c>
      <c r="D1987" t="s">
        <v>448</v>
      </c>
      <c r="E1987" t="s">
        <v>944</v>
      </c>
      <c r="G1987" t="s">
        <v>458</v>
      </c>
    </row>
    <row r="1988" spans="1:7" x14ac:dyDescent="0.4">
      <c r="A1988">
        <v>227953</v>
      </c>
      <c r="B1988" t="s">
        <v>2804</v>
      </c>
      <c r="C1988" t="s">
        <v>2804</v>
      </c>
      <c r="D1988" t="s">
        <v>448</v>
      </c>
      <c r="E1988" t="s">
        <v>944</v>
      </c>
      <c r="G1988" t="s">
        <v>458</v>
      </c>
    </row>
    <row r="1989" spans="1:7" x14ac:dyDescent="0.4">
      <c r="A1989">
        <v>227954</v>
      </c>
      <c r="B1989" t="s">
        <v>2805</v>
      </c>
      <c r="C1989" t="s">
        <v>2805</v>
      </c>
      <c r="D1989" t="s">
        <v>448</v>
      </c>
      <c r="E1989" t="s">
        <v>944</v>
      </c>
      <c r="G1989" t="s">
        <v>458</v>
      </c>
    </row>
    <row r="1990" spans="1:7" x14ac:dyDescent="0.4">
      <c r="A1990">
        <v>227955</v>
      </c>
      <c r="B1990" t="s">
        <v>2806</v>
      </c>
      <c r="C1990" t="s">
        <v>2806</v>
      </c>
      <c r="D1990" t="s">
        <v>448</v>
      </c>
      <c r="E1990" t="s">
        <v>944</v>
      </c>
      <c r="G1990" t="s">
        <v>458</v>
      </c>
    </row>
    <row r="1991" spans="1:7" x14ac:dyDescent="0.4">
      <c r="A1991">
        <v>227956</v>
      </c>
      <c r="B1991" t="s">
        <v>2807</v>
      </c>
      <c r="C1991" t="s">
        <v>2807</v>
      </c>
      <c r="D1991" t="s">
        <v>448</v>
      </c>
      <c r="E1991" t="s">
        <v>944</v>
      </c>
      <c r="G1991" t="s">
        <v>458</v>
      </c>
    </row>
    <row r="1992" spans="1:7" x14ac:dyDescent="0.4">
      <c r="A1992">
        <v>227957</v>
      </c>
      <c r="B1992" t="s">
        <v>2808</v>
      </c>
      <c r="C1992" t="s">
        <v>2808</v>
      </c>
      <c r="D1992" t="s">
        <v>448</v>
      </c>
      <c r="E1992" t="s">
        <v>944</v>
      </c>
      <c r="G1992" t="s">
        <v>458</v>
      </c>
    </row>
    <row r="1993" spans="1:7" x14ac:dyDescent="0.4">
      <c r="A1993">
        <v>227958</v>
      </c>
      <c r="B1993" t="s">
        <v>2809</v>
      </c>
      <c r="C1993" t="s">
        <v>2809</v>
      </c>
      <c r="D1993" t="s">
        <v>448</v>
      </c>
      <c r="E1993" t="s">
        <v>944</v>
      </c>
      <c r="G1993" t="s">
        <v>458</v>
      </c>
    </row>
    <row r="1994" spans="1:7" x14ac:dyDescent="0.4">
      <c r="A1994">
        <v>227959</v>
      </c>
      <c r="B1994" t="s">
        <v>2810</v>
      </c>
      <c r="C1994" t="s">
        <v>2810</v>
      </c>
      <c r="D1994" t="s">
        <v>448</v>
      </c>
      <c r="E1994" t="s">
        <v>944</v>
      </c>
      <c r="G1994" t="s">
        <v>458</v>
      </c>
    </row>
    <row r="1995" spans="1:7" x14ac:dyDescent="0.4">
      <c r="A1995">
        <v>227960</v>
      </c>
      <c r="B1995" t="s">
        <v>2811</v>
      </c>
      <c r="C1995" t="s">
        <v>2811</v>
      </c>
      <c r="D1995" t="s">
        <v>448</v>
      </c>
      <c r="E1995" t="s">
        <v>944</v>
      </c>
      <c r="G1995" t="s">
        <v>458</v>
      </c>
    </row>
    <row r="1996" spans="1:7" x14ac:dyDescent="0.4">
      <c r="A1996">
        <v>227961</v>
      </c>
      <c r="B1996" t="s">
        <v>2812</v>
      </c>
      <c r="C1996" t="s">
        <v>2812</v>
      </c>
      <c r="D1996" t="s">
        <v>448</v>
      </c>
      <c r="E1996" t="s">
        <v>944</v>
      </c>
      <c r="G1996" t="s">
        <v>458</v>
      </c>
    </row>
    <row r="1997" spans="1:7" x14ac:dyDescent="0.4">
      <c r="A1997">
        <v>227962</v>
      </c>
      <c r="B1997" t="s">
        <v>2813</v>
      </c>
      <c r="C1997" t="s">
        <v>2813</v>
      </c>
      <c r="D1997" t="s">
        <v>448</v>
      </c>
      <c r="E1997" t="s">
        <v>944</v>
      </c>
      <c r="G1997" t="s">
        <v>458</v>
      </c>
    </row>
    <row r="1998" spans="1:7" x14ac:dyDescent="0.4">
      <c r="A1998">
        <v>227963</v>
      </c>
      <c r="B1998" t="s">
        <v>2814</v>
      </c>
      <c r="C1998" t="s">
        <v>2814</v>
      </c>
      <c r="D1998" t="s">
        <v>448</v>
      </c>
      <c r="E1998" t="s">
        <v>944</v>
      </c>
      <c r="G1998" t="s">
        <v>458</v>
      </c>
    </row>
    <row r="1999" spans="1:7" x14ac:dyDescent="0.4">
      <c r="A1999">
        <v>227964</v>
      </c>
      <c r="B1999" t="s">
        <v>2815</v>
      </c>
      <c r="C1999" t="s">
        <v>2815</v>
      </c>
      <c r="D1999" t="s">
        <v>448</v>
      </c>
      <c r="E1999" t="s">
        <v>944</v>
      </c>
      <c r="G1999" t="s">
        <v>458</v>
      </c>
    </row>
    <row r="2000" spans="1:7" x14ac:dyDescent="0.4">
      <c r="A2000">
        <v>227965</v>
      </c>
      <c r="B2000" t="s">
        <v>2816</v>
      </c>
      <c r="C2000" t="s">
        <v>2816</v>
      </c>
      <c r="D2000" t="s">
        <v>448</v>
      </c>
      <c r="E2000" t="s">
        <v>944</v>
      </c>
      <c r="G2000" t="s">
        <v>458</v>
      </c>
    </row>
    <row r="2001" spans="1:7" x14ac:dyDescent="0.4">
      <c r="A2001">
        <v>227967</v>
      </c>
      <c r="B2001" t="s">
        <v>2817</v>
      </c>
      <c r="C2001" t="s">
        <v>2817</v>
      </c>
      <c r="D2001" t="s">
        <v>448</v>
      </c>
      <c r="E2001" t="s">
        <v>944</v>
      </c>
      <c r="G2001" t="s">
        <v>458</v>
      </c>
    </row>
    <row r="2002" spans="1:7" x14ac:dyDescent="0.4">
      <c r="A2002">
        <v>227968</v>
      </c>
      <c r="B2002" t="s">
        <v>2818</v>
      </c>
      <c r="C2002" t="s">
        <v>2819</v>
      </c>
      <c r="D2002" t="s">
        <v>448</v>
      </c>
      <c r="E2002" t="s">
        <v>928</v>
      </c>
      <c r="G2002" t="s">
        <v>458</v>
      </c>
    </row>
    <row r="2003" spans="1:7" x14ac:dyDescent="0.4">
      <c r="A2003">
        <v>227969</v>
      </c>
      <c r="B2003" t="s">
        <v>2820</v>
      </c>
      <c r="C2003" t="s">
        <v>2820</v>
      </c>
      <c r="D2003" t="s">
        <v>448</v>
      </c>
      <c r="E2003" t="s">
        <v>944</v>
      </c>
      <c r="G2003" t="s">
        <v>458</v>
      </c>
    </row>
    <row r="2004" spans="1:7" x14ac:dyDescent="0.4">
      <c r="A2004">
        <v>227975</v>
      </c>
      <c r="B2004" t="s">
        <v>2821</v>
      </c>
      <c r="C2004" t="s">
        <v>2821</v>
      </c>
      <c r="D2004" t="s">
        <v>571</v>
      </c>
      <c r="E2004" t="s">
        <v>664</v>
      </c>
      <c r="F2004" t="s">
        <v>573</v>
      </c>
      <c r="G2004" t="s">
        <v>574</v>
      </c>
    </row>
    <row r="2005" spans="1:7" x14ac:dyDescent="0.4">
      <c r="A2005">
        <v>227979</v>
      </c>
      <c r="B2005" t="s">
        <v>2822</v>
      </c>
      <c r="C2005" t="s">
        <v>2822</v>
      </c>
      <c r="D2005" t="s">
        <v>571</v>
      </c>
      <c r="E2005" t="s">
        <v>664</v>
      </c>
      <c r="F2005" t="s">
        <v>573</v>
      </c>
      <c r="G2005" t="s">
        <v>574</v>
      </c>
    </row>
    <row r="2006" spans="1:7" x14ac:dyDescent="0.4">
      <c r="A2006">
        <v>227980</v>
      </c>
      <c r="B2006" t="s">
        <v>2823</v>
      </c>
      <c r="C2006" t="s">
        <v>2824</v>
      </c>
      <c r="D2006" t="s">
        <v>448</v>
      </c>
      <c r="E2006" t="s">
        <v>1070</v>
      </c>
      <c r="G2006" t="s">
        <v>458</v>
      </c>
    </row>
    <row r="2007" spans="1:7" x14ac:dyDescent="0.4">
      <c r="A2007">
        <v>227981</v>
      </c>
      <c r="B2007" t="s">
        <v>2825</v>
      </c>
      <c r="C2007" t="s">
        <v>2825</v>
      </c>
      <c r="D2007" t="s">
        <v>448</v>
      </c>
      <c r="E2007" t="s">
        <v>564</v>
      </c>
      <c r="G2007" t="s">
        <v>458</v>
      </c>
    </row>
    <row r="2008" spans="1:7" x14ac:dyDescent="0.4">
      <c r="A2008">
        <v>227982</v>
      </c>
      <c r="B2008" t="s">
        <v>2826</v>
      </c>
      <c r="C2008" t="s">
        <v>2826</v>
      </c>
      <c r="D2008" t="s">
        <v>448</v>
      </c>
      <c r="E2008" t="s">
        <v>564</v>
      </c>
      <c r="G2008" t="s">
        <v>458</v>
      </c>
    </row>
    <row r="2009" spans="1:7" x14ac:dyDescent="0.4">
      <c r="A2009">
        <v>227983</v>
      </c>
      <c r="B2009" t="s">
        <v>2827</v>
      </c>
      <c r="C2009" t="s">
        <v>2827</v>
      </c>
      <c r="D2009" t="s">
        <v>448</v>
      </c>
      <c r="E2009" t="s">
        <v>564</v>
      </c>
      <c r="G2009" t="s">
        <v>458</v>
      </c>
    </row>
    <row r="2010" spans="1:7" x14ac:dyDescent="0.4">
      <c r="A2010">
        <v>227984</v>
      </c>
      <c r="B2010" t="s">
        <v>2828</v>
      </c>
      <c r="C2010" t="s">
        <v>2828</v>
      </c>
      <c r="D2010" t="s">
        <v>448</v>
      </c>
      <c r="E2010" t="s">
        <v>564</v>
      </c>
      <c r="G2010" t="s">
        <v>458</v>
      </c>
    </row>
    <row r="2011" spans="1:7" x14ac:dyDescent="0.4">
      <c r="A2011">
        <v>227985</v>
      </c>
      <c r="B2011" t="s">
        <v>2829</v>
      </c>
      <c r="C2011" t="s">
        <v>2829</v>
      </c>
      <c r="D2011" t="s">
        <v>448</v>
      </c>
      <c r="E2011" t="s">
        <v>564</v>
      </c>
      <c r="G2011" t="s">
        <v>458</v>
      </c>
    </row>
    <row r="2012" spans="1:7" x14ac:dyDescent="0.4">
      <c r="A2012">
        <v>227986</v>
      </c>
      <c r="B2012" t="s">
        <v>2830</v>
      </c>
      <c r="C2012" t="s">
        <v>2830</v>
      </c>
      <c r="D2012" t="s">
        <v>448</v>
      </c>
      <c r="E2012" t="s">
        <v>564</v>
      </c>
      <c r="G2012" t="s">
        <v>458</v>
      </c>
    </row>
    <row r="2013" spans="1:7" x14ac:dyDescent="0.4">
      <c r="A2013">
        <v>227989</v>
      </c>
      <c r="B2013" t="s">
        <v>2831</v>
      </c>
      <c r="C2013" t="s">
        <v>2832</v>
      </c>
      <c r="D2013" t="s">
        <v>448</v>
      </c>
      <c r="E2013" t="s">
        <v>472</v>
      </c>
      <c r="F2013" t="s">
        <v>461</v>
      </c>
      <c r="G2013" t="s">
        <v>451</v>
      </c>
    </row>
    <row r="2014" spans="1:7" x14ac:dyDescent="0.4">
      <c r="A2014">
        <v>227990</v>
      </c>
      <c r="B2014" t="s">
        <v>2833</v>
      </c>
      <c r="C2014" t="s">
        <v>2834</v>
      </c>
      <c r="D2014" t="s">
        <v>448</v>
      </c>
      <c r="E2014" t="s">
        <v>454</v>
      </c>
      <c r="F2014" t="s">
        <v>461</v>
      </c>
      <c r="G2014" t="s">
        <v>451</v>
      </c>
    </row>
    <row r="2015" spans="1:7" x14ac:dyDescent="0.4">
      <c r="A2015">
        <v>227991</v>
      </c>
      <c r="B2015" t="s">
        <v>2835</v>
      </c>
      <c r="C2015" t="s">
        <v>2836</v>
      </c>
      <c r="D2015" t="s">
        <v>448</v>
      </c>
      <c r="E2015" t="s">
        <v>454</v>
      </c>
      <c r="F2015" t="s">
        <v>461</v>
      </c>
      <c r="G2015" t="s">
        <v>451</v>
      </c>
    </row>
    <row r="2016" spans="1:7" x14ac:dyDescent="0.4">
      <c r="A2016">
        <v>228003</v>
      </c>
      <c r="B2016" t="s">
        <v>2837</v>
      </c>
      <c r="C2016" t="s">
        <v>2837</v>
      </c>
      <c r="D2016" t="s">
        <v>571</v>
      </c>
      <c r="E2016" t="s">
        <v>1899</v>
      </c>
      <c r="F2016" t="s">
        <v>1900</v>
      </c>
      <c r="G2016" t="s">
        <v>574</v>
      </c>
    </row>
    <row r="2017" spans="1:7" x14ac:dyDescent="0.4">
      <c r="A2017">
        <v>228004</v>
      </c>
      <c r="B2017" t="s">
        <v>2838</v>
      </c>
      <c r="C2017" t="s">
        <v>2838</v>
      </c>
      <c r="D2017" t="s">
        <v>448</v>
      </c>
      <c r="E2017" t="s">
        <v>988</v>
      </c>
      <c r="F2017" t="s">
        <v>998</v>
      </c>
      <c r="G2017" t="s">
        <v>451</v>
      </c>
    </row>
    <row r="2018" spans="1:7" x14ac:dyDescent="0.4">
      <c r="A2018">
        <v>228005</v>
      </c>
      <c r="B2018" t="s">
        <v>2839</v>
      </c>
      <c r="C2018" t="s">
        <v>2839</v>
      </c>
      <c r="D2018" t="s">
        <v>448</v>
      </c>
      <c r="E2018" t="s">
        <v>988</v>
      </c>
      <c r="F2018" t="s">
        <v>998</v>
      </c>
      <c r="G2018" t="s">
        <v>451</v>
      </c>
    </row>
    <row r="2019" spans="1:7" x14ac:dyDescent="0.4">
      <c r="A2019">
        <v>228006</v>
      </c>
      <c r="B2019" t="s">
        <v>2840</v>
      </c>
      <c r="C2019" t="s">
        <v>2840</v>
      </c>
      <c r="D2019" t="s">
        <v>448</v>
      </c>
      <c r="E2019" t="s">
        <v>988</v>
      </c>
      <c r="F2019" t="s">
        <v>998</v>
      </c>
      <c r="G2019" t="s">
        <v>451</v>
      </c>
    </row>
    <row r="2020" spans="1:7" x14ac:dyDescent="0.4">
      <c r="A2020">
        <v>228007</v>
      </c>
      <c r="B2020" t="s">
        <v>2841</v>
      </c>
      <c r="C2020" t="s">
        <v>2841</v>
      </c>
      <c r="D2020" t="s">
        <v>448</v>
      </c>
      <c r="E2020" t="s">
        <v>986</v>
      </c>
      <c r="G2020" t="s">
        <v>458</v>
      </c>
    </row>
    <row r="2021" spans="1:7" x14ac:dyDescent="0.4">
      <c r="A2021">
        <v>228008</v>
      </c>
      <c r="B2021" t="s">
        <v>2842</v>
      </c>
      <c r="C2021" t="s">
        <v>2842</v>
      </c>
      <c r="D2021" t="s">
        <v>448</v>
      </c>
      <c r="E2021" t="s">
        <v>986</v>
      </c>
      <c r="G2021" t="s">
        <v>458</v>
      </c>
    </row>
    <row r="2022" spans="1:7" x14ac:dyDescent="0.4">
      <c r="A2022">
        <v>228009</v>
      </c>
      <c r="B2022" t="s">
        <v>2843</v>
      </c>
      <c r="C2022" t="s">
        <v>2843</v>
      </c>
      <c r="D2022" t="s">
        <v>448</v>
      </c>
      <c r="E2022" t="s">
        <v>986</v>
      </c>
      <c r="G2022" t="s">
        <v>458</v>
      </c>
    </row>
    <row r="2023" spans="1:7" x14ac:dyDescent="0.4">
      <c r="A2023">
        <v>228010</v>
      </c>
      <c r="B2023" t="s">
        <v>2844</v>
      </c>
      <c r="C2023" t="s">
        <v>2844</v>
      </c>
      <c r="D2023" t="s">
        <v>448</v>
      </c>
      <c r="E2023" t="s">
        <v>986</v>
      </c>
      <c r="G2023" t="s">
        <v>458</v>
      </c>
    </row>
    <row r="2024" spans="1:7" x14ac:dyDescent="0.4">
      <c r="A2024">
        <v>228011</v>
      </c>
      <c r="B2024" t="s">
        <v>2845</v>
      </c>
      <c r="C2024" t="s">
        <v>2845</v>
      </c>
      <c r="D2024" t="s">
        <v>448</v>
      </c>
      <c r="E2024" t="s">
        <v>986</v>
      </c>
      <c r="G2024" t="s">
        <v>458</v>
      </c>
    </row>
    <row r="2025" spans="1:7" x14ac:dyDescent="0.4">
      <c r="A2025">
        <v>228012</v>
      </c>
      <c r="B2025" t="s">
        <v>2846</v>
      </c>
      <c r="C2025" t="s">
        <v>2846</v>
      </c>
      <c r="D2025" t="s">
        <v>448</v>
      </c>
      <c r="E2025" t="s">
        <v>986</v>
      </c>
      <c r="G2025" t="s">
        <v>458</v>
      </c>
    </row>
    <row r="2026" spans="1:7" x14ac:dyDescent="0.4">
      <c r="A2026">
        <v>228013</v>
      </c>
      <c r="B2026" t="s">
        <v>2847</v>
      </c>
      <c r="C2026" t="s">
        <v>2847</v>
      </c>
      <c r="D2026" t="s">
        <v>448</v>
      </c>
      <c r="E2026" t="s">
        <v>986</v>
      </c>
      <c r="G2026" t="s">
        <v>458</v>
      </c>
    </row>
    <row r="2027" spans="1:7" x14ac:dyDescent="0.4">
      <c r="A2027">
        <v>228014</v>
      </c>
      <c r="B2027" t="s">
        <v>2848</v>
      </c>
      <c r="C2027" t="s">
        <v>2848</v>
      </c>
      <c r="D2027" t="s">
        <v>448</v>
      </c>
      <c r="E2027" t="s">
        <v>986</v>
      </c>
      <c r="G2027" t="s">
        <v>458</v>
      </c>
    </row>
    <row r="2028" spans="1:7" x14ac:dyDescent="0.4">
      <c r="A2028">
        <v>228015</v>
      </c>
      <c r="B2028" t="s">
        <v>2849</v>
      </c>
      <c r="C2028" t="s">
        <v>2849</v>
      </c>
      <c r="D2028" t="s">
        <v>448</v>
      </c>
      <c r="E2028" t="s">
        <v>986</v>
      </c>
      <c r="G2028" t="s">
        <v>458</v>
      </c>
    </row>
    <row r="2029" spans="1:7" x14ac:dyDescent="0.4">
      <c r="A2029">
        <v>228016</v>
      </c>
      <c r="B2029" t="s">
        <v>2850</v>
      </c>
      <c r="C2029" t="s">
        <v>2850</v>
      </c>
      <c r="D2029" t="s">
        <v>448</v>
      </c>
      <c r="E2029" t="s">
        <v>986</v>
      </c>
      <c r="G2029" t="s">
        <v>458</v>
      </c>
    </row>
    <row r="2030" spans="1:7" x14ac:dyDescent="0.4">
      <c r="A2030">
        <v>228017</v>
      </c>
      <c r="B2030" t="s">
        <v>2851</v>
      </c>
      <c r="C2030" t="s">
        <v>2851</v>
      </c>
      <c r="D2030" t="s">
        <v>448</v>
      </c>
      <c r="E2030" t="s">
        <v>986</v>
      </c>
      <c r="G2030" t="s">
        <v>458</v>
      </c>
    </row>
    <row r="2031" spans="1:7" x14ac:dyDescent="0.4">
      <c r="A2031">
        <v>228018</v>
      </c>
      <c r="B2031" t="s">
        <v>2852</v>
      </c>
      <c r="C2031" t="s">
        <v>2852</v>
      </c>
      <c r="D2031" t="s">
        <v>448</v>
      </c>
      <c r="E2031" t="s">
        <v>986</v>
      </c>
      <c r="G2031" t="s">
        <v>458</v>
      </c>
    </row>
    <row r="2032" spans="1:7" x14ac:dyDescent="0.4">
      <c r="A2032">
        <v>228378</v>
      </c>
      <c r="B2032" t="s">
        <v>2853</v>
      </c>
      <c r="C2032" t="s">
        <v>2853</v>
      </c>
      <c r="D2032" t="s">
        <v>448</v>
      </c>
      <c r="E2032" t="s">
        <v>2854</v>
      </c>
      <c r="F2032" t="s">
        <v>515</v>
      </c>
      <c r="G2032" t="s">
        <v>451</v>
      </c>
    </row>
    <row r="2033" spans="1:7" x14ac:dyDescent="0.4">
      <c r="A2033">
        <v>228019</v>
      </c>
      <c r="B2033" t="s">
        <v>2855</v>
      </c>
      <c r="C2033" t="s">
        <v>2855</v>
      </c>
      <c r="D2033" t="s">
        <v>448</v>
      </c>
      <c r="E2033" t="s">
        <v>1772</v>
      </c>
      <c r="G2033" t="s">
        <v>458</v>
      </c>
    </row>
    <row r="2034" spans="1:7" x14ac:dyDescent="0.4">
      <c r="A2034">
        <v>228020</v>
      </c>
      <c r="B2034" t="s">
        <v>2856</v>
      </c>
      <c r="C2034" t="s">
        <v>2856</v>
      </c>
      <c r="D2034" t="s">
        <v>448</v>
      </c>
      <c r="E2034" t="s">
        <v>1772</v>
      </c>
      <c r="G2034" t="s">
        <v>458</v>
      </c>
    </row>
    <row r="2035" spans="1:7" x14ac:dyDescent="0.4">
      <c r="A2035">
        <v>228021</v>
      </c>
      <c r="B2035" t="s">
        <v>2857</v>
      </c>
      <c r="C2035" t="s">
        <v>2857</v>
      </c>
      <c r="D2035" t="s">
        <v>448</v>
      </c>
      <c r="E2035" t="s">
        <v>1772</v>
      </c>
      <c r="G2035" t="s">
        <v>458</v>
      </c>
    </row>
    <row r="2036" spans="1:7" x14ac:dyDescent="0.4">
      <c r="A2036">
        <v>228022</v>
      </c>
      <c r="B2036" t="s">
        <v>2858</v>
      </c>
      <c r="C2036" t="s">
        <v>2858</v>
      </c>
      <c r="D2036" t="s">
        <v>448</v>
      </c>
      <c r="E2036" t="s">
        <v>1772</v>
      </c>
      <c r="G2036" t="s">
        <v>458</v>
      </c>
    </row>
    <row r="2037" spans="1:7" x14ac:dyDescent="0.4">
      <c r="A2037">
        <v>228023</v>
      </c>
      <c r="B2037" t="s">
        <v>2859</v>
      </c>
      <c r="C2037" t="s">
        <v>2859</v>
      </c>
      <c r="D2037" t="s">
        <v>448</v>
      </c>
      <c r="E2037" t="s">
        <v>1772</v>
      </c>
      <c r="G2037" t="s">
        <v>458</v>
      </c>
    </row>
    <row r="2038" spans="1:7" x14ac:dyDescent="0.4">
      <c r="A2038">
        <v>228024</v>
      </c>
      <c r="B2038" t="s">
        <v>2860</v>
      </c>
      <c r="C2038" t="s">
        <v>2861</v>
      </c>
      <c r="D2038" t="s">
        <v>448</v>
      </c>
      <c r="E2038" t="s">
        <v>1772</v>
      </c>
      <c r="G2038" t="s">
        <v>458</v>
      </c>
    </row>
    <row r="2039" spans="1:7" x14ac:dyDescent="0.4">
      <c r="A2039">
        <v>228025</v>
      </c>
      <c r="B2039" t="s">
        <v>2862</v>
      </c>
      <c r="C2039" t="s">
        <v>2863</v>
      </c>
      <c r="D2039" t="s">
        <v>448</v>
      </c>
      <c r="E2039" t="s">
        <v>1772</v>
      </c>
      <c r="G2039" t="s">
        <v>458</v>
      </c>
    </row>
    <row r="2040" spans="1:7" x14ac:dyDescent="0.4">
      <c r="A2040">
        <v>228026</v>
      </c>
      <c r="B2040" t="s">
        <v>2864</v>
      </c>
      <c r="C2040" t="s">
        <v>2864</v>
      </c>
      <c r="D2040" t="s">
        <v>448</v>
      </c>
      <c r="E2040" t="s">
        <v>1772</v>
      </c>
      <c r="G2040" t="s">
        <v>458</v>
      </c>
    </row>
    <row r="2041" spans="1:7" x14ac:dyDescent="0.4">
      <c r="A2041">
        <v>228027</v>
      </c>
      <c r="B2041" t="s">
        <v>2865</v>
      </c>
      <c r="C2041" t="s">
        <v>2866</v>
      </c>
      <c r="D2041" t="s">
        <v>448</v>
      </c>
      <c r="E2041" t="s">
        <v>1772</v>
      </c>
      <c r="G2041" t="s">
        <v>1006</v>
      </c>
    </row>
    <row r="2042" spans="1:7" x14ac:dyDescent="0.4">
      <c r="A2042">
        <v>228028</v>
      </c>
      <c r="B2042" t="s">
        <v>2867</v>
      </c>
      <c r="C2042" t="s">
        <v>2868</v>
      </c>
      <c r="D2042" t="s">
        <v>448</v>
      </c>
      <c r="E2042" t="s">
        <v>1772</v>
      </c>
      <c r="G2042" t="s">
        <v>1006</v>
      </c>
    </row>
    <row r="2043" spans="1:7" x14ac:dyDescent="0.4">
      <c r="A2043">
        <v>228030</v>
      </c>
      <c r="B2043" t="s">
        <v>2869</v>
      </c>
      <c r="C2043" t="s">
        <v>2869</v>
      </c>
      <c r="D2043" t="s">
        <v>448</v>
      </c>
      <c r="E2043" t="s">
        <v>1019</v>
      </c>
      <c r="G2043" t="s">
        <v>458</v>
      </c>
    </row>
    <row r="2044" spans="1:7" x14ac:dyDescent="0.4">
      <c r="A2044">
        <v>228031</v>
      </c>
      <c r="B2044" t="s">
        <v>2870</v>
      </c>
      <c r="C2044" t="s">
        <v>2870</v>
      </c>
      <c r="D2044" t="s">
        <v>448</v>
      </c>
      <c r="E2044" t="s">
        <v>1019</v>
      </c>
      <c r="G2044" t="s">
        <v>458</v>
      </c>
    </row>
    <row r="2045" spans="1:7" x14ac:dyDescent="0.4">
      <c r="A2045">
        <v>228032</v>
      </c>
      <c r="B2045" t="s">
        <v>2871</v>
      </c>
      <c r="C2045" t="s">
        <v>2871</v>
      </c>
      <c r="D2045" t="s">
        <v>448</v>
      </c>
      <c r="E2045" t="s">
        <v>1019</v>
      </c>
      <c r="G2045" t="s">
        <v>458</v>
      </c>
    </row>
    <row r="2046" spans="1:7" x14ac:dyDescent="0.4">
      <c r="A2046">
        <v>228033</v>
      </c>
      <c r="B2046" t="s">
        <v>2872</v>
      </c>
      <c r="C2046" t="s">
        <v>2872</v>
      </c>
      <c r="D2046" t="s">
        <v>448</v>
      </c>
      <c r="E2046" t="s">
        <v>1019</v>
      </c>
      <c r="G2046" t="s">
        <v>458</v>
      </c>
    </row>
    <row r="2047" spans="1:7" x14ac:dyDescent="0.4">
      <c r="A2047">
        <v>228034</v>
      </c>
      <c r="B2047" t="s">
        <v>2873</v>
      </c>
      <c r="C2047" t="s">
        <v>2874</v>
      </c>
      <c r="D2047" t="s">
        <v>448</v>
      </c>
      <c r="E2047" t="s">
        <v>1019</v>
      </c>
      <c r="G2047" t="s">
        <v>458</v>
      </c>
    </row>
    <row r="2048" spans="1:7" x14ac:dyDescent="0.4">
      <c r="A2048">
        <v>228035</v>
      </c>
      <c r="B2048" t="s">
        <v>2875</v>
      </c>
      <c r="C2048" t="s">
        <v>2875</v>
      </c>
      <c r="D2048" t="s">
        <v>448</v>
      </c>
      <c r="E2048" t="s">
        <v>1019</v>
      </c>
      <c r="G2048" t="s">
        <v>458</v>
      </c>
    </row>
    <row r="2049" spans="1:7" x14ac:dyDescent="0.4">
      <c r="A2049">
        <v>228036</v>
      </c>
      <c r="B2049" t="s">
        <v>2876</v>
      </c>
      <c r="C2049" t="s">
        <v>2876</v>
      </c>
      <c r="D2049" t="s">
        <v>448</v>
      </c>
      <c r="E2049" t="s">
        <v>1019</v>
      </c>
      <c r="G2049" t="s">
        <v>458</v>
      </c>
    </row>
    <row r="2050" spans="1:7" x14ac:dyDescent="0.4">
      <c r="A2050">
        <v>228037</v>
      </c>
      <c r="B2050" t="s">
        <v>2877</v>
      </c>
      <c r="C2050" t="s">
        <v>2877</v>
      </c>
      <c r="D2050" t="s">
        <v>448</v>
      </c>
      <c r="E2050" t="s">
        <v>1019</v>
      </c>
      <c r="G2050" t="s">
        <v>458</v>
      </c>
    </row>
    <row r="2051" spans="1:7" x14ac:dyDescent="0.4">
      <c r="A2051">
        <v>228038</v>
      </c>
      <c r="B2051" t="s">
        <v>2878</v>
      </c>
      <c r="C2051" t="s">
        <v>2878</v>
      </c>
      <c r="D2051" t="s">
        <v>448</v>
      </c>
      <c r="E2051" t="s">
        <v>1019</v>
      </c>
      <c r="G2051" t="s">
        <v>458</v>
      </c>
    </row>
    <row r="2052" spans="1:7" x14ac:dyDescent="0.4">
      <c r="A2052">
        <v>228039</v>
      </c>
      <c r="B2052" t="s">
        <v>2879</v>
      </c>
      <c r="C2052" t="s">
        <v>2880</v>
      </c>
      <c r="D2052" t="s">
        <v>448</v>
      </c>
      <c r="E2052" t="s">
        <v>1019</v>
      </c>
      <c r="G2052" t="s">
        <v>1006</v>
      </c>
    </row>
    <row r="2053" spans="1:7" x14ac:dyDescent="0.4">
      <c r="A2053">
        <v>228040</v>
      </c>
      <c r="B2053" t="s">
        <v>2881</v>
      </c>
      <c r="C2053" t="s">
        <v>2882</v>
      </c>
      <c r="D2053" t="s">
        <v>448</v>
      </c>
      <c r="E2053" t="s">
        <v>1019</v>
      </c>
      <c r="G2053" t="s">
        <v>1006</v>
      </c>
    </row>
    <row r="2054" spans="1:7" x14ac:dyDescent="0.4">
      <c r="A2054">
        <v>228041</v>
      </c>
      <c r="B2054" t="s">
        <v>2883</v>
      </c>
      <c r="C2054" t="s">
        <v>2883</v>
      </c>
      <c r="D2054" t="s">
        <v>448</v>
      </c>
      <c r="E2054" t="s">
        <v>1176</v>
      </c>
      <c r="G2054" t="s">
        <v>458</v>
      </c>
    </row>
    <row r="2055" spans="1:7" x14ac:dyDescent="0.4">
      <c r="A2055">
        <v>228042</v>
      </c>
      <c r="B2055" t="s">
        <v>2884</v>
      </c>
      <c r="C2055" t="s">
        <v>2884</v>
      </c>
      <c r="D2055" t="s">
        <v>448</v>
      </c>
      <c r="E2055" t="s">
        <v>1176</v>
      </c>
      <c r="G2055" t="s">
        <v>458</v>
      </c>
    </row>
    <row r="2056" spans="1:7" x14ac:dyDescent="0.4">
      <c r="A2056">
        <v>228043</v>
      </c>
      <c r="B2056" t="s">
        <v>2885</v>
      </c>
      <c r="C2056" t="s">
        <v>2885</v>
      </c>
      <c r="D2056" t="s">
        <v>448</v>
      </c>
      <c r="E2056" t="s">
        <v>1176</v>
      </c>
      <c r="G2056" t="s">
        <v>458</v>
      </c>
    </row>
    <row r="2057" spans="1:7" x14ac:dyDescent="0.4">
      <c r="A2057">
        <v>228044</v>
      </c>
      <c r="B2057" t="s">
        <v>2886</v>
      </c>
      <c r="C2057" t="s">
        <v>2887</v>
      </c>
      <c r="D2057" t="s">
        <v>448</v>
      </c>
      <c r="E2057" t="s">
        <v>1176</v>
      </c>
      <c r="G2057" t="s">
        <v>458</v>
      </c>
    </row>
    <row r="2058" spans="1:7" x14ac:dyDescent="0.4">
      <c r="A2058">
        <v>228045</v>
      </c>
      <c r="B2058" t="s">
        <v>2888</v>
      </c>
      <c r="C2058" t="s">
        <v>2888</v>
      </c>
      <c r="D2058" t="s">
        <v>448</v>
      </c>
      <c r="E2058" t="s">
        <v>1176</v>
      </c>
      <c r="G2058" t="s">
        <v>458</v>
      </c>
    </row>
    <row r="2059" spans="1:7" x14ac:dyDescent="0.4">
      <c r="A2059">
        <v>228046</v>
      </c>
      <c r="B2059" t="s">
        <v>2889</v>
      </c>
      <c r="C2059" t="s">
        <v>2889</v>
      </c>
      <c r="D2059" t="s">
        <v>448</v>
      </c>
      <c r="E2059" t="s">
        <v>1176</v>
      </c>
      <c r="G2059" t="s">
        <v>458</v>
      </c>
    </row>
    <row r="2060" spans="1:7" x14ac:dyDescent="0.4">
      <c r="A2060">
        <v>228047</v>
      </c>
      <c r="B2060" t="s">
        <v>2890</v>
      </c>
      <c r="C2060" t="s">
        <v>2890</v>
      </c>
      <c r="D2060" t="s">
        <v>448</v>
      </c>
      <c r="E2060" t="s">
        <v>1176</v>
      </c>
      <c r="G2060" t="s">
        <v>458</v>
      </c>
    </row>
    <row r="2061" spans="1:7" x14ac:dyDescent="0.4">
      <c r="A2061">
        <v>228048</v>
      </c>
      <c r="B2061" t="s">
        <v>2891</v>
      </c>
      <c r="C2061" t="s">
        <v>2891</v>
      </c>
      <c r="D2061" t="s">
        <v>448</v>
      </c>
      <c r="E2061" t="s">
        <v>1176</v>
      </c>
      <c r="G2061" t="s">
        <v>458</v>
      </c>
    </row>
    <row r="2062" spans="1:7" x14ac:dyDescent="0.4">
      <c r="A2062">
        <v>228049</v>
      </c>
      <c r="B2062" t="s">
        <v>2892</v>
      </c>
      <c r="C2062" t="s">
        <v>2893</v>
      </c>
      <c r="D2062" t="s">
        <v>448</v>
      </c>
      <c r="E2062" t="s">
        <v>1176</v>
      </c>
      <c r="G2062" t="s">
        <v>1006</v>
      </c>
    </row>
    <row r="2063" spans="1:7" x14ac:dyDescent="0.4">
      <c r="A2063">
        <v>228050</v>
      </c>
      <c r="B2063" t="s">
        <v>2894</v>
      </c>
      <c r="C2063" t="s">
        <v>2895</v>
      </c>
      <c r="D2063" t="s">
        <v>448</v>
      </c>
      <c r="E2063" t="s">
        <v>1176</v>
      </c>
      <c r="G2063" t="s">
        <v>1006</v>
      </c>
    </row>
    <row r="2064" spans="1:7" x14ac:dyDescent="0.4">
      <c r="A2064">
        <v>228051</v>
      </c>
      <c r="B2064" t="s">
        <v>2896</v>
      </c>
      <c r="C2064" t="s">
        <v>2896</v>
      </c>
      <c r="D2064" t="s">
        <v>448</v>
      </c>
      <c r="E2064" t="s">
        <v>1701</v>
      </c>
      <c r="G2064" t="s">
        <v>458</v>
      </c>
    </row>
    <row r="2065" spans="1:7" x14ac:dyDescent="0.4">
      <c r="A2065">
        <v>228052</v>
      </c>
      <c r="B2065" t="s">
        <v>2897</v>
      </c>
      <c r="C2065" t="s">
        <v>2897</v>
      </c>
      <c r="D2065" t="s">
        <v>448</v>
      </c>
      <c r="E2065" t="s">
        <v>1701</v>
      </c>
      <c r="G2065" t="s">
        <v>458</v>
      </c>
    </row>
    <row r="2066" spans="1:7" x14ac:dyDescent="0.4">
      <c r="A2066">
        <v>228053</v>
      </c>
      <c r="B2066" t="s">
        <v>2898</v>
      </c>
      <c r="C2066" t="s">
        <v>2898</v>
      </c>
      <c r="D2066" t="s">
        <v>448</v>
      </c>
      <c r="E2066" t="s">
        <v>1701</v>
      </c>
      <c r="G2066" t="s">
        <v>458</v>
      </c>
    </row>
    <row r="2067" spans="1:7" x14ac:dyDescent="0.4">
      <c r="A2067">
        <v>228055</v>
      </c>
      <c r="B2067" t="s">
        <v>2899</v>
      </c>
      <c r="C2067" t="s">
        <v>2900</v>
      </c>
      <c r="D2067" t="s">
        <v>448</v>
      </c>
      <c r="E2067" t="s">
        <v>1701</v>
      </c>
      <c r="G2067" t="s">
        <v>458</v>
      </c>
    </row>
    <row r="2068" spans="1:7" x14ac:dyDescent="0.4">
      <c r="A2068">
        <v>228056</v>
      </c>
      <c r="B2068" t="s">
        <v>2901</v>
      </c>
      <c r="C2068" t="s">
        <v>2901</v>
      </c>
      <c r="D2068" t="s">
        <v>448</v>
      </c>
      <c r="E2068" t="s">
        <v>1701</v>
      </c>
      <c r="G2068" t="s">
        <v>458</v>
      </c>
    </row>
    <row r="2069" spans="1:7" x14ac:dyDescent="0.4">
      <c r="A2069">
        <v>228057</v>
      </c>
      <c r="B2069" t="s">
        <v>2902</v>
      </c>
      <c r="C2069" t="s">
        <v>2902</v>
      </c>
      <c r="D2069" t="s">
        <v>448</v>
      </c>
      <c r="E2069" t="s">
        <v>1701</v>
      </c>
      <c r="G2069" t="s">
        <v>458</v>
      </c>
    </row>
    <row r="2070" spans="1:7" x14ac:dyDescent="0.4">
      <c r="A2070">
        <v>228058</v>
      </c>
      <c r="B2070" t="s">
        <v>2903</v>
      </c>
      <c r="C2070" t="s">
        <v>2903</v>
      </c>
      <c r="D2070" t="s">
        <v>448</v>
      </c>
      <c r="E2070" t="s">
        <v>1701</v>
      </c>
      <c r="G2070" t="s">
        <v>458</v>
      </c>
    </row>
    <row r="2071" spans="1:7" x14ac:dyDescent="0.4">
      <c r="A2071">
        <v>228059</v>
      </c>
      <c r="B2071" t="s">
        <v>2904</v>
      </c>
      <c r="C2071" t="s">
        <v>2904</v>
      </c>
      <c r="D2071" t="s">
        <v>448</v>
      </c>
      <c r="E2071" t="s">
        <v>1701</v>
      </c>
      <c r="G2071" t="s">
        <v>458</v>
      </c>
    </row>
    <row r="2072" spans="1:7" x14ac:dyDescent="0.4">
      <c r="A2072">
        <v>228060</v>
      </c>
      <c r="B2072" t="s">
        <v>2905</v>
      </c>
      <c r="C2072" t="s">
        <v>2905</v>
      </c>
      <c r="D2072" t="s">
        <v>448</v>
      </c>
      <c r="E2072" t="s">
        <v>1701</v>
      </c>
      <c r="G2072" t="s">
        <v>458</v>
      </c>
    </row>
    <row r="2073" spans="1:7" x14ac:dyDescent="0.4">
      <c r="A2073">
        <v>228061</v>
      </c>
      <c r="B2073" t="s">
        <v>2906</v>
      </c>
      <c r="C2073" t="s">
        <v>2906</v>
      </c>
      <c r="D2073" t="s">
        <v>448</v>
      </c>
      <c r="E2073" t="s">
        <v>1701</v>
      </c>
      <c r="G2073" t="s">
        <v>458</v>
      </c>
    </row>
    <row r="2074" spans="1:7" x14ac:dyDescent="0.4">
      <c r="A2074">
        <v>228062</v>
      </c>
      <c r="B2074" t="s">
        <v>2907</v>
      </c>
      <c r="C2074" t="s">
        <v>2907</v>
      </c>
      <c r="D2074" t="s">
        <v>448</v>
      </c>
      <c r="E2074" t="s">
        <v>1701</v>
      </c>
      <c r="G2074" t="s">
        <v>458</v>
      </c>
    </row>
    <row r="2075" spans="1:7" x14ac:dyDescent="0.4">
      <c r="A2075">
        <v>228063</v>
      </c>
      <c r="B2075" t="s">
        <v>2908</v>
      </c>
      <c r="C2075" t="s">
        <v>2909</v>
      </c>
      <c r="D2075" t="s">
        <v>448</v>
      </c>
      <c r="E2075" t="s">
        <v>1701</v>
      </c>
      <c r="G2075" t="s">
        <v>1006</v>
      </c>
    </row>
    <row r="2076" spans="1:7" x14ac:dyDescent="0.4">
      <c r="A2076">
        <v>228064</v>
      </c>
      <c r="B2076" t="s">
        <v>2910</v>
      </c>
      <c r="C2076" t="s">
        <v>2911</v>
      </c>
      <c r="D2076" t="s">
        <v>448</v>
      </c>
      <c r="E2076" t="s">
        <v>1701</v>
      </c>
      <c r="G2076" t="s">
        <v>1006</v>
      </c>
    </row>
    <row r="2077" spans="1:7" x14ac:dyDescent="0.4">
      <c r="A2077">
        <v>228065</v>
      </c>
      <c r="B2077" t="s">
        <v>2912</v>
      </c>
      <c r="C2077" t="s">
        <v>2912</v>
      </c>
      <c r="D2077" t="s">
        <v>448</v>
      </c>
      <c r="E2077" t="s">
        <v>748</v>
      </c>
      <c r="G2077" t="s">
        <v>458</v>
      </c>
    </row>
    <row r="2078" spans="1:7" x14ac:dyDescent="0.4">
      <c r="A2078">
        <v>228066</v>
      </c>
      <c r="B2078" t="s">
        <v>2913</v>
      </c>
      <c r="C2078" t="s">
        <v>2914</v>
      </c>
      <c r="D2078" t="s">
        <v>448</v>
      </c>
      <c r="E2078" t="s">
        <v>748</v>
      </c>
      <c r="G2078" t="s">
        <v>458</v>
      </c>
    </row>
    <row r="2079" spans="1:7" x14ac:dyDescent="0.4">
      <c r="A2079">
        <v>228067</v>
      </c>
      <c r="B2079" t="s">
        <v>2915</v>
      </c>
      <c r="C2079" t="s">
        <v>2915</v>
      </c>
      <c r="D2079" t="s">
        <v>448</v>
      </c>
      <c r="E2079" t="s">
        <v>748</v>
      </c>
      <c r="G2079" t="s">
        <v>458</v>
      </c>
    </row>
    <row r="2080" spans="1:7" x14ac:dyDescent="0.4">
      <c r="A2080">
        <v>228068</v>
      </c>
      <c r="B2080" t="s">
        <v>2916</v>
      </c>
      <c r="C2080" t="s">
        <v>2916</v>
      </c>
      <c r="D2080" t="s">
        <v>448</v>
      </c>
      <c r="E2080" t="s">
        <v>748</v>
      </c>
      <c r="G2080" t="s">
        <v>458</v>
      </c>
    </row>
    <row r="2081" spans="1:7" x14ac:dyDescent="0.4">
      <c r="A2081">
        <v>228069</v>
      </c>
      <c r="B2081" t="s">
        <v>2917</v>
      </c>
      <c r="C2081" t="s">
        <v>2917</v>
      </c>
      <c r="D2081" t="s">
        <v>448</v>
      </c>
      <c r="E2081" t="s">
        <v>748</v>
      </c>
      <c r="G2081" t="s">
        <v>458</v>
      </c>
    </row>
    <row r="2082" spans="1:7" x14ac:dyDescent="0.4">
      <c r="A2082">
        <v>228070</v>
      </c>
      <c r="B2082" t="s">
        <v>2918</v>
      </c>
      <c r="C2082" t="s">
        <v>2919</v>
      </c>
      <c r="D2082" t="s">
        <v>448</v>
      </c>
      <c r="E2082" t="s">
        <v>748</v>
      </c>
      <c r="G2082" t="s">
        <v>1006</v>
      </c>
    </row>
    <row r="2083" spans="1:7" x14ac:dyDescent="0.4">
      <c r="A2083">
        <v>228071</v>
      </c>
      <c r="B2083" t="s">
        <v>2920</v>
      </c>
      <c r="C2083" t="s">
        <v>2921</v>
      </c>
      <c r="D2083" t="s">
        <v>448</v>
      </c>
      <c r="E2083" t="s">
        <v>748</v>
      </c>
      <c r="G2083" t="s">
        <v>1006</v>
      </c>
    </row>
    <row r="2084" spans="1:7" x14ac:dyDescent="0.4">
      <c r="A2084">
        <v>228072</v>
      </c>
      <c r="B2084" t="s">
        <v>2922</v>
      </c>
      <c r="C2084" t="s">
        <v>2922</v>
      </c>
      <c r="D2084" t="s">
        <v>448</v>
      </c>
      <c r="E2084" t="s">
        <v>1164</v>
      </c>
      <c r="G2084" t="s">
        <v>458</v>
      </c>
    </row>
    <row r="2085" spans="1:7" x14ac:dyDescent="0.4">
      <c r="A2085">
        <v>228073</v>
      </c>
      <c r="B2085" t="s">
        <v>2923</v>
      </c>
      <c r="C2085" t="s">
        <v>2923</v>
      </c>
      <c r="D2085" t="s">
        <v>448</v>
      </c>
      <c r="E2085" t="s">
        <v>1164</v>
      </c>
      <c r="G2085" t="s">
        <v>458</v>
      </c>
    </row>
    <row r="2086" spans="1:7" x14ac:dyDescent="0.4">
      <c r="A2086">
        <v>228074</v>
      </c>
      <c r="B2086" t="s">
        <v>2924</v>
      </c>
      <c r="C2086" t="s">
        <v>2924</v>
      </c>
      <c r="D2086" t="s">
        <v>448</v>
      </c>
      <c r="E2086" t="s">
        <v>1164</v>
      </c>
      <c r="G2086" t="s">
        <v>458</v>
      </c>
    </row>
    <row r="2087" spans="1:7" x14ac:dyDescent="0.4">
      <c r="A2087">
        <v>228075</v>
      </c>
      <c r="B2087" t="s">
        <v>2925</v>
      </c>
      <c r="C2087" t="s">
        <v>2925</v>
      </c>
      <c r="D2087" t="s">
        <v>448</v>
      </c>
      <c r="E2087" t="s">
        <v>1164</v>
      </c>
      <c r="G2087" t="s">
        <v>458</v>
      </c>
    </row>
    <row r="2088" spans="1:7" x14ac:dyDescent="0.4">
      <c r="A2088">
        <v>228077</v>
      </c>
      <c r="B2088" t="s">
        <v>2926</v>
      </c>
      <c r="C2088" t="s">
        <v>2926</v>
      </c>
      <c r="D2088" t="s">
        <v>448</v>
      </c>
      <c r="E2088" t="s">
        <v>1164</v>
      </c>
      <c r="G2088" t="s">
        <v>458</v>
      </c>
    </row>
    <row r="2089" spans="1:7" x14ac:dyDescent="0.4">
      <c r="A2089">
        <v>228078</v>
      </c>
      <c r="B2089" t="s">
        <v>2927</v>
      </c>
      <c r="C2089" t="s">
        <v>2928</v>
      </c>
      <c r="D2089" t="s">
        <v>448</v>
      </c>
      <c r="E2089" t="s">
        <v>1164</v>
      </c>
      <c r="G2089" t="s">
        <v>1006</v>
      </c>
    </row>
    <row r="2090" spans="1:7" x14ac:dyDescent="0.4">
      <c r="A2090">
        <v>228079</v>
      </c>
      <c r="B2090" t="s">
        <v>2929</v>
      </c>
      <c r="C2090" t="s">
        <v>2930</v>
      </c>
      <c r="D2090" t="s">
        <v>448</v>
      </c>
      <c r="E2090" t="s">
        <v>1164</v>
      </c>
      <c r="G2090" t="s">
        <v>1006</v>
      </c>
    </row>
    <row r="2091" spans="1:7" x14ac:dyDescent="0.4">
      <c r="A2091">
        <v>228080</v>
      </c>
      <c r="B2091" t="s">
        <v>2931</v>
      </c>
      <c r="C2091" t="s">
        <v>2931</v>
      </c>
      <c r="D2091" t="s">
        <v>448</v>
      </c>
      <c r="E2091" t="s">
        <v>1598</v>
      </c>
      <c r="G2091" t="s">
        <v>458</v>
      </c>
    </row>
    <row r="2092" spans="1:7" x14ac:dyDescent="0.4">
      <c r="A2092">
        <v>228081</v>
      </c>
      <c r="B2092" t="s">
        <v>2932</v>
      </c>
      <c r="C2092" t="s">
        <v>2932</v>
      </c>
      <c r="D2092" t="s">
        <v>448</v>
      </c>
      <c r="E2092" t="s">
        <v>1598</v>
      </c>
      <c r="G2092" t="s">
        <v>458</v>
      </c>
    </row>
    <row r="2093" spans="1:7" x14ac:dyDescent="0.4">
      <c r="A2093">
        <v>228082</v>
      </c>
      <c r="B2093" t="s">
        <v>2933</v>
      </c>
      <c r="C2093" t="s">
        <v>2933</v>
      </c>
      <c r="D2093" t="s">
        <v>448</v>
      </c>
      <c r="E2093" t="s">
        <v>1598</v>
      </c>
      <c r="G2093" t="s">
        <v>458</v>
      </c>
    </row>
    <row r="2094" spans="1:7" x14ac:dyDescent="0.4">
      <c r="A2094">
        <v>228084</v>
      </c>
      <c r="B2094" t="s">
        <v>2934</v>
      </c>
      <c r="C2094" t="s">
        <v>2934</v>
      </c>
      <c r="D2094" t="s">
        <v>448</v>
      </c>
      <c r="E2094" t="s">
        <v>1598</v>
      </c>
      <c r="G2094" t="s">
        <v>458</v>
      </c>
    </row>
    <row r="2095" spans="1:7" x14ac:dyDescent="0.4">
      <c r="A2095">
        <v>228085</v>
      </c>
      <c r="B2095" t="s">
        <v>2935</v>
      </c>
      <c r="C2095" t="s">
        <v>2936</v>
      </c>
      <c r="D2095" t="s">
        <v>448</v>
      </c>
      <c r="E2095" t="s">
        <v>1598</v>
      </c>
      <c r="G2095" t="s">
        <v>1006</v>
      </c>
    </row>
    <row r="2096" spans="1:7" x14ac:dyDescent="0.4">
      <c r="A2096">
        <v>228086</v>
      </c>
      <c r="B2096" t="s">
        <v>2937</v>
      </c>
      <c r="C2096" t="s">
        <v>2938</v>
      </c>
      <c r="D2096" t="s">
        <v>448</v>
      </c>
      <c r="E2096" t="s">
        <v>1598</v>
      </c>
      <c r="G2096" t="s">
        <v>1006</v>
      </c>
    </row>
    <row r="2097" spans="1:7" x14ac:dyDescent="0.4">
      <c r="A2097">
        <v>228087</v>
      </c>
      <c r="B2097" t="s">
        <v>2939</v>
      </c>
      <c r="C2097" t="s">
        <v>2939</v>
      </c>
      <c r="D2097" t="s">
        <v>448</v>
      </c>
      <c r="E2097" t="s">
        <v>1059</v>
      </c>
      <c r="G2097" t="s">
        <v>458</v>
      </c>
    </row>
    <row r="2098" spans="1:7" x14ac:dyDescent="0.4">
      <c r="A2098">
        <v>228088</v>
      </c>
      <c r="B2098" t="s">
        <v>2940</v>
      </c>
      <c r="C2098" t="s">
        <v>2940</v>
      </c>
      <c r="D2098" t="s">
        <v>448</v>
      </c>
      <c r="E2098" t="s">
        <v>1059</v>
      </c>
      <c r="G2098" t="s">
        <v>458</v>
      </c>
    </row>
    <row r="2099" spans="1:7" x14ac:dyDescent="0.4">
      <c r="A2099">
        <v>228089</v>
      </c>
      <c r="B2099" t="s">
        <v>2941</v>
      </c>
      <c r="C2099" t="s">
        <v>2941</v>
      </c>
      <c r="D2099" t="s">
        <v>448</v>
      </c>
      <c r="E2099" t="s">
        <v>1059</v>
      </c>
      <c r="G2099" t="s">
        <v>458</v>
      </c>
    </row>
    <row r="2100" spans="1:7" x14ac:dyDescent="0.4">
      <c r="A2100">
        <v>228090</v>
      </c>
      <c r="B2100" t="s">
        <v>2942</v>
      </c>
      <c r="C2100" t="s">
        <v>2942</v>
      </c>
      <c r="D2100" t="s">
        <v>448</v>
      </c>
      <c r="E2100" t="s">
        <v>1059</v>
      </c>
      <c r="F2100" t="s">
        <v>523</v>
      </c>
      <c r="G2100" t="s">
        <v>451</v>
      </c>
    </row>
    <row r="2101" spans="1:7" x14ac:dyDescent="0.4">
      <c r="A2101">
        <v>228091</v>
      </c>
      <c r="B2101" t="s">
        <v>2943</v>
      </c>
      <c r="C2101" t="s">
        <v>2943</v>
      </c>
      <c r="D2101" t="s">
        <v>448</v>
      </c>
      <c r="E2101" t="s">
        <v>1059</v>
      </c>
      <c r="G2101" t="s">
        <v>458</v>
      </c>
    </row>
    <row r="2102" spans="1:7" x14ac:dyDescent="0.4">
      <c r="A2102">
        <v>228092</v>
      </c>
      <c r="B2102" t="s">
        <v>2944</v>
      </c>
      <c r="C2102" t="s">
        <v>2944</v>
      </c>
      <c r="D2102" t="s">
        <v>448</v>
      </c>
      <c r="E2102" t="s">
        <v>1059</v>
      </c>
      <c r="G2102" t="s">
        <v>458</v>
      </c>
    </row>
    <row r="2103" spans="1:7" x14ac:dyDescent="0.4">
      <c r="A2103">
        <v>228093</v>
      </c>
      <c r="B2103" t="s">
        <v>2945</v>
      </c>
      <c r="C2103" t="s">
        <v>2945</v>
      </c>
      <c r="D2103" t="s">
        <v>448</v>
      </c>
      <c r="E2103" t="s">
        <v>1059</v>
      </c>
      <c r="G2103" t="s">
        <v>458</v>
      </c>
    </row>
    <row r="2104" spans="1:7" x14ac:dyDescent="0.4">
      <c r="A2104">
        <v>228094</v>
      </c>
      <c r="B2104" t="s">
        <v>2946</v>
      </c>
      <c r="C2104" t="s">
        <v>2947</v>
      </c>
      <c r="D2104" t="s">
        <v>448</v>
      </c>
      <c r="E2104" t="s">
        <v>1059</v>
      </c>
      <c r="G2104" t="s">
        <v>1006</v>
      </c>
    </row>
    <row r="2105" spans="1:7" x14ac:dyDescent="0.4">
      <c r="A2105">
        <v>228095</v>
      </c>
      <c r="B2105" t="s">
        <v>2948</v>
      </c>
      <c r="C2105" t="s">
        <v>2949</v>
      </c>
      <c r="D2105" t="s">
        <v>448</v>
      </c>
      <c r="E2105" t="s">
        <v>1059</v>
      </c>
      <c r="G2105" t="s">
        <v>1006</v>
      </c>
    </row>
    <row r="2106" spans="1:7" x14ac:dyDescent="0.4">
      <c r="A2106">
        <v>228096</v>
      </c>
      <c r="B2106" t="s">
        <v>2950</v>
      </c>
      <c r="C2106" t="s">
        <v>2950</v>
      </c>
      <c r="D2106" t="s">
        <v>448</v>
      </c>
      <c r="E2106" t="s">
        <v>791</v>
      </c>
      <c r="G2106" t="s">
        <v>458</v>
      </c>
    </row>
    <row r="2107" spans="1:7" x14ac:dyDescent="0.4">
      <c r="A2107">
        <v>228097</v>
      </c>
      <c r="B2107" t="s">
        <v>2951</v>
      </c>
      <c r="C2107" t="s">
        <v>2951</v>
      </c>
      <c r="D2107" t="s">
        <v>448</v>
      </c>
      <c r="E2107" t="s">
        <v>986</v>
      </c>
      <c r="G2107" t="s">
        <v>1006</v>
      </c>
    </row>
    <row r="2108" spans="1:7" x14ac:dyDescent="0.4">
      <c r="A2108">
        <v>228098</v>
      </c>
      <c r="B2108" t="s">
        <v>2952</v>
      </c>
      <c r="C2108" t="s">
        <v>2952</v>
      </c>
      <c r="D2108" t="s">
        <v>448</v>
      </c>
      <c r="E2108" t="s">
        <v>986</v>
      </c>
      <c r="G2108" t="s">
        <v>1006</v>
      </c>
    </row>
    <row r="2109" spans="1:7" x14ac:dyDescent="0.4">
      <c r="A2109">
        <v>228099</v>
      </c>
      <c r="B2109" t="s">
        <v>2953</v>
      </c>
      <c r="C2109" t="s">
        <v>2953</v>
      </c>
      <c r="D2109" t="s">
        <v>448</v>
      </c>
      <c r="E2109" t="s">
        <v>986</v>
      </c>
      <c r="G2109" t="s">
        <v>1006</v>
      </c>
    </row>
    <row r="2110" spans="1:7" x14ac:dyDescent="0.4">
      <c r="A2110">
        <v>228100</v>
      </c>
      <c r="B2110" t="s">
        <v>2954</v>
      </c>
      <c r="C2110" t="s">
        <v>2954</v>
      </c>
      <c r="D2110" t="s">
        <v>448</v>
      </c>
      <c r="E2110" t="s">
        <v>986</v>
      </c>
      <c r="G2110" t="s">
        <v>1006</v>
      </c>
    </row>
    <row r="2111" spans="1:7" x14ac:dyDescent="0.4">
      <c r="A2111">
        <v>228101</v>
      </c>
      <c r="B2111" t="s">
        <v>2955</v>
      </c>
      <c r="C2111" t="s">
        <v>2955</v>
      </c>
      <c r="D2111" t="s">
        <v>448</v>
      </c>
      <c r="E2111" t="s">
        <v>986</v>
      </c>
      <c r="G2111" t="s">
        <v>1006</v>
      </c>
    </row>
    <row r="2112" spans="1:7" x14ac:dyDescent="0.4">
      <c r="A2112">
        <v>228102</v>
      </c>
      <c r="B2112" t="s">
        <v>2956</v>
      </c>
      <c r="C2112" t="s">
        <v>2956</v>
      </c>
      <c r="D2112" t="s">
        <v>448</v>
      </c>
      <c r="E2112" t="s">
        <v>970</v>
      </c>
      <c r="G2112" t="s">
        <v>458</v>
      </c>
    </row>
    <row r="2113" spans="1:7" x14ac:dyDescent="0.4">
      <c r="A2113">
        <v>228106</v>
      </c>
      <c r="B2113" t="s">
        <v>2957</v>
      </c>
      <c r="C2113" t="s">
        <v>2957</v>
      </c>
      <c r="D2113" t="s">
        <v>448</v>
      </c>
      <c r="E2113" t="s">
        <v>2958</v>
      </c>
      <c r="G2113" t="s">
        <v>458</v>
      </c>
    </row>
    <row r="2114" spans="1:7" x14ac:dyDescent="0.4">
      <c r="A2114">
        <v>228107</v>
      </c>
      <c r="B2114" t="s">
        <v>2959</v>
      </c>
      <c r="C2114" t="s">
        <v>2959</v>
      </c>
      <c r="D2114" t="s">
        <v>448</v>
      </c>
      <c r="E2114" t="s">
        <v>2958</v>
      </c>
      <c r="G2114" t="s">
        <v>458</v>
      </c>
    </row>
    <row r="2115" spans="1:7" x14ac:dyDescent="0.4">
      <c r="A2115">
        <v>228108</v>
      </c>
      <c r="B2115" t="s">
        <v>2960</v>
      </c>
      <c r="C2115" t="s">
        <v>2960</v>
      </c>
      <c r="D2115" t="s">
        <v>448</v>
      </c>
      <c r="E2115" t="s">
        <v>2958</v>
      </c>
      <c r="G2115" t="s">
        <v>458</v>
      </c>
    </row>
    <row r="2116" spans="1:7" x14ac:dyDescent="0.4">
      <c r="A2116">
        <v>228109</v>
      </c>
      <c r="B2116" t="s">
        <v>2961</v>
      </c>
      <c r="C2116" t="s">
        <v>2961</v>
      </c>
      <c r="D2116" t="s">
        <v>448</v>
      </c>
      <c r="E2116" t="s">
        <v>2962</v>
      </c>
      <c r="G2116" t="s">
        <v>458</v>
      </c>
    </row>
    <row r="2117" spans="1:7" x14ac:dyDescent="0.4">
      <c r="A2117">
        <v>228110</v>
      </c>
      <c r="B2117" t="s">
        <v>2963</v>
      </c>
      <c r="C2117" t="s">
        <v>2963</v>
      </c>
      <c r="D2117" t="s">
        <v>448</v>
      </c>
      <c r="E2117" t="s">
        <v>2962</v>
      </c>
      <c r="G2117" t="s">
        <v>458</v>
      </c>
    </row>
    <row r="2118" spans="1:7" x14ac:dyDescent="0.4">
      <c r="A2118">
        <v>228111</v>
      </c>
      <c r="B2118" t="s">
        <v>2964</v>
      </c>
      <c r="C2118" t="s">
        <v>2964</v>
      </c>
      <c r="D2118" t="s">
        <v>448</v>
      </c>
      <c r="E2118" t="s">
        <v>2297</v>
      </c>
      <c r="G2118" t="s">
        <v>1006</v>
      </c>
    </row>
    <row r="2119" spans="1:7" x14ac:dyDescent="0.4">
      <c r="A2119">
        <v>228112</v>
      </c>
      <c r="B2119" t="s">
        <v>2965</v>
      </c>
      <c r="C2119" t="s">
        <v>2965</v>
      </c>
      <c r="D2119" t="s">
        <v>448</v>
      </c>
      <c r="E2119" t="s">
        <v>2277</v>
      </c>
      <c r="G2119" t="s">
        <v>458</v>
      </c>
    </row>
    <row r="2120" spans="1:7" x14ac:dyDescent="0.4">
      <c r="A2120">
        <v>228113</v>
      </c>
      <c r="B2120" t="s">
        <v>2966</v>
      </c>
      <c r="C2120" t="s">
        <v>2966</v>
      </c>
      <c r="D2120" t="s">
        <v>448</v>
      </c>
      <c r="E2120" t="s">
        <v>1158</v>
      </c>
      <c r="G2120" t="s">
        <v>458</v>
      </c>
    </row>
    <row r="2121" spans="1:7" x14ac:dyDescent="0.4">
      <c r="A2121">
        <v>228114</v>
      </c>
      <c r="B2121" t="s">
        <v>2967</v>
      </c>
      <c r="C2121" t="s">
        <v>2967</v>
      </c>
      <c r="D2121" t="s">
        <v>448</v>
      </c>
      <c r="E2121" t="s">
        <v>1158</v>
      </c>
      <c r="G2121" t="s">
        <v>458</v>
      </c>
    </row>
    <row r="2122" spans="1:7" x14ac:dyDescent="0.4">
      <c r="A2122">
        <v>228115</v>
      </c>
      <c r="B2122" t="s">
        <v>2968</v>
      </c>
      <c r="C2122" t="s">
        <v>2968</v>
      </c>
      <c r="D2122" t="s">
        <v>448</v>
      </c>
      <c r="E2122" t="s">
        <v>1158</v>
      </c>
      <c r="G2122" t="s">
        <v>458</v>
      </c>
    </row>
    <row r="2123" spans="1:7" x14ac:dyDescent="0.4">
      <c r="A2123">
        <v>228116</v>
      </c>
      <c r="B2123" t="s">
        <v>2969</v>
      </c>
      <c r="C2123" t="s">
        <v>2970</v>
      </c>
      <c r="D2123" t="s">
        <v>448</v>
      </c>
      <c r="E2123" t="s">
        <v>1158</v>
      </c>
      <c r="G2123" t="s">
        <v>458</v>
      </c>
    </row>
    <row r="2124" spans="1:7" x14ac:dyDescent="0.4">
      <c r="A2124">
        <v>228117</v>
      </c>
      <c r="B2124" t="s">
        <v>2971</v>
      </c>
      <c r="C2124" t="s">
        <v>2971</v>
      </c>
      <c r="D2124" t="s">
        <v>448</v>
      </c>
      <c r="E2124" t="s">
        <v>1158</v>
      </c>
      <c r="G2124" t="s">
        <v>458</v>
      </c>
    </row>
    <row r="2125" spans="1:7" x14ac:dyDescent="0.4">
      <c r="A2125">
        <v>228118</v>
      </c>
      <c r="B2125" t="s">
        <v>2972</v>
      </c>
      <c r="C2125" t="s">
        <v>2972</v>
      </c>
      <c r="D2125" t="s">
        <v>448</v>
      </c>
      <c r="E2125" t="s">
        <v>1158</v>
      </c>
      <c r="G2125" t="s">
        <v>458</v>
      </c>
    </row>
    <row r="2126" spans="1:7" x14ac:dyDescent="0.4">
      <c r="A2126">
        <v>228119</v>
      </c>
      <c r="B2126" t="s">
        <v>2973</v>
      </c>
      <c r="C2126" t="s">
        <v>2973</v>
      </c>
      <c r="D2126" t="s">
        <v>448</v>
      </c>
      <c r="E2126" t="s">
        <v>1158</v>
      </c>
      <c r="F2126" t="s">
        <v>788</v>
      </c>
      <c r="G2126" t="s">
        <v>451</v>
      </c>
    </row>
    <row r="2127" spans="1:7" x14ac:dyDescent="0.4">
      <c r="A2127">
        <v>228120</v>
      </c>
      <c r="B2127" t="s">
        <v>2974</v>
      </c>
      <c r="C2127" t="s">
        <v>2975</v>
      </c>
      <c r="D2127" t="s">
        <v>448</v>
      </c>
      <c r="E2127" t="s">
        <v>1158</v>
      </c>
      <c r="G2127" t="s">
        <v>458</v>
      </c>
    </row>
    <row r="2128" spans="1:7" x14ac:dyDescent="0.4">
      <c r="A2128">
        <v>228121</v>
      </c>
      <c r="B2128" t="s">
        <v>2976</v>
      </c>
      <c r="C2128" t="s">
        <v>2976</v>
      </c>
      <c r="D2128" t="s">
        <v>448</v>
      </c>
      <c r="E2128" t="s">
        <v>1158</v>
      </c>
      <c r="G2128" t="s">
        <v>458</v>
      </c>
    </row>
    <row r="2129" spans="1:7" x14ac:dyDescent="0.4">
      <c r="A2129">
        <v>228122</v>
      </c>
      <c r="B2129" t="s">
        <v>2977</v>
      </c>
      <c r="C2129" t="s">
        <v>2977</v>
      </c>
      <c r="D2129" t="s">
        <v>448</v>
      </c>
      <c r="E2129" t="s">
        <v>1158</v>
      </c>
      <c r="G2129" t="s">
        <v>458</v>
      </c>
    </row>
    <row r="2130" spans="1:7" x14ac:dyDescent="0.4">
      <c r="A2130">
        <v>228123</v>
      </c>
      <c r="B2130" t="s">
        <v>2978</v>
      </c>
      <c r="C2130" t="s">
        <v>2979</v>
      </c>
      <c r="D2130" t="s">
        <v>448</v>
      </c>
      <c r="E2130" t="s">
        <v>1158</v>
      </c>
      <c r="G2130" t="s">
        <v>1006</v>
      </c>
    </row>
    <row r="2131" spans="1:7" x14ac:dyDescent="0.4">
      <c r="A2131">
        <v>228124</v>
      </c>
      <c r="B2131" t="s">
        <v>2980</v>
      </c>
      <c r="C2131" t="s">
        <v>2981</v>
      </c>
      <c r="D2131" t="s">
        <v>448</v>
      </c>
      <c r="E2131" t="s">
        <v>1158</v>
      </c>
      <c r="G2131" t="s">
        <v>1006</v>
      </c>
    </row>
    <row r="2132" spans="1:7" x14ac:dyDescent="0.4">
      <c r="A2132">
        <v>228125</v>
      </c>
      <c r="B2132" t="s">
        <v>2982</v>
      </c>
      <c r="C2132" t="s">
        <v>2982</v>
      </c>
      <c r="D2132" t="s">
        <v>689</v>
      </c>
      <c r="E2132" t="s">
        <v>2983</v>
      </c>
      <c r="F2132" t="s">
        <v>523</v>
      </c>
      <c r="G2132" t="s">
        <v>691</v>
      </c>
    </row>
    <row r="2133" spans="1:7" x14ac:dyDescent="0.4">
      <c r="A2133">
        <v>228126</v>
      </c>
      <c r="B2133" t="s">
        <v>2984</v>
      </c>
      <c r="C2133" t="s">
        <v>2984</v>
      </c>
      <c r="D2133" t="s">
        <v>689</v>
      </c>
      <c r="E2133" t="s">
        <v>2983</v>
      </c>
      <c r="F2133" t="s">
        <v>523</v>
      </c>
      <c r="G2133" t="s">
        <v>691</v>
      </c>
    </row>
    <row r="2134" spans="1:7" x14ac:dyDescent="0.4">
      <c r="A2134">
        <v>228127</v>
      </c>
      <c r="B2134" t="s">
        <v>2985</v>
      </c>
      <c r="C2134" t="s">
        <v>2985</v>
      </c>
      <c r="D2134" t="s">
        <v>689</v>
      </c>
      <c r="E2134" t="s">
        <v>2983</v>
      </c>
      <c r="F2134" t="s">
        <v>523</v>
      </c>
      <c r="G2134" t="s">
        <v>691</v>
      </c>
    </row>
    <row r="2135" spans="1:7" x14ac:dyDescent="0.4">
      <c r="A2135">
        <v>228128</v>
      </c>
      <c r="B2135" t="s">
        <v>2986</v>
      </c>
      <c r="C2135" t="s">
        <v>2986</v>
      </c>
      <c r="D2135" t="s">
        <v>689</v>
      </c>
      <c r="E2135" t="s">
        <v>2983</v>
      </c>
      <c r="F2135" t="s">
        <v>523</v>
      </c>
      <c r="G2135" t="s">
        <v>691</v>
      </c>
    </row>
    <row r="2136" spans="1:7" x14ac:dyDescent="0.4">
      <c r="A2136">
        <v>228129</v>
      </c>
      <c r="B2136" t="s">
        <v>2987</v>
      </c>
      <c r="C2136" t="s">
        <v>2987</v>
      </c>
      <c r="D2136" t="s">
        <v>689</v>
      </c>
      <c r="E2136" t="s">
        <v>2983</v>
      </c>
      <c r="F2136" t="s">
        <v>523</v>
      </c>
      <c r="G2136" t="s">
        <v>691</v>
      </c>
    </row>
    <row r="2137" spans="1:7" x14ac:dyDescent="0.4">
      <c r="A2137">
        <v>228130</v>
      </c>
      <c r="B2137" t="s">
        <v>2988</v>
      </c>
      <c r="C2137" t="s">
        <v>2988</v>
      </c>
      <c r="D2137" t="s">
        <v>689</v>
      </c>
      <c r="E2137" t="s">
        <v>2983</v>
      </c>
      <c r="F2137" t="s">
        <v>523</v>
      </c>
      <c r="G2137" t="s">
        <v>691</v>
      </c>
    </row>
    <row r="2138" spans="1:7" x14ac:dyDescent="0.4">
      <c r="A2138">
        <v>228136</v>
      </c>
      <c r="B2138" t="s">
        <v>2989</v>
      </c>
      <c r="C2138" t="s">
        <v>2989</v>
      </c>
      <c r="D2138" t="s">
        <v>689</v>
      </c>
      <c r="E2138" t="s">
        <v>2983</v>
      </c>
      <c r="F2138" t="s">
        <v>523</v>
      </c>
      <c r="G2138" t="s">
        <v>691</v>
      </c>
    </row>
    <row r="2139" spans="1:7" x14ac:dyDescent="0.4">
      <c r="A2139">
        <v>228140</v>
      </c>
      <c r="B2139" t="s">
        <v>2990</v>
      </c>
      <c r="C2139" t="s">
        <v>2990</v>
      </c>
      <c r="D2139" t="s">
        <v>571</v>
      </c>
      <c r="E2139" t="s">
        <v>584</v>
      </c>
      <c r="F2139" t="s">
        <v>573</v>
      </c>
      <c r="G2139" t="s">
        <v>574</v>
      </c>
    </row>
    <row r="2140" spans="1:7" x14ac:dyDescent="0.4">
      <c r="A2140">
        <v>228141</v>
      </c>
      <c r="B2140" t="s">
        <v>2991</v>
      </c>
      <c r="C2140" t="s">
        <v>2991</v>
      </c>
      <c r="D2140" t="s">
        <v>571</v>
      </c>
      <c r="E2140" t="s">
        <v>584</v>
      </c>
      <c r="F2140" t="s">
        <v>573</v>
      </c>
      <c r="G2140" t="s">
        <v>574</v>
      </c>
    </row>
    <row r="2141" spans="1:7" x14ac:dyDescent="0.4">
      <c r="A2141">
        <v>228142</v>
      </c>
      <c r="B2141" t="s">
        <v>2992</v>
      </c>
      <c r="C2141" t="s">
        <v>2992</v>
      </c>
      <c r="D2141" t="s">
        <v>571</v>
      </c>
      <c r="E2141" t="s">
        <v>584</v>
      </c>
      <c r="F2141" t="s">
        <v>573</v>
      </c>
      <c r="G2141" t="s">
        <v>574</v>
      </c>
    </row>
    <row r="2142" spans="1:7" x14ac:dyDescent="0.4">
      <c r="A2142">
        <v>228145</v>
      </c>
      <c r="B2142" t="s">
        <v>2993</v>
      </c>
      <c r="C2142" t="s">
        <v>2994</v>
      </c>
      <c r="D2142" t="s">
        <v>448</v>
      </c>
      <c r="E2142" t="s">
        <v>1070</v>
      </c>
      <c r="F2142" t="s">
        <v>461</v>
      </c>
      <c r="G2142" t="s">
        <v>451</v>
      </c>
    </row>
    <row r="2143" spans="1:7" x14ac:dyDescent="0.4">
      <c r="A2143">
        <v>228146</v>
      </c>
      <c r="B2143" t="s">
        <v>2995</v>
      </c>
      <c r="C2143" t="s">
        <v>2996</v>
      </c>
      <c r="D2143" t="s">
        <v>448</v>
      </c>
      <c r="E2143" t="s">
        <v>1070</v>
      </c>
      <c r="F2143" t="s">
        <v>461</v>
      </c>
      <c r="G2143" t="s">
        <v>451</v>
      </c>
    </row>
    <row r="2144" spans="1:7" x14ac:dyDescent="0.4">
      <c r="A2144">
        <v>228148</v>
      </c>
      <c r="B2144" t="s">
        <v>2997</v>
      </c>
      <c r="C2144" t="s">
        <v>2997</v>
      </c>
      <c r="D2144" t="s">
        <v>448</v>
      </c>
      <c r="E2144" t="s">
        <v>1076</v>
      </c>
      <c r="F2144" t="s">
        <v>461</v>
      </c>
      <c r="G2144" t="s">
        <v>451</v>
      </c>
    </row>
    <row r="2145" spans="1:9" x14ac:dyDescent="0.4">
      <c r="A2145">
        <v>228149</v>
      </c>
      <c r="B2145" t="s">
        <v>2998</v>
      </c>
      <c r="C2145" t="s">
        <v>2998</v>
      </c>
      <c r="D2145" t="s">
        <v>448</v>
      </c>
      <c r="E2145" t="s">
        <v>1076</v>
      </c>
      <c r="F2145" t="s">
        <v>461</v>
      </c>
      <c r="G2145" t="s">
        <v>451</v>
      </c>
    </row>
    <row r="2146" spans="1:9" x14ac:dyDescent="0.4">
      <c r="A2146">
        <v>228151</v>
      </c>
      <c r="B2146" t="s">
        <v>2999</v>
      </c>
      <c r="C2146" t="s">
        <v>2999</v>
      </c>
      <c r="D2146" t="s">
        <v>448</v>
      </c>
      <c r="E2146" t="s">
        <v>1076</v>
      </c>
      <c r="F2146" t="s">
        <v>3000</v>
      </c>
      <c r="G2146" t="s">
        <v>451</v>
      </c>
    </row>
    <row r="2147" spans="1:9" x14ac:dyDescent="0.4">
      <c r="A2147">
        <v>228152</v>
      </c>
      <c r="B2147" t="s">
        <v>3001</v>
      </c>
      <c r="C2147" t="s">
        <v>3001</v>
      </c>
      <c r="D2147" t="s">
        <v>448</v>
      </c>
      <c r="E2147" t="s">
        <v>1076</v>
      </c>
      <c r="F2147" t="s">
        <v>3000</v>
      </c>
      <c r="G2147" t="s">
        <v>451</v>
      </c>
    </row>
    <row r="2148" spans="1:9" x14ac:dyDescent="0.4">
      <c r="A2148">
        <v>228153</v>
      </c>
      <c r="B2148" t="s">
        <v>3002</v>
      </c>
      <c r="C2148" t="s">
        <v>3002</v>
      </c>
      <c r="D2148" t="s">
        <v>448</v>
      </c>
      <c r="E2148" t="s">
        <v>1076</v>
      </c>
      <c r="G2148" t="s">
        <v>458</v>
      </c>
    </row>
    <row r="2149" spans="1:9" x14ac:dyDescent="0.4">
      <c r="A2149">
        <v>228154</v>
      </c>
      <c r="B2149" t="s">
        <v>3003</v>
      </c>
      <c r="C2149" t="s">
        <v>3003</v>
      </c>
      <c r="D2149" t="s">
        <v>448</v>
      </c>
      <c r="E2149" t="s">
        <v>1076</v>
      </c>
      <c r="F2149" t="s">
        <v>491</v>
      </c>
      <c r="G2149" t="s">
        <v>451</v>
      </c>
    </row>
    <row r="2150" spans="1:9" x14ac:dyDescent="0.4">
      <c r="A2150">
        <v>228156</v>
      </c>
      <c r="B2150" t="s">
        <v>3004</v>
      </c>
      <c r="C2150" t="s">
        <v>3004</v>
      </c>
      <c r="D2150" t="s">
        <v>448</v>
      </c>
      <c r="E2150" t="s">
        <v>1076</v>
      </c>
      <c r="G2150" t="s">
        <v>458</v>
      </c>
    </row>
    <row r="2151" spans="1:9" x14ac:dyDescent="0.4">
      <c r="A2151">
        <v>228157</v>
      </c>
      <c r="B2151" t="s">
        <v>3005</v>
      </c>
      <c r="C2151" t="s">
        <v>3005</v>
      </c>
      <c r="D2151" t="s">
        <v>448</v>
      </c>
      <c r="E2151" t="s">
        <v>1076</v>
      </c>
      <c r="G2151" t="s">
        <v>458</v>
      </c>
    </row>
    <row r="2152" spans="1:9" x14ac:dyDescent="0.4">
      <c r="A2152">
        <v>228158</v>
      </c>
      <c r="B2152" t="s">
        <v>3006</v>
      </c>
      <c r="C2152" t="s">
        <v>3006</v>
      </c>
      <c r="D2152" t="s">
        <v>448</v>
      </c>
      <c r="E2152" t="s">
        <v>1076</v>
      </c>
      <c r="F2152" t="s">
        <v>461</v>
      </c>
      <c r="G2152" t="s">
        <v>451</v>
      </c>
    </row>
    <row r="2153" spans="1:9" x14ac:dyDescent="0.4">
      <c r="A2153">
        <v>228159</v>
      </c>
      <c r="B2153" t="s">
        <v>3007</v>
      </c>
      <c r="C2153" t="s">
        <v>3007</v>
      </c>
      <c r="D2153" t="s">
        <v>448</v>
      </c>
      <c r="E2153" t="s">
        <v>1076</v>
      </c>
      <c r="F2153" t="s">
        <v>998</v>
      </c>
      <c r="G2153" t="s">
        <v>451</v>
      </c>
      <c r="H2153">
        <v>4</v>
      </c>
      <c r="I2153">
        <v>20</v>
      </c>
    </row>
    <row r="2154" spans="1:9" x14ac:dyDescent="0.4">
      <c r="A2154">
        <v>228160</v>
      </c>
      <c r="B2154" t="s">
        <v>3008</v>
      </c>
      <c r="C2154" t="s">
        <v>3008</v>
      </c>
      <c r="D2154" t="s">
        <v>443</v>
      </c>
      <c r="E2154" t="s">
        <v>1016</v>
      </c>
      <c r="G2154" t="s">
        <v>445</v>
      </c>
    </row>
    <row r="2155" spans="1:9" x14ac:dyDescent="0.4">
      <c r="A2155">
        <v>228162</v>
      </c>
      <c r="B2155" t="s">
        <v>3009</v>
      </c>
      <c r="C2155" t="s">
        <v>3009</v>
      </c>
      <c r="D2155" t="s">
        <v>448</v>
      </c>
      <c r="E2155" t="s">
        <v>1016</v>
      </c>
      <c r="F2155" t="s">
        <v>788</v>
      </c>
      <c r="G2155" t="s">
        <v>451</v>
      </c>
    </row>
    <row r="2156" spans="1:9" x14ac:dyDescent="0.4">
      <c r="A2156">
        <v>228163</v>
      </c>
      <c r="B2156" t="s">
        <v>3010</v>
      </c>
      <c r="C2156" t="s">
        <v>3010</v>
      </c>
      <c r="D2156" t="s">
        <v>448</v>
      </c>
      <c r="E2156" t="s">
        <v>1016</v>
      </c>
      <c r="G2156" t="s">
        <v>1006</v>
      </c>
    </row>
    <row r="2157" spans="1:9" x14ac:dyDescent="0.4">
      <c r="A2157">
        <v>228164</v>
      </c>
      <c r="B2157" t="s">
        <v>3011</v>
      </c>
      <c r="C2157" t="s">
        <v>3011</v>
      </c>
      <c r="D2157" t="s">
        <v>448</v>
      </c>
      <c r="E2157" t="s">
        <v>1016</v>
      </c>
      <c r="G2157" t="s">
        <v>458</v>
      </c>
    </row>
    <row r="2158" spans="1:9" x14ac:dyDescent="0.4">
      <c r="A2158">
        <v>228165</v>
      </c>
      <c r="B2158" t="s">
        <v>3012</v>
      </c>
      <c r="C2158" t="s">
        <v>3012</v>
      </c>
      <c r="D2158" t="s">
        <v>443</v>
      </c>
      <c r="E2158" t="s">
        <v>1016</v>
      </c>
      <c r="G2158" t="s">
        <v>445</v>
      </c>
    </row>
    <row r="2159" spans="1:9" x14ac:dyDescent="0.4">
      <c r="A2159">
        <v>228166</v>
      </c>
      <c r="B2159" t="s">
        <v>3013</v>
      </c>
      <c r="C2159" t="s">
        <v>3013</v>
      </c>
      <c r="D2159" t="s">
        <v>443</v>
      </c>
      <c r="E2159" t="s">
        <v>1016</v>
      </c>
      <c r="G2159" t="s">
        <v>445</v>
      </c>
    </row>
    <row r="2160" spans="1:9" x14ac:dyDescent="0.4">
      <c r="A2160">
        <v>228168</v>
      </c>
      <c r="B2160" t="s">
        <v>3014</v>
      </c>
      <c r="C2160" t="s">
        <v>3014</v>
      </c>
      <c r="D2160" t="s">
        <v>443</v>
      </c>
      <c r="E2160" t="s">
        <v>1016</v>
      </c>
      <c r="G2160" t="s">
        <v>445</v>
      </c>
    </row>
    <row r="2161" spans="1:7" x14ac:dyDescent="0.4">
      <c r="A2161">
        <v>228169</v>
      </c>
      <c r="B2161" t="s">
        <v>3015</v>
      </c>
      <c r="C2161" t="s">
        <v>3015</v>
      </c>
      <c r="D2161" t="s">
        <v>689</v>
      </c>
      <c r="E2161" t="s">
        <v>1016</v>
      </c>
      <c r="F2161" t="s">
        <v>523</v>
      </c>
      <c r="G2161" t="s">
        <v>691</v>
      </c>
    </row>
    <row r="2162" spans="1:7" x14ac:dyDescent="0.4">
      <c r="A2162">
        <v>228170</v>
      </c>
      <c r="B2162" t="s">
        <v>3016</v>
      </c>
      <c r="C2162" t="s">
        <v>3016</v>
      </c>
      <c r="D2162" t="s">
        <v>448</v>
      </c>
      <c r="E2162" t="s">
        <v>1016</v>
      </c>
      <c r="G2162" t="s">
        <v>458</v>
      </c>
    </row>
    <row r="2163" spans="1:7" x14ac:dyDescent="0.4">
      <c r="A2163">
        <v>228171</v>
      </c>
      <c r="B2163" t="s">
        <v>3017</v>
      </c>
      <c r="C2163" t="s">
        <v>3017</v>
      </c>
      <c r="D2163" t="s">
        <v>448</v>
      </c>
      <c r="E2163" t="s">
        <v>1016</v>
      </c>
      <c r="G2163" t="s">
        <v>458</v>
      </c>
    </row>
    <row r="2164" spans="1:7" x14ac:dyDescent="0.4">
      <c r="A2164">
        <v>228172</v>
      </c>
      <c r="B2164" t="s">
        <v>3018</v>
      </c>
      <c r="C2164" t="s">
        <v>3019</v>
      </c>
      <c r="D2164" t="s">
        <v>448</v>
      </c>
      <c r="E2164" t="s">
        <v>1016</v>
      </c>
      <c r="G2164" t="s">
        <v>458</v>
      </c>
    </row>
    <row r="2165" spans="1:7" x14ac:dyDescent="0.4">
      <c r="A2165">
        <v>228173</v>
      </c>
      <c r="B2165" t="s">
        <v>3020</v>
      </c>
      <c r="C2165" t="s">
        <v>3020</v>
      </c>
      <c r="D2165" t="s">
        <v>448</v>
      </c>
      <c r="E2165" t="s">
        <v>1016</v>
      </c>
      <c r="G2165" t="s">
        <v>458</v>
      </c>
    </row>
    <row r="2166" spans="1:7" x14ac:dyDescent="0.4">
      <c r="A2166">
        <v>228174</v>
      </c>
      <c r="B2166" t="s">
        <v>3021</v>
      </c>
      <c r="C2166" t="s">
        <v>3021</v>
      </c>
      <c r="D2166" t="s">
        <v>448</v>
      </c>
      <c r="E2166" t="s">
        <v>1016</v>
      </c>
      <c r="G2166" t="s">
        <v>458</v>
      </c>
    </row>
    <row r="2167" spans="1:7" x14ac:dyDescent="0.4">
      <c r="A2167">
        <v>228183</v>
      </c>
      <c r="B2167" t="s">
        <v>3022</v>
      </c>
      <c r="C2167" t="s">
        <v>3022</v>
      </c>
      <c r="D2167" t="s">
        <v>448</v>
      </c>
      <c r="E2167" t="s">
        <v>3023</v>
      </c>
      <c r="F2167" t="s">
        <v>3024</v>
      </c>
      <c r="G2167" t="s">
        <v>451</v>
      </c>
    </row>
    <row r="2168" spans="1:7" x14ac:dyDescent="0.4">
      <c r="A2168">
        <v>228186</v>
      </c>
      <c r="B2168" t="s">
        <v>3025</v>
      </c>
      <c r="C2168" t="s">
        <v>3025</v>
      </c>
      <c r="D2168" t="s">
        <v>448</v>
      </c>
      <c r="E2168" t="s">
        <v>3026</v>
      </c>
      <c r="G2168" t="s">
        <v>1006</v>
      </c>
    </row>
    <row r="2169" spans="1:7" x14ac:dyDescent="0.4">
      <c r="A2169">
        <v>228187</v>
      </c>
      <c r="B2169" t="s">
        <v>3027</v>
      </c>
      <c r="C2169" t="s">
        <v>3027</v>
      </c>
      <c r="D2169" t="s">
        <v>448</v>
      </c>
      <c r="E2169" t="s">
        <v>3026</v>
      </c>
      <c r="G2169" t="s">
        <v>1006</v>
      </c>
    </row>
    <row r="2170" spans="1:7" x14ac:dyDescent="0.4">
      <c r="A2170">
        <v>228188</v>
      </c>
      <c r="B2170" t="s">
        <v>3028</v>
      </c>
      <c r="C2170" t="s">
        <v>3028</v>
      </c>
      <c r="D2170" t="s">
        <v>448</v>
      </c>
      <c r="E2170" t="s">
        <v>3026</v>
      </c>
      <c r="G2170" t="s">
        <v>1006</v>
      </c>
    </row>
    <row r="2171" spans="1:7" x14ac:dyDescent="0.4">
      <c r="A2171">
        <v>228189</v>
      </c>
      <c r="B2171" t="s">
        <v>3029</v>
      </c>
      <c r="C2171" t="s">
        <v>3029</v>
      </c>
      <c r="D2171" t="s">
        <v>448</v>
      </c>
      <c r="E2171" t="s">
        <v>3026</v>
      </c>
      <c r="F2171" t="s">
        <v>491</v>
      </c>
      <c r="G2171" t="s">
        <v>451</v>
      </c>
    </row>
    <row r="2172" spans="1:7" x14ac:dyDescent="0.4">
      <c r="A2172">
        <v>228190</v>
      </c>
      <c r="B2172" t="s">
        <v>3030</v>
      </c>
      <c r="C2172" t="s">
        <v>3030</v>
      </c>
      <c r="D2172" t="s">
        <v>448</v>
      </c>
      <c r="E2172" t="s">
        <v>3026</v>
      </c>
      <c r="F2172" t="s">
        <v>523</v>
      </c>
      <c r="G2172" t="s">
        <v>451</v>
      </c>
    </row>
    <row r="2173" spans="1:7" x14ac:dyDescent="0.4">
      <c r="A2173">
        <v>228191</v>
      </c>
      <c r="B2173" t="s">
        <v>3031</v>
      </c>
      <c r="C2173" t="s">
        <v>3031</v>
      </c>
      <c r="D2173" t="s">
        <v>448</v>
      </c>
      <c r="E2173" t="s">
        <v>3026</v>
      </c>
      <c r="F2173" t="s">
        <v>523</v>
      </c>
      <c r="G2173" t="s">
        <v>451</v>
      </c>
    </row>
    <row r="2174" spans="1:7" x14ac:dyDescent="0.4">
      <c r="A2174">
        <v>228192</v>
      </c>
      <c r="B2174" t="s">
        <v>3032</v>
      </c>
      <c r="C2174" t="s">
        <v>3032</v>
      </c>
      <c r="D2174" t="s">
        <v>448</v>
      </c>
      <c r="E2174" t="s">
        <v>3026</v>
      </c>
      <c r="F2174" t="s">
        <v>491</v>
      </c>
      <c r="G2174" t="s">
        <v>451</v>
      </c>
    </row>
    <row r="2175" spans="1:7" x14ac:dyDescent="0.4">
      <c r="A2175">
        <v>228193</v>
      </c>
      <c r="B2175" t="s">
        <v>3033</v>
      </c>
      <c r="C2175" t="s">
        <v>3033</v>
      </c>
      <c r="D2175" t="s">
        <v>448</v>
      </c>
      <c r="E2175" t="s">
        <v>3026</v>
      </c>
      <c r="G2175" t="s">
        <v>1006</v>
      </c>
    </row>
    <row r="2176" spans="1:7" x14ac:dyDescent="0.4">
      <c r="A2176">
        <v>228194</v>
      </c>
      <c r="B2176" t="s">
        <v>3034</v>
      </c>
      <c r="C2176" t="s">
        <v>3034</v>
      </c>
      <c r="D2176" t="s">
        <v>448</v>
      </c>
      <c r="E2176" t="s">
        <v>3026</v>
      </c>
      <c r="G2176" t="s">
        <v>458</v>
      </c>
    </row>
    <row r="2177" spans="1:7" x14ac:dyDescent="0.4">
      <c r="A2177">
        <v>228195</v>
      </c>
      <c r="B2177" t="s">
        <v>3035</v>
      </c>
      <c r="C2177" t="s">
        <v>3035</v>
      </c>
      <c r="D2177" t="s">
        <v>448</v>
      </c>
      <c r="E2177" t="s">
        <v>3026</v>
      </c>
      <c r="F2177" t="s">
        <v>523</v>
      </c>
      <c r="G2177" t="s">
        <v>451</v>
      </c>
    </row>
    <row r="2178" spans="1:7" x14ac:dyDescent="0.4">
      <c r="A2178">
        <v>228196</v>
      </c>
      <c r="B2178" t="s">
        <v>3036</v>
      </c>
      <c r="C2178" t="s">
        <v>3036</v>
      </c>
      <c r="D2178" t="s">
        <v>448</v>
      </c>
      <c r="E2178" t="s">
        <v>3026</v>
      </c>
      <c r="G2178" t="s">
        <v>1006</v>
      </c>
    </row>
    <row r="2179" spans="1:7" x14ac:dyDescent="0.4">
      <c r="A2179">
        <v>228198</v>
      </c>
      <c r="B2179" t="s">
        <v>3037</v>
      </c>
      <c r="C2179" t="s">
        <v>3037</v>
      </c>
      <c r="D2179" t="s">
        <v>448</v>
      </c>
      <c r="E2179" t="s">
        <v>3026</v>
      </c>
      <c r="F2179" t="s">
        <v>491</v>
      </c>
      <c r="G2179" t="s">
        <v>451</v>
      </c>
    </row>
    <row r="2180" spans="1:7" x14ac:dyDescent="0.4">
      <c r="A2180">
        <v>228199</v>
      </c>
      <c r="B2180" t="s">
        <v>3038</v>
      </c>
      <c r="C2180" t="s">
        <v>3038</v>
      </c>
      <c r="D2180" t="s">
        <v>448</v>
      </c>
      <c r="E2180" t="s">
        <v>3026</v>
      </c>
      <c r="G2180" t="s">
        <v>458</v>
      </c>
    </row>
    <row r="2181" spans="1:7" x14ac:dyDescent="0.4">
      <c r="A2181">
        <v>228200</v>
      </c>
      <c r="B2181" t="s">
        <v>3039</v>
      </c>
      <c r="C2181" t="s">
        <v>3039</v>
      </c>
      <c r="D2181" t="s">
        <v>448</v>
      </c>
      <c r="E2181" t="s">
        <v>3026</v>
      </c>
      <c r="G2181" t="s">
        <v>1006</v>
      </c>
    </row>
    <row r="2182" spans="1:7" x14ac:dyDescent="0.4">
      <c r="A2182">
        <v>228201</v>
      </c>
      <c r="B2182" t="s">
        <v>3040</v>
      </c>
      <c r="C2182" t="s">
        <v>3040</v>
      </c>
      <c r="D2182" t="s">
        <v>689</v>
      </c>
      <c r="E2182" t="s">
        <v>1016</v>
      </c>
      <c r="F2182" t="s">
        <v>523</v>
      </c>
      <c r="G2182" t="s">
        <v>691</v>
      </c>
    </row>
    <row r="2183" spans="1:7" x14ac:dyDescent="0.4">
      <c r="A2183">
        <v>228202</v>
      </c>
      <c r="B2183" t="s">
        <v>3041</v>
      </c>
      <c r="C2183" t="s">
        <v>3041</v>
      </c>
      <c r="D2183" t="s">
        <v>689</v>
      </c>
      <c r="E2183" t="s">
        <v>1016</v>
      </c>
      <c r="F2183" t="s">
        <v>523</v>
      </c>
      <c r="G2183" t="s">
        <v>691</v>
      </c>
    </row>
    <row r="2184" spans="1:7" x14ac:dyDescent="0.4">
      <c r="A2184">
        <v>228203</v>
      </c>
      <c r="B2184" t="s">
        <v>3042</v>
      </c>
      <c r="C2184" t="s">
        <v>3042</v>
      </c>
      <c r="D2184" t="s">
        <v>448</v>
      </c>
      <c r="E2184" t="s">
        <v>1016</v>
      </c>
      <c r="G2184" t="s">
        <v>458</v>
      </c>
    </row>
    <row r="2185" spans="1:7" x14ac:dyDescent="0.4">
      <c r="A2185">
        <v>228204</v>
      </c>
      <c r="B2185" t="s">
        <v>3043</v>
      </c>
      <c r="C2185" t="s">
        <v>3043</v>
      </c>
      <c r="D2185" t="s">
        <v>448</v>
      </c>
      <c r="E2185" t="s">
        <v>1016</v>
      </c>
      <c r="F2185" t="s">
        <v>788</v>
      </c>
      <c r="G2185" t="s">
        <v>451</v>
      </c>
    </row>
    <row r="2186" spans="1:7" x14ac:dyDescent="0.4">
      <c r="A2186">
        <v>228206</v>
      </c>
      <c r="B2186" t="s">
        <v>3044</v>
      </c>
      <c r="C2186" t="s">
        <v>3044</v>
      </c>
      <c r="D2186" t="s">
        <v>448</v>
      </c>
      <c r="E2186" t="s">
        <v>1016</v>
      </c>
      <c r="G2186" t="s">
        <v>458</v>
      </c>
    </row>
    <row r="2187" spans="1:7" x14ac:dyDescent="0.4">
      <c r="A2187">
        <v>228207</v>
      </c>
      <c r="B2187" t="s">
        <v>3045</v>
      </c>
      <c r="C2187" t="s">
        <v>3045</v>
      </c>
      <c r="D2187" t="s">
        <v>443</v>
      </c>
      <c r="E2187" t="s">
        <v>1016</v>
      </c>
      <c r="G2187" t="s">
        <v>445</v>
      </c>
    </row>
    <row r="2188" spans="1:7" x14ac:dyDescent="0.4">
      <c r="A2188">
        <v>228209</v>
      </c>
      <c r="B2188" t="s">
        <v>3046</v>
      </c>
      <c r="C2188" t="s">
        <v>3046</v>
      </c>
      <c r="D2188" t="s">
        <v>443</v>
      </c>
      <c r="E2188" t="s">
        <v>1016</v>
      </c>
      <c r="G2188" t="s">
        <v>445</v>
      </c>
    </row>
    <row r="2189" spans="1:7" x14ac:dyDescent="0.4">
      <c r="A2189">
        <v>228210</v>
      </c>
      <c r="B2189" t="s">
        <v>3047</v>
      </c>
      <c r="C2189" t="s">
        <v>3047</v>
      </c>
      <c r="D2189" t="s">
        <v>448</v>
      </c>
      <c r="E2189" t="s">
        <v>1016</v>
      </c>
      <c r="G2189" t="s">
        <v>458</v>
      </c>
    </row>
    <row r="2190" spans="1:7" x14ac:dyDescent="0.4">
      <c r="A2190">
        <v>228211</v>
      </c>
      <c r="B2190" t="s">
        <v>3048</v>
      </c>
      <c r="C2190" t="s">
        <v>3049</v>
      </c>
      <c r="D2190" t="s">
        <v>448</v>
      </c>
      <c r="E2190" t="s">
        <v>1016</v>
      </c>
      <c r="G2190" t="s">
        <v>458</v>
      </c>
    </row>
    <row r="2191" spans="1:7" x14ac:dyDescent="0.4">
      <c r="A2191">
        <v>228212</v>
      </c>
      <c r="B2191" t="s">
        <v>3050</v>
      </c>
      <c r="C2191" t="s">
        <v>3050</v>
      </c>
      <c r="D2191" t="s">
        <v>448</v>
      </c>
      <c r="E2191" t="s">
        <v>1016</v>
      </c>
      <c r="G2191" t="s">
        <v>1006</v>
      </c>
    </row>
    <row r="2192" spans="1:7" x14ac:dyDescent="0.4">
      <c r="A2192">
        <v>228213</v>
      </c>
      <c r="B2192" t="s">
        <v>3051</v>
      </c>
      <c r="C2192" t="s">
        <v>3051</v>
      </c>
      <c r="D2192" t="s">
        <v>448</v>
      </c>
      <c r="E2192" t="s">
        <v>1016</v>
      </c>
      <c r="G2192" t="s">
        <v>1006</v>
      </c>
    </row>
    <row r="2193" spans="1:7" x14ac:dyDescent="0.4">
      <c r="A2193">
        <v>228214</v>
      </c>
      <c r="B2193" t="s">
        <v>3052</v>
      </c>
      <c r="C2193" t="s">
        <v>3052</v>
      </c>
      <c r="D2193" t="s">
        <v>448</v>
      </c>
      <c r="E2193" t="s">
        <v>1016</v>
      </c>
      <c r="G2193" t="s">
        <v>458</v>
      </c>
    </row>
    <row r="2194" spans="1:7" x14ac:dyDescent="0.4">
      <c r="A2194">
        <v>228215</v>
      </c>
      <c r="B2194" t="s">
        <v>3053</v>
      </c>
      <c r="C2194" t="s">
        <v>3053</v>
      </c>
      <c r="D2194" t="s">
        <v>443</v>
      </c>
      <c r="E2194" t="s">
        <v>1016</v>
      </c>
      <c r="G2194" t="s">
        <v>445</v>
      </c>
    </row>
    <row r="2195" spans="1:7" x14ac:dyDescent="0.4">
      <c r="A2195">
        <v>228216</v>
      </c>
      <c r="B2195" t="s">
        <v>3054</v>
      </c>
      <c r="C2195" t="s">
        <v>3054</v>
      </c>
      <c r="D2195" t="s">
        <v>448</v>
      </c>
      <c r="E2195" t="s">
        <v>1016</v>
      </c>
      <c r="G2195" t="s">
        <v>458</v>
      </c>
    </row>
    <row r="2196" spans="1:7" x14ac:dyDescent="0.4">
      <c r="A2196">
        <v>228217</v>
      </c>
      <c r="B2196" t="s">
        <v>3055</v>
      </c>
      <c r="C2196" t="s">
        <v>3055</v>
      </c>
      <c r="D2196" t="s">
        <v>448</v>
      </c>
      <c r="E2196" t="s">
        <v>1016</v>
      </c>
      <c r="G2196" t="s">
        <v>458</v>
      </c>
    </row>
    <row r="2197" spans="1:7" x14ac:dyDescent="0.4">
      <c r="A2197">
        <v>228218</v>
      </c>
      <c r="B2197" t="s">
        <v>3056</v>
      </c>
      <c r="C2197" t="s">
        <v>3056</v>
      </c>
      <c r="D2197" t="s">
        <v>443</v>
      </c>
      <c r="E2197" t="s">
        <v>1016</v>
      </c>
      <c r="G2197" t="s">
        <v>445</v>
      </c>
    </row>
    <row r="2198" spans="1:7" x14ac:dyDescent="0.4">
      <c r="A2198">
        <v>228221</v>
      </c>
      <c r="B2198" t="s">
        <v>3057</v>
      </c>
      <c r="C2198" t="s">
        <v>3057</v>
      </c>
      <c r="D2198" t="s">
        <v>443</v>
      </c>
      <c r="E2198" t="s">
        <v>1016</v>
      </c>
      <c r="G2198" t="s">
        <v>445</v>
      </c>
    </row>
    <row r="2199" spans="1:7" x14ac:dyDescent="0.4">
      <c r="A2199">
        <v>228222</v>
      </c>
      <c r="B2199" t="s">
        <v>3058</v>
      </c>
      <c r="C2199" t="s">
        <v>3058</v>
      </c>
      <c r="D2199" t="s">
        <v>448</v>
      </c>
      <c r="E2199" t="s">
        <v>1016</v>
      </c>
      <c r="G2199" t="s">
        <v>1006</v>
      </c>
    </row>
    <row r="2200" spans="1:7" x14ac:dyDescent="0.4">
      <c r="A2200">
        <v>228223</v>
      </c>
      <c r="B2200" t="s">
        <v>3059</v>
      </c>
      <c r="C2200" t="s">
        <v>3059</v>
      </c>
      <c r="D2200" t="s">
        <v>448</v>
      </c>
      <c r="E2200" t="s">
        <v>1016</v>
      </c>
      <c r="G2200" t="s">
        <v>458</v>
      </c>
    </row>
    <row r="2201" spans="1:7" x14ac:dyDescent="0.4">
      <c r="A2201">
        <v>228224</v>
      </c>
      <c r="B2201" t="s">
        <v>3060</v>
      </c>
      <c r="C2201" t="s">
        <v>3060</v>
      </c>
      <c r="D2201" t="s">
        <v>448</v>
      </c>
      <c r="E2201" t="s">
        <v>1016</v>
      </c>
      <c r="G2201" t="s">
        <v>1006</v>
      </c>
    </row>
    <row r="2202" spans="1:7" x14ac:dyDescent="0.4">
      <c r="A2202">
        <v>228225</v>
      </c>
      <c r="B2202" t="s">
        <v>3061</v>
      </c>
      <c r="C2202" t="s">
        <v>3061</v>
      </c>
      <c r="D2202" t="s">
        <v>448</v>
      </c>
      <c r="E2202" t="s">
        <v>1016</v>
      </c>
      <c r="G2202" t="s">
        <v>458</v>
      </c>
    </row>
    <row r="2203" spans="1:7" x14ac:dyDescent="0.4">
      <c r="A2203">
        <v>228226</v>
      </c>
      <c r="B2203" t="s">
        <v>3062</v>
      </c>
      <c r="C2203" t="s">
        <v>3062</v>
      </c>
      <c r="D2203" t="s">
        <v>448</v>
      </c>
      <c r="E2203" t="s">
        <v>1016</v>
      </c>
      <c r="G2203" t="s">
        <v>458</v>
      </c>
    </row>
    <row r="2204" spans="1:7" x14ac:dyDescent="0.4">
      <c r="A2204">
        <v>228227</v>
      </c>
      <c r="B2204" t="s">
        <v>3063</v>
      </c>
      <c r="C2204" t="s">
        <v>3063</v>
      </c>
      <c r="D2204" t="s">
        <v>448</v>
      </c>
      <c r="E2204" t="s">
        <v>1016</v>
      </c>
      <c r="G2204" t="s">
        <v>458</v>
      </c>
    </row>
    <row r="2205" spans="1:7" x14ac:dyDescent="0.4">
      <c r="A2205">
        <v>228228</v>
      </c>
      <c r="B2205" t="s">
        <v>3064</v>
      </c>
      <c r="C2205" t="s">
        <v>3064</v>
      </c>
      <c r="D2205" t="s">
        <v>689</v>
      </c>
      <c r="E2205" t="s">
        <v>2983</v>
      </c>
      <c r="F2205" t="s">
        <v>523</v>
      </c>
      <c r="G2205" t="s">
        <v>691</v>
      </c>
    </row>
    <row r="2206" spans="1:7" x14ac:dyDescent="0.4">
      <c r="A2206">
        <v>228229</v>
      </c>
      <c r="B2206" t="s">
        <v>3065</v>
      </c>
      <c r="C2206" t="s">
        <v>3065</v>
      </c>
      <c r="D2206" t="s">
        <v>448</v>
      </c>
      <c r="E2206" t="s">
        <v>449</v>
      </c>
      <c r="G2206" t="s">
        <v>458</v>
      </c>
    </row>
    <row r="2207" spans="1:7" x14ac:dyDescent="0.4">
      <c r="A2207">
        <v>228230</v>
      </c>
      <c r="B2207" t="s">
        <v>3066</v>
      </c>
      <c r="C2207" t="s">
        <v>3066</v>
      </c>
      <c r="D2207" t="s">
        <v>448</v>
      </c>
      <c r="E2207" t="s">
        <v>449</v>
      </c>
      <c r="G2207" t="s">
        <v>458</v>
      </c>
    </row>
    <row r="2208" spans="1:7" x14ac:dyDescent="0.4">
      <c r="A2208">
        <v>228231</v>
      </c>
      <c r="B2208" t="s">
        <v>3067</v>
      </c>
      <c r="C2208" t="s">
        <v>3067</v>
      </c>
      <c r="D2208" t="s">
        <v>448</v>
      </c>
      <c r="E2208" t="s">
        <v>449</v>
      </c>
      <c r="G2208" t="s">
        <v>458</v>
      </c>
    </row>
    <row r="2209" spans="1:7" x14ac:dyDescent="0.4">
      <c r="A2209">
        <v>228232</v>
      </c>
      <c r="B2209" t="s">
        <v>3068</v>
      </c>
      <c r="C2209" t="s">
        <v>3068</v>
      </c>
      <c r="D2209" t="s">
        <v>448</v>
      </c>
      <c r="E2209" t="s">
        <v>449</v>
      </c>
      <c r="G2209" t="s">
        <v>458</v>
      </c>
    </row>
    <row r="2210" spans="1:7" x14ac:dyDescent="0.4">
      <c r="A2210">
        <v>228233</v>
      </c>
      <c r="B2210" t="s">
        <v>3069</v>
      </c>
      <c r="C2210" t="s">
        <v>3069</v>
      </c>
      <c r="D2210" t="s">
        <v>448</v>
      </c>
      <c r="E2210" t="s">
        <v>449</v>
      </c>
      <c r="G2210" t="s">
        <v>1006</v>
      </c>
    </row>
    <row r="2211" spans="1:7" x14ac:dyDescent="0.4">
      <c r="A2211">
        <v>228234</v>
      </c>
      <c r="B2211" t="s">
        <v>3070</v>
      </c>
      <c r="C2211" t="s">
        <v>3070</v>
      </c>
      <c r="D2211" t="s">
        <v>448</v>
      </c>
      <c r="E2211" t="s">
        <v>449</v>
      </c>
      <c r="G2211" t="s">
        <v>458</v>
      </c>
    </row>
    <row r="2212" spans="1:7" x14ac:dyDescent="0.4">
      <c r="A2212">
        <v>228236</v>
      </c>
      <c r="B2212" t="s">
        <v>3071</v>
      </c>
      <c r="C2212" t="s">
        <v>3071</v>
      </c>
      <c r="D2212" t="s">
        <v>448</v>
      </c>
      <c r="E2212" t="s">
        <v>1493</v>
      </c>
      <c r="G2212" t="s">
        <v>1006</v>
      </c>
    </row>
    <row r="2213" spans="1:7" x14ac:dyDescent="0.4">
      <c r="A2213">
        <v>228239</v>
      </c>
      <c r="B2213" t="s">
        <v>3072</v>
      </c>
      <c r="C2213" t="s">
        <v>3072</v>
      </c>
      <c r="D2213" t="s">
        <v>448</v>
      </c>
      <c r="E2213" t="s">
        <v>512</v>
      </c>
      <c r="F2213" t="s">
        <v>523</v>
      </c>
      <c r="G2213" t="s">
        <v>451</v>
      </c>
    </row>
    <row r="2214" spans="1:7" x14ac:dyDescent="0.4">
      <c r="A2214">
        <v>228240</v>
      </c>
      <c r="B2214" t="s">
        <v>3073</v>
      </c>
      <c r="C2214" t="s">
        <v>3073</v>
      </c>
      <c r="D2214" t="s">
        <v>448</v>
      </c>
      <c r="E2214" t="s">
        <v>512</v>
      </c>
      <c r="F2214" t="s">
        <v>523</v>
      </c>
      <c r="G2214" t="s">
        <v>2534</v>
      </c>
    </row>
    <row r="2215" spans="1:7" x14ac:dyDescent="0.4">
      <c r="A2215">
        <v>228241</v>
      </c>
      <c r="B2215" t="s">
        <v>3074</v>
      </c>
      <c r="C2215" t="s">
        <v>3074</v>
      </c>
      <c r="D2215" t="s">
        <v>448</v>
      </c>
      <c r="E2215" t="s">
        <v>512</v>
      </c>
      <c r="F2215" t="s">
        <v>523</v>
      </c>
      <c r="G2215" t="s">
        <v>451</v>
      </c>
    </row>
    <row r="2216" spans="1:7" x14ac:dyDescent="0.4">
      <c r="A2216">
        <v>228242</v>
      </c>
      <c r="B2216" t="s">
        <v>3075</v>
      </c>
      <c r="C2216" t="s">
        <v>3075</v>
      </c>
      <c r="D2216" t="s">
        <v>448</v>
      </c>
      <c r="E2216" t="s">
        <v>512</v>
      </c>
      <c r="F2216" t="s">
        <v>523</v>
      </c>
      <c r="G2216" t="s">
        <v>451</v>
      </c>
    </row>
    <row r="2217" spans="1:7" x14ac:dyDescent="0.4">
      <c r="A2217">
        <v>228243</v>
      </c>
      <c r="B2217" t="s">
        <v>3076</v>
      </c>
      <c r="C2217" t="s">
        <v>3076</v>
      </c>
      <c r="D2217" t="s">
        <v>448</v>
      </c>
      <c r="E2217" t="s">
        <v>512</v>
      </c>
      <c r="F2217" t="s">
        <v>523</v>
      </c>
      <c r="G2217" t="s">
        <v>451</v>
      </c>
    </row>
    <row r="2218" spans="1:7" x14ac:dyDescent="0.4">
      <c r="A2218">
        <v>228260</v>
      </c>
      <c r="B2218" t="s">
        <v>3077</v>
      </c>
      <c r="C2218" t="s">
        <v>3077</v>
      </c>
      <c r="D2218" t="s">
        <v>448</v>
      </c>
      <c r="E2218" t="s">
        <v>3078</v>
      </c>
      <c r="G2218" t="s">
        <v>1006</v>
      </c>
    </row>
    <row r="2219" spans="1:7" x14ac:dyDescent="0.4">
      <c r="A2219">
        <v>228261</v>
      </c>
      <c r="B2219" t="s">
        <v>3079</v>
      </c>
      <c r="C2219" t="s">
        <v>3079</v>
      </c>
      <c r="D2219" t="s">
        <v>448</v>
      </c>
      <c r="E2219" t="s">
        <v>3078</v>
      </c>
      <c r="G2219" t="s">
        <v>1006</v>
      </c>
    </row>
    <row r="2220" spans="1:7" x14ac:dyDescent="0.4">
      <c r="A2220">
        <v>228263</v>
      </c>
      <c r="B2220" t="s">
        <v>3080</v>
      </c>
      <c r="C2220" t="s">
        <v>3080</v>
      </c>
      <c r="D2220" t="s">
        <v>448</v>
      </c>
      <c r="E2220" t="s">
        <v>3078</v>
      </c>
      <c r="G2220" t="s">
        <v>1006</v>
      </c>
    </row>
    <row r="2221" spans="1:7" x14ac:dyDescent="0.4">
      <c r="A2221">
        <v>228264</v>
      </c>
      <c r="B2221" t="s">
        <v>3081</v>
      </c>
      <c r="C2221" t="s">
        <v>3081</v>
      </c>
      <c r="D2221" t="s">
        <v>448</v>
      </c>
      <c r="E2221" t="s">
        <v>3078</v>
      </c>
      <c r="G2221" t="s">
        <v>1006</v>
      </c>
    </row>
    <row r="2222" spans="1:7" x14ac:dyDescent="0.4">
      <c r="A2222">
        <v>228265</v>
      </c>
      <c r="B2222" t="s">
        <v>3082</v>
      </c>
      <c r="C2222" t="s">
        <v>3082</v>
      </c>
      <c r="D2222" t="s">
        <v>448</v>
      </c>
      <c r="E2222" t="s">
        <v>3078</v>
      </c>
      <c r="G2222" t="s">
        <v>1006</v>
      </c>
    </row>
    <row r="2223" spans="1:7" x14ac:dyDescent="0.4">
      <c r="A2223">
        <v>228266</v>
      </c>
      <c r="B2223" t="s">
        <v>3083</v>
      </c>
      <c r="C2223" t="s">
        <v>3083</v>
      </c>
      <c r="D2223" t="s">
        <v>443</v>
      </c>
      <c r="E2223" t="s">
        <v>3078</v>
      </c>
      <c r="G2223" t="s">
        <v>445</v>
      </c>
    </row>
    <row r="2224" spans="1:7" x14ac:dyDescent="0.4">
      <c r="A2224">
        <v>228267</v>
      </c>
      <c r="B2224" t="s">
        <v>3084</v>
      </c>
      <c r="C2224" t="s">
        <v>3084</v>
      </c>
      <c r="D2224" t="s">
        <v>448</v>
      </c>
      <c r="E2224" t="s">
        <v>3078</v>
      </c>
      <c r="G2224" t="s">
        <v>1006</v>
      </c>
    </row>
    <row r="2225" spans="1:7" x14ac:dyDescent="0.4">
      <c r="A2225">
        <v>228268</v>
      </c>
      <c r="B2225" t="s">
        <v>3085</v>
      </c>
      <c r="C2225" t="s">
        <v>3085</v>
      </c>
      <c r="D2225" t="s">
        <v>448</v>
      </c>
      <c r="E2225" t="s">
        <v>3078</v>
      </c>
      <c r="G2225" t="s">
        <v>1006</v>
      </c>
    </row>
    <row r="2226" spans="1:7" x14ac:dyDescent="0.4">
      <c r="A2226">
        <v>228270</v>
      </c>
      <c r="B2226" t="s">
        <v>3086</v>
      </c>
      <c r="C2226" t="s">
        <v>3086</v>
      </c>
      <c r="D2226" t="s">
        <v>448</v>
      </c>
      <c r="E2226" t="s">
        <v>3078</v>
      </c>
      <c r="G2226" t="s">
        <v>1006</v>
      </c>
    </row>
    <row r="2227" spans="1:7" x14ac:dyDescent="0.4">
      <c r="A2227">
        <v>228271</v>
      </c>
      <c r="B2227" t="s">
        <v>3087</v>
      </c>
      <c r="C2227" t="s">
        <v>3087</v>
      </c>
      <c r="D2227" t="s">
        <v>448</v>
      </c>
      <c r="E2227" t="s">
        <v>3078</v>
      </c>
      <c r="G2227" t="s">
        <v>1006</v>
      </c>
    </row>
    <row r="2228" spans="1:7" x14ac:dyDescent="0.4">
      <c r="A2228">
        <v>228272</v>
      </c>
      <c r="B2228" t="s">
        <v>3088</v>
      </c>
      <c r="C2228" t="s">
        <v>3088</v>
      </c>
      <c r="D2228" t="s">
        <v>448</v>
      </c>
      <c r="E2228" t="s">
        <v>3078</v>
      </c>
      <c r="G2228" t="s">
        <v>458</v>
      </c>
    </row>
    <row r="2229" spans="1:7" x14ac:dyDescent="0.4">
      <c r="A2229">
        <v>228273</v>
      </c>
      <c r="B2229" t="s">
        <v>3089</v>
      </c>
      <c r="C2229" t="s">
        <v>3089</v>
      </c>
      <c r="D2229" t="s">
        <v>448</v>
      </c>
      <c r="E2229" t="s">
        <v>3078</v>
      </c>
      <c r="G2229" t="s">
        <v>1006</v>
      </c>
    </row>
    <row r="2230" spans="1:7" x14ac:dyDescent="0.4">
      <c r="A2230">
        <v>228276</v>
      </c>
      <c r="B2230" t="s">
        <v>3090</v>
      </c>
      <c r="C2230" t="s">
        <v>3090</v>
      </c>
      <c r="D2230" t="s">
        <v>448</v>
      </c>
      <c r="E2230" t="s">
        <v>3078</v>
      </c>
      <c r="G2230" t="s">
        <v>1006</v>
      </c>
    </row>
    <row r="2231" spans="1:7" x14ac:dyDescent="0.4">
      <c r="A2231">
        <v>228277</v>
      </c>
      <c r="B2231" t="s">
        <v>3091</v>
      </c>
      <c r="C2231" t="s">
        <v>3091</v>
      </c>
      <c r="D2231" t="s">
        <v>448</v>
      </c>
      <c r="E2231" t="s">
        <v>3078</v>
      </c>
      <c r="G2231" t="s">
        <v>1006</v>
      </c>
    </row>
    <row r="2232" spans="1:7" x14ac:dyDescent="0.4">
      <c r="A2232">
        <v>228279</v>
      </c>
      <c r="B2232" t="s">
        <v>3092</v>
      </c>
      <c r="C2232" t="s">
        <v>3092</v>
      </c>
      <c r="D2232" t="s">
        <v>448</v>
      </c>
      <c r="E2232" t="s">
        <v>3078</v>
      </c>
      <c r="G2232" t="s">
        <v>1006</v>
      </c>
    </row>
    <row r="2233" spans="1:7" x14ac:dyDescent="0.4">
      <c r="A2233">
        <v>228282</v>
      </c>
      <c r="B2233" t="s">
        <v>3093</v>
      </c>
      <c r="C2233" t="s">
        <v>3093</v>
      </c>
      <c r="D2233" t="s">
        <v>448</v>
      </c>
      <c r="E2233" t="s">
        <v>3078</v>
      </c>
      <c r="G2233" t="s">
        <v>1006</v>
      </c>
    </row>
    <row r="2234" spans="1:7" x14ac:dyDescent="0.4">
      <c r="A2234">
        <v>228283</v>
      </c>
      <c r="B2234" t="s">
        <v>3094</v>
      </c>
      <c r="C2234" t="s">
        <v>3094</v>
      </c>
      <c r="D2234" t="s">
        <v>448</v>
      </c>
      <c r="E2234" t="s">
        <v>3078</v>
      </c>
      <c r="G2234" t="s">
        <v>1006</v>
      </c>
    </row>
    <row r="2235" spans="1:7" x14ac:dyDescent="0.4">
      <c r="A2235">
        <v>228284</v>
      </c>
      <c r="B2235" t="s">
        <v>3095</v>
      </c>
      <c r="C2235" t="s">
        <v>3095</v>
      </c>
      <c r="D2235" t="s">
        <v>448</v>
      </c>
      <c r="E2235" t="s">
        <v>3078</v>
      </c>
      <c r="F2235" t="s">
        <v>243</v>
      </c>
      <c r="G2235" t="s">
        <v>451</v>
      </c>
    </row>
    <row r="2236" spans="1:7" x14ac:dyDescent="0.4">
      <c r="A2236">
        <v>228285</v>
      </c>
      <c r="B2236" t="s">
        <v>3096</v>
      </c>
      <c r="C2236" t="s">
        <v>3096</v>
      </c>
      <c r="D2236" t="s">
        <v>448</v>
      </c>
      <c r="E2236" t="s">
        <v>3078</v>
      </c>
      <c r="G2236" t="s">
        <v>1006</v>
      </c>
    </row>
    <row r="2237" spans="1:7" x14ac:dyDescent="0.4">
      <c r="A2237">
        <v>228286</v>
      </c>
      <c r="B2237" t="s">
        <v>3097</v>
      </c>
      <c r="C2237" t="s">
        <v>3098</v>
      </c>
      <c r="D2237" t="s">
        <v>689</v>
      </c>
      <c r="E2237" t="s">
        <v>1016</v>
      </c>
      <c r="F2237" t="s">
        <v>523</v>
      </c>
      <c r="G2237" t="s">
        <v>691</v>
      </c>
    </row>
    <row r="2238" spans="1:7" x14ac:dyDescent="0.4">
      <c r="A2238">
        <v>228290</v>
      </c>
      <c r="B2238" t="s">
        <v>3099</v>
      </c>
      <c r="C2238" t="s">
        <v>3099</v>
      </c>
      <c r="D2238" t="s">
        <v>448</v>
      </c>
      <c r="E2238" t="s">
        <v>1016</v>
      </c>
      <c r="G2238" t="s">
        <v>458</v>
      </c>
    </row>
    <row r="2239" spans="1:7" x14ac:dyDescent="0.4">
      <c r="A2239">
        <v>228291</v>
      </c>
      <c r="B2239" t="s">
        <v>3100</v>
      </c>
      <c r="C2239" t="s">
        <v>3100</v>
      </c>
      <c r="D2239" t="s">
        <v>443</v>
      </c>
      <c r="E2239" t="s">
        <v>1016</v>
      </c>
      <c r="G2239" t="s">
        <v>445</v>
      </c>
    </row>
    <row r="2240" spans="1:7" x14ac:dyDescent="0.4">
      <c r="A2240">
        <v>228292</v>
      </c>
      <c r="B2240" t="s">
        <v>3101</v>
      </c>
      <c r="C2240" t="s">
        <v>3101</v>
      </c>
      <c r="D2240" t="s">
        <v>448</v>
      </c>
      <c r="E2240" t="s">
        <v>1016</v>
      </c>
      <c r="G2240" t="s">
        <v>458</v>
      </c>
    </row>
    <row r="2241" spans="1:7" x14ac:dyDescent="0.4">
      <c r="A2241">
        <v>228293</v>
      </c>
      <c r="B2241" t="s">
        <v>3102</v>
      </c>
      <c r="C2241" t="s">
        <v>3102</v>
      </c>
      <c r="D2241" t="s">
        <v>448</v>
      </c>
      <c r="E2241" t="s">
        <v>1016</v>
      </c>
      <c r="G2241" t="s">
        <v>458</v>
      </c>
    </row>
    <row r="2242" spans="1:7" x14ac:dyDescent="0.4">
      <c r="A2242">
        <v>228294</v>
      </c>
      <c r="B2242" t="s">
        <v>3103</v>
      </c>
      <c r="C2242" t="s">
        <v>3103</v>
      </c>
      <c r="D2242" t="s">
        <v>448</v>
      </c>
      <c r="E2242" t="s">
        <v>1016</v>
      </c>
      <c r="G2242" t="s">
        <v>458</v>
      </c>
    </row>
    <row r="2243" spans="1:7" x14ac:dyDescent="0.4">
      <c r="A2243">
        <v>228296</v>
      </c>
      <c r="B2243" t="s">
        <v>3104</v>
      </c>
      <c r="C2243" t="s">
        <v>3104</v>
      </c>
      <c r="D2243" t="s">
        <v>448</v>
      </c>
      <c r="E2243" t="s">
        <v>791</v>
      </c>
      <c r="G2243" t="s">
        <v>458</v>
      </c>
    </row>
    <row r="2244" spans="1:7" x14ac:dyDescent="0.4">
      <c r="A2244">
        <v>228297</v>
      </c>
      <c r="B2244" t="s">
        <v>3105</v>
      </c>
      <c r="C2244" t="s">
        <v>3105</v>
      </c>
      <c r="D2244" t="s">
        <v>448</v>
      </c>
      <c r="E2244" t="s">
        <v>791</v>
      </c>
      <c r="G2244" t="s">
        <v>458</v>
      </c>
    </row>
    <row r="2245" spans="1:7" x14ac:dyDescent="0.4">
      <c r="A2245">
        <v>228298</v>
      </c>
      <c r="B2245" t="s">
        <v>3106</v>
      </c>
      <c r="C2245" t="s">
        <v>3106</v>
      </c>
      <c r="D2245" t="s">
        <v>448</v>
      </c>
      <c r="E2245" t="s">
        <v>791</v>
      </c>
      <c r="G2245" t="s">
        <v>458</v>
      </c>
    </row>
    <row r="2246" spans="1:7" x14ac:dyDescent="0.4">
      <c r="A2246">
        <v>228299</v>
      </c>
      <c r="B2246" t="s">
        <v>3107</v>
      </c>
      <c r="C2246" t="s">
        <v>3107</v>
      </c>
      <c r="D2246" t="s">
        <v>448</v>
      </c>
      <c r="E2246" t="s">
        <v>791</v>
      </c>
      <c r="G2246" t="s">
        <v>458</v>
      </c>
    </row>
    <row r="2247" spans="1:7" x14ac:dyDescent="0.4">
      <c r="A2247">
        <v>228305</v>
      </c>
      <c r="B2247" t="s">
        <v>3108</v>
      </c>
      <c r="C2247" t="s">
        <v>3108</v>
      </c>
      <c r="D2247" t="s">
        <v>448</v>
      </c>
      <c r="E2247" t="s">
        <v>454</v>
      </c>
      <c r="G2247" t="s">
        <v>1006</v>
      </c>
    </row>
    <row r="2248" spans="1:7" x14ac:dyDescent="0.4">
      <c r="A2248">
        <v>228307</v>
      </c>
      <c r="B2248" t="s">
        <v>3109</v>
      </c>
      <c r="C2248" t="s">
        <v>3109</v>
      </c>
      <c r="D2248" t="s">
        <v>448</v>
      </c>
      <c r="E2248" t="s">
        <v>928</v>
      </c>
      <c r="G2248" t="s">
        <v>458</v>
      </c>
    </row>
    <row r="2249" spans="1:7" x14ac:dyDescent="0.4">
      <c r="A2249">
        <v>228308</v>
      </c>
      <c r="B2249" t="s">
        <v>3110</v>
      </c>
      <c r="C2249" t="s">
        <v>3110</v>
      </c>
      <c r="D2249" t="s">
        <v>448</v>
      </c>
      <c r="E2249" t="s">
        <v>928</v>
      </c>
      <c r="G2249" t="s">
        <v>458</v>
      </c>
    </row>
    <row r="2250" spans="1:7" x14ac:dyDescent="0.4">
      <c r="A2250">
        <v>228309</v>
      </c>
      <c r="B2250" t="s">
        <v>3111</v>
      </c>
      <c r="C2250" t="s">
        <v>3111</v>
      </c>
      <c r="D2250" t="s">
        <v>448</v>
      </c>
      <c r="E2250" t="s">
        <v>928</v>
      </c>
      <c r="G2250" t="s">
        <v>458</v>
      </c>
    </row>
    <row r="2251" spans="1:7" x14ac:dyDescent="0.4">
      <c r="A2251">
        <v>228310</v>
      </c>
      <c r="B2251" t="s">
        <v>3112</v>
      </c>
      <c r="C2251" t="s">
        <v>3112</v>
      </c>
      <c r="D2251" t="s">
        <v>448</v>
      </c>
      <c r="E2251" t="s">
        <v>928</v>
      </c>
      <c r="G2251" t="s">
        <v>458</v>
      </c>
    </row>
    <row r="2252" spans="1:7" x14ac:dyDescent="0.4">
      <c r="A2252">
        <v>228311</v>
      </c>
      <c r="B2252" t="s">
        <v>3113</v>
      </c>
      <c r="C2252" t="s">
        <v>3113</v>
      </c>
      <c r="D2252" t="s">
        <v>448</v>
      </c>
      <c r="E2252" t="s">
        <v>928</v>
      </c>
      <c r="G2252" t="s">
        <v>458</v>
      </c>
    </row>
    <row r="2253" spans="1:7" x14ac:dyDescent="0.4">
      <c r="A2253">
        <v>228312</v>
      </c>
      <c r="B2253" t="s">
        <v>3114</v>
      </c>
      <c r="C2253" t="s">
        <v>3114</v>
      </c>
      <c r="D2253" t="s">
        <v>448</v>
      </c>
      <c r="E2253" t="s">
        <v>928</v>
      </c>
      <c r="G2253" t="s">
        <v>458</v>
      </c>
    </row>
    <row r="2254" spans="1:7" x14ac:dyDescent="0.4">
      <c r="A2254">
        <v>228315</v>
      </c>
      <c r="B2254" t="s">
        <v>3115</v>
      </c>
      <c r="C2254" t="s">
        <v>3115</v>
      </c>
      <c r="D2254" t="s">
        <v>571</v>
      </c>
      <c r="E2254" t="s">
        <v>625</v>
      </c>
      <c r="F2254" t="s">
        <v>700</v>
      </c>
      <c r="G2254" t="s">
        <v>574</v>
      </c>
    </row>
    <row r="2255" spans="1:7" x14ac:dyDescent="0.4">
      <c r="A2255">
        <v>228316</v>
      </c>
      <c r="B2255" t="s">
        <v>3116</v>
      </c>
      <c r="C2255" t="s">
        <v>3116</v>
      </c>
      <c r="D2255" t="s">
        <v>571</v>
      </c>
      <c r="E2255" t="s">
        <v>625</v>
      </c>
      <c r="F2255" t="s">
        <v>700</v>
      </c>
      <c r="G2255" t="s">
        <v>574</v>
      </c>
    </row>
    <row r="2256" spans="1:7" x14ac:dyDescent="0.4">
      <c r="A2256">
        <v>228379</v>
      </c>
      <c r="B2256" t="s">
        <v>3117</v>
      </c>
      <c r="C2256" t="s">
        <v>3117</v>
      </c>
      <c r="D2256" t="s">
        <v>448</v>
      </c>
      <c r="E2256" t="s">
        <v>2854</v>
      </c>
      <c r="F2256" t="s">
        <v>515</v>
      </c>
      <c r="G2256" t="s">
        <v>451</v>
      </c>
    </row>
    <row r="2257" spans="1:7" x14ac:dyDescent="0.4">
      <c r="A2257">
        <v>228317</v>
      </c>
      <c r="B2257" t="s">
        <v>3118</v>
      </c>
      <c r="C2257" t="s">
        <v>3118</v>
      </c>
      <c r="D2257" t="s">
        <v>571</v>
      </c>
      <c r="E2257" t="s">
        <v>625</v>
      </c>
      <c r="F2257" t="s">
        <v>573</v>
      </c>
      <c r="G2257" t="s">
        <v>574</v>
      </c>
    </row>
    <row r="2258" spans="1:7" x14ac:dyDescent="0.4">
      <c r="A2258">
        <v>228318</v>
      </c>
      <c r="B2258" t="s">
        <v>3119</v>
      </c>
      <c r="C2258" t="s">
        <v>3119</v>
      </c>
      <c r="D2258" t="s">
        <v>448</v>
      </c>
      <c r="E2258" t="s">
        <v>970</v>
      </c>
      <c r="G2258" t="s">
        <v>458</v>
      </c>
    </row>
    <row r="2259" spans="1:7" x14ac:dyDescent="0.4">
      <c r="A2259">
        <v>228319</v>
      </c>
      <c r="B2259" t="s">
        <v>3120</v>
      </c>
      <c r="C2259" t="s">
        <v>3120</v>
      </c>
      <c r="D2259" t="s">
        <v>448</v>
      </c>
      <c r="E2259" t="s">
        <v>3121</v>
      </c>
      <c r="G2259" t="s">
        <v>458</v>
      </c>
    </row>
    <row r="2260" spans="1:7" x14ac:dyDescent="0.4">
      <c r="A2260">
        <v>228321</v>
      </c>
      <c r="B2260" t="s">
        <v>3122</v>
      </c>
      <c r="C2260" t="s">
        <v>3122</v>
      </c>
      <c r="D2260" t="s">
        <v>443</v>
      </c>
      <c r="E2260" t="s">
        <v>3121</v>
      </c>
      <c r="G2260" t="s">
        <v>445</v>
      </c>
    </row>
    <row r="2261" spans="1:7" x14ac:dyDescent="0.4">
      <c r="A2261">
        <v>228322</v>
      </c>
      <c r="B2261" t="s">
        <v>3123</v>
      </c>
      <c r="C2261" t="s">
        <v>3123</v>
      </c>
      <c r="D2261" t="s">
        <v>448</v>
      </c>
      <c r="E2261" t="s">
        <v>3121</v>
      </c>
      <c r="G2261" t="s">
        <v>1006</v>
      </c>
    </row>
    <row r="2262" spans="1:7" x14ac:dyDescent="0.4">
      <c r="A2262">
        <v>228323</v>
      </c>
      <c r="B2262" t="s">
        <v>3124</v>
      </c>
      <c r="C2262" t="s">
        <v>3125</v>
      </c>
      <c r="D2262" t="s">
        <v>448</v>
      </c>
      <c r="E2262" t="s">
        <v>3121</v>
      </c>
      <c r="G2262" t="s">
        <v>458</v>
      </c>
    </row>
    <row r="2263" spans="1:7" x14ac:dyDescent="0.4">
      <c r="A2263">
        <v>228324</v>
      </c>
      <c r="B2263" t="s">
        <v>3126</v>
      </c>
      <c r="C2263" t="s">
        <v>3126</v>
      </c>
      <c r="D2263" t="s">
        <v>448</v>
      </c>
      <c r="E2263" t="s">
        <v>3121</v>
      </c>
      <c r="G2263" t="s">
        <v>458</v>
      </c>
    </row>
    <row r="2264" spans="1:7" x14ac:dyDescent="0.4">
      <c r="A2264">
        <v>228326</v>
      </c>
      <c r="B2264" t="s">
        <v>3127</v>
      </c>
      <c r="C2264" t="s">
        <v>3127</v>
      </c>
      <c r="D2264" t="s">
        <v>448</v>
      </c>
      <c r="E2264" t="s">
        <v>3121</v>
      </c>
      <c r="G2264" t="s">
        <v>458</v>
      </c>
    </row>
    <row r="2265" spans="1:7" x14ac:dyDescent="0.4">
      <c r="A2265">
        <v>228327</v>
      </c>
      <c r="B2265" t="s">
        <v>3128</v>
      </c>
      <c r="C2265" t="s">
        <v>3128</v>
      </c>
      <c r="D2265" t="s">
        <v>448</v>
      </c>
      <c r="E2265" t="s">
        <v>3121</v>
      </c>
      <c r="G2265" t="s">
        <v>458</v>
      </c>
    </row>
    <row r="2266" spans="1:7" x14ac:dyDescent="0.4">
      <c r="A2266">
        <v>228328</v>
      </c>
      <c r="B2266" t="s">
        <v>3129</v>
      </c>
      <c r="C2266" t="s">
        <v>3129</v>
      </c>
      <c r="D2266" t="s">
        <v>448</v>
      </c>
      <c r="E2266" t="s">
        <v>3121</v>
      </c>
      <c r="G2266" t="s">
        <v>458</v>
      </c>
    </row>
    <row r="2267" spans="1:7" x14ac:dyDescent="0.4">
      <c r="A2267">
        <v>228331</v>
      </c>
      <c r="B2267" t="s">
        <v>3130</v>
      </c>
      <c r="C2267" t="s">
        <v>3130</v>
      </c>
      <c r="D2267" t="s">
        <v>443</v>
      </c>
      <c r="E2267" t="s">
        <v>3121</v>
      </c>
      <c r="G2267" t="s">
        <v>445</v>
      </c>
    </row>
    <row r="2268" spans="1:7" x14ac:dyDescent="0.4">
      <c r="A2268">
        <v>228332</v>
      </c>
      <c r="B2268" t="s">
        <v>3131</v>
      </c>
      <c r="C2268" t="s">
        <v>3131</v>
      </c>
      <c r="D2268" t="s">
        <v>448</v>
      </c>
      <c r="E2268" t="s">
        <v>791</v>
      </c>
      <c r="G2268" t="s">
        <v>458</v>
      </c>
    </row>
    <row r="2269" spans="1:7" x14ac:dyDescent="0.4">
      <c r="A2269">
        <v>228334</v>
      </c>
      <c r="B2269" t="s">
        <v>3132</v>
      </c>
      <c r="C2269" t="s">
        <v>3132</v>
      </c>
      <c r="D2269" t="s">
        <v>448</v>
      </c>
      <c r="E2269" t="s">
        <v>791</v>
      </c>
      <c r="G2269" t="s">
        <v>458</v>
      </c>
    </row>
    <row r="2270" spans="1:7" x14ac:dyDescent="0.4">
      <c r="A2270">
        <v>228339</v>
      </c>
      <c r="B2270" t="s">
        <v>3133</v>
      </c>
      <c r="C2270" t="s">
        <v>3133</v>
      </c>
      <c r="D2270" t="s">
        <v>571</v>
      </c>
      <c r="E2270" t="s">
        <v>625</v>
      </c>
      <c r="F2270" t="s">
        <v>700</v>
      </c>
      <c r="G2270" t="s">
        <v>574</v>
      </c>
    </row>
    <row r="2271" spans="1:7" x14ac:dyDescent="0.4">
      <c r="A2271">
        <v>228340</v>
      </c>
      <c r="B2271" t="s">
        <v>3134</v>
      </c>
      <c r="C2271" t="s">
        <v>3134</v>
      </c>
      <c r="D2271" t="s">
        <v>571</v>
      </c>
      <c r="E2271" t="s">
        <v>625</v>
      </c>
      <c r="F2271" t="s">
        <v>700</v>
      </c>
      <c r="G2271" t="s">
        <v>574</v>
      </c>
    </row>
    <row r="2272" spans="1:7" x14ac:dyDescent="0.4">
      <c r="A2272">
        <v>228341</v>
      </c>
      <c r="B2272" t="s">
        <v>3135</v>
      </c>
      <c r="C2272" t="s">
        <v>3135</v>
      </c>
      <c r="D2272" t="s">
        <v>571</v>
      </c>
      <c r="E2272" t="s">
        <v>584</v>
      </c>
      <c r="F2272" t="s">
        <v>573</v>
      </c>
      <c r="G2272" t="s">
        <v>574</v>
      </c>
    </row>
    <row r="2273" spans="1:7" x14ac:dyDescent="0.4">
      <c r="A2273">
        <v>228343</v>
      </c>
      <c r="B2273" t="s">
        <v>3136</v>
      </c>
      <c r="C2273" t="s">
        <v>3137</v>
      </c>
      <c r="D2273" t="s">
        <v>448</v>
      </c>
      <c r="E2273" t="s">
        <v>970</v>
      </c>
      <c r="G2273" t="s">
        <v>458</v>
      </c>
    </row>
    <row r="2274" spans="1:7" x14ac:dyDescent="0.4">
      <c r="A2274">
        <v>228344</v>
      </c>
      <c r="B2274" t="s">
        <v>3138</v>
      </c>
      <c r="C2274" t="s">
        <v>3139</v>
      </c>
      <c r="D2274" t="s">
        <v>448</v>
      </c>
      <c r="E2274" t="s">
        <v>970</v>
      </c>
      <c r="G2274" t="s">
        <v>458</v>
      </c>
    </row>
    <row r="2275" spans="1:7" x14ac:dyDescent="0.4">
      <c r="A2275">
        <v>228345</v>
      </c>
      <c r="B2275" t="s">
        <v>3140</v>
      </c>
      <c r="C2275" t="s">
        <v>3140</v>
      </c>
      <c r="D2275" t="s">
        <v>448</v>
      </c>
      <c r="E2275" t="s">
        <v>970</v>
      </c>
      <c r="G2275" t="s">
        <v>458</v>
      </c>
    </row>
    <row r="2276" spans="1:7" x14ac:dyDescent="0.4">
      <c r="A2276">
        <v>228346</v>
      </c>
      <c r="B2276" t="s">
        <v>3141</v>
      </c>
      <c r="C2276" t="s">
        <v>3141</v>
      </c>
      <c r="D2276" t="s">
        <v>448</v>
      </c>
      <c r="E2276" t="s">
        <v>970</v>
      </c>
      <c r="G2276" t="s">
        <v>458</v>
      </c>
    </row>
    <row r="2277" spans="1:7" x14ac:dyDescent="0.4">
      <c r="A2277">
        <v>228351</v>
      </c>
      <c r="B2277" t="s">
        <v>3142</v>
      </c>
      <c r="C2277" t="s">
        <v>3142</v>
      </c>
      <c r="D2277" t="s">
        <v>571</v>
      </c>
      <c r="E2277" t="s">
        <v>664</v>
      </c>
      <c r="F2277" t="s">
        <v>573</v>
      </c>
      <c r="G2277" t="s">
        <v>574</v>
      </c>
    </row>
    <row r="2278" spans="1:7" x14ac:dyDescent="0.4">
      <c r="A2278">
        <v>228363</v>
      </c>
      <c r="B2278" t="s">
        <v>3143</v>
      </c>
      <c r="C2278" t="s">
        <v>3143</v>
      </c>
      <c r="D2278" t="s">
        <v>571</v>
      </c>
      <c r="E2278" t="s">
        <v>664</v>
      </c>
      <c r="F2278" t="s">
        <v>573</v>
      </c>
      <c r="G2278" t="s">
        <v>574</v>
      </c>
    </row>
    <row r="2279" spans="1:7" x14ac:dyDescent="0.4">
      <c r="A2279">
        <v>228367</v>
      </c>
      <c r="B2279" t="s">
        <v>3144</v>
      </c>
      <c r="C2279" t="s">
        <v>3144</v>
      </c>
      <c r="D2279" t="s">
        <v>571</v>
      </c>
      <c r="E2279" t="s">
        <v>664</v>
      </c>
      <c r="F2279" t="s">
        <v>573</v>
      </c>
      <c r="G2279" t="s">
        <v>574</v>
      </c>
    </row>
    <row r="2280" spans="1:7" x14ac:dyDescent="0.4">
      <c r="A2280">
        <v>228368</v>
      </c>
      <c r="B2280" t="s">
        <v>3145</v>
      </c>
      <c r="C2280" t="s">
        <v>3145</v>
      </c>
      <c r="D2280" t="s">
        <v>448</v>
      </c>
      <c r="E2280" t="s">
        <v>2854</v>
      </c>
      <c r="F2280" t="s">
        <v>2343</v>
      </c>
      <c r="G2280" t="s">
        <v>451</v>
      </c>
    </row>
    <row r="2281" spans="1:7" x14ac:dyDescent="0.4">
      <c r="A2281">
        <v>228369</v>
      </c>
      <c r="B2281" t="s">
        <v>3146</v>
      </c>
      <c r="C2281" t="s">
        <v>3146</v>
      </c>
      <c r="D2281" t="s">
        <v>448</v>
      </c>
      <c r="E2281" t="s">
        <v>2854</v>
      </c>
      <c r="F2281" t="s">
        <v>491</v>
      </c>
      <c r="G2281" t="s">
        <v>451</v>
      </c>
    </row>
    <row r="2282" spans="1:7" x14ac:dyDescent="0.4">
      <c r="A2282">
        <v>228370</v>
      </c>
      <c r="B2282" t="s">
        <v>3147</v>
      </c>
      <c r="C2282" t="s">
        <v>3147</v>
      </c>
      <c r="D2282" t="s">
        <v>448</v>
      </c>
      <c r="E2282" t="s">
        <v>2854</v>
      </c>
      <c r="F2282" t="s">
        <v>515</v>
      </c>
      <c r="G2282" t="s">
        <v>451</v>
      </c>
    </row>
    <row r="2283" spans="1:7" x14ac:dyDescent="0.4">
      <c r="A2283">
        <v>228371</v>
      </c>
      <c r="B2283" t="s">
        <v>3148</v>
      </c>
      <c r="C2283" t="s">
        <v>3148</v>
      </c>
      <c r="D2283" t="s">
        <v>448</v>
      </c>
      <c r="E2283" t="s">
        <v>2854</v>
      </c>
      <c r="F2283" t="s">
        <v>3149</v>
      </c>
      <c r="G2283" t="s">
        <v>451</v>
      </c>
    </row>
    <row r="2284" spans="1:7" x14ac:dyDescent="0.4">
      <c r="A2284">
        <v>228372</v>
      </c>
      <c r="B2284" t="s">
        <v>3150</v>
      </c>
      <c r="C2284" t="s">
        <v>3150</v>
      </c>
      <c r="D2284" t="s">
        <v>448</v>
      </c>
      <c r="E2284" t="s">
        <v>2854</v>
      </c>
      <c r="G2284" t="s">
        <v>458</v>
      </c>
    </row>
    <row r="2285" spans="1:7" x14ac:dyDescent="0.4">
      <c r="A2285">
        <v>228373</v>
      </c>
      <c r="B2285" t="s">
        <v>3151</v>
      </c>
      <c r="C2285" t="s">
        <v>3151</v>
      </c>
      <c r="D2285" t="s">
        <v>448</v>
      </c>
      <c r="E2285" t="s">
        <v>2854</v>
      </c>
      <c r="G2285" t="s">
        <v>458</v>
      </c>
    </row>
    <row r="2286" spans="1:7" x14ac:dyDescent="0.4">
      <c r="A2286">
        <v>228374</v>
      </c>
      <c r="B2286" t="s">
        <v>3152</v>
      </c>
      <c r="C2286" t="s">
        <v>3152</v>
      </c>
      <c r="D2286" t="s">
        <v>448</v>
      </c>
      <c r="E2286" t="s">
        <v>2854</v>
      </c>
      <c r="F2286" t="s">
        <v>3153</v>
      </c>
      <c r="G2286" t="s">
        <v>451</v>
      </c>
    </row>
    <row r="2287" spans="1:7" x14ac:dyDescent="0.4">
      <c r="A2287">
        <v>228375</v>
      </c>
      <c r="B2287" t="s">
        <v>3154</v>
      </c>
      <c r="C2287" t="s">
        <v>3154</v>
      </c>
      <c r="D2287" t="s">
        <v>448</v>
      </c>
      <c r="E2287" t="s">
        <v>2854</v>
      </c>
      <c r="F2287" t="s">
        <v>515</v>
      </c>
      <c r="G2287" t="s">
        <v>451</v>
      </c>
    </row>
    <row r="2288" spans="1:7" x14ac:dyDescent="0.4">
      <c r="A2288">
        <v>228376</v>
      </c>
      <c r="B2288" t="s">
        <v>3155</v>
      </c>
      <c r="C2288" t="s">
        <v>3156</v>
      </c>
      <c r="D2288" t="s">
        <v>448</v>
      </c>
      <c r="E2288" t="s">
        <v>2854</v>
      </c>
      <c r="F2288" t="s">
        <v>523</v>
      </c>
      <c r="G2288" t="s">
        <v>451</v>
      </c>
    </row>
    <row r="2289" spans="1:7" x14ac:dyDescent="0.4">
      <c r="A2289">
        <v>228377</v>
      </c>
      <c r="B2289" t="s">
        <v>3157</v>
      </c>
      <c r="C2289" t="s">
        <v>3157</v>
      </c>
      <c r="D2289" t="s">
        <v>448</v>
      </c>
      <c r="E2289" t="s">
        <v>2854</v>
      </c>
      <c r="F2289" t="s">
        <v>515</v>
      </c>
      <c r="G2289" t="s">
        <v>451</v>
      </c>
    </row>
    <row r="2290" spans="1:7" x14ac:dyDescent="0.4">
      <c r="A2290">
        <v>228380</v>
      </c>
      <c r="B2290" t="s">
        <v>3158</v>
      </c>
      <c r="C2290" t="s">
        <v>3159</v>
      </c>
      <c r="D2290" t="s">
        <v>448</v>
      </c>
      <c r="E2290" t="s">
        <v>2854</v>
      </c>
      <c r="F2290" t="s">
        <v>523</v>
      </c>
      <c r="G2290" t="s">
        <v>451</v>
      </c>
    </row>
    <row r="2291" spans="1:7" x14ac:dyDescent="0.4">
      <c r="A2291">
        <v>228381</v>
      </c>
      <c r="B2291" t="s">
        <v>3160</v>
      </c>
      <c r="C2291" t="s">
        <v>3161</v>
      </c>
      <c r="D2291" t="s">
        <v>448</v>
      </c>
      <c r="E2291" t="s">
        <v>2854</v>
      </c>
      <c r="F2291" t="s">
        <v>2348</v>
      </c>
      <c r="G2291" t="s">
        <v>451</v>
      </c>
    </row>
    <row r="2292" spans="1:7" x14ac:dyDescent="0.4">
      <c r="A2292">
        <v>228382</v>
      </c>
      <c r="B2292" t="s">
        <v>3162</v>
      </c>
      <c r="C2292" t="s">
        <v>3163</v>
      </c>
      <c r="D2292" t="s">
        <v>448</v>
      </c>
      <c r="E2292" t="s">
        <v>2854</v>
      </c>
      <c r="F2292" t="s">
        <v>3164</v>
      </c>
      <c r="G2292" t="s">
        <v>451</v>
      </c>
    </row>
    <row r="2293" spans="1:7" x14ac:dyDescent="0.4">
      <c r="A2293">
        <v>228384</v>
      </c>
      <c r="B2293" t="s">
        <v>3165</v>
      </c>
      <c r="C2293" t="s">
        <v>3165</v>
      </c>
      <c r="D2293" t="s">
        <v>448</v>
      </c>
      <c r="E2293" t="s">
        <v>1019</v>
      </c>
      <c r="F2293" t="s">
        <v>523</v>
      </c>
      <c r="G2293" t="s">
        <v>451</v>
      </c>
    </row>
    <row r="2294" spans="1:7" x14ac:dyDescent="0.4">
      <c r="A2294">
        <v>228385</v>
      </c>
      <c r="B2294" t="s">
        <v>3166</v>
      </c>
      <c r="C2294" t="s">
        <v>3166</v>
      </c>
      <c r="D2294" t="s">
        <v>448</v>
      </c>
      <c r="E2294" t="s">
        <v>512</v>
      </c>
      <c r="F2294" t="s">
        <v>523</v>
      </c>
      <c r="G2294" t="s">
        <v>2534</v>
      </c>
    </row>
    <row r="2295" spans="1:7" x14ac:dyDescent="0.4">
      <c r="A2295">
        <v>228386</v>
      </c>
      <c r="B2295" t="s">
        <v>3167</v>
      </c>
      <c r="C2295" t="s">
        <v>3167</v>
      </c>
      <c r="D2295" t="s">
        <v>448</v>
      </c>
      <c r="E2295" t="s">
        <v>512</v>
      </c>
      <c r="F2295" t="s">
        <v>523</v>
      </c>
      <c r="G2295" t="s">
        <v>2534</v>
      </c>
    </row>
    <row r="2296" spans="1:7" x14ac:dyDescent="0.4">
      <c r="A2296">
        <v>228388</v>
      </c>
      <c r="B2296" t="s">
        <v>3168</v>
      </c>
      <c r="C2296" t="s">
        <v>3168</v>
      </c>
      <c r="D2296" t="s">
        <v>448</v>
      </c>
      <c r="E2296" t="s">
        <v>512</v>
      </c>
      <c r="F2296" t="s">
        <v>523</v>
      </c>
      <c r="G2296" t="s">
        <v>2534</v>
      </c>
    </row>
    <row r="2297" spans="1:7" x14ac:dyDescent="0.4">
      <c r="A2297">
        <v>228389</v>
      </c>
      <c r="B2297" t="s">
        <v>3169</v>
      </c>
      <c r="C2297" t="s">
        <v>3169</v>
      </c>
      <c r="D2297" t="s">
        <v>448</v>
      </c>
      <c r="E2297" t="s">
        <v>512</v>
      </c>
      <c r="F2297" t="s">
        <v>523</v>
      </c>
      <c r="G2297" t="s">
        <v>2534</v>
      </c>
    </row>
    <row r="2298" spans="1:7" x14ac:dyDescent="0.4">
      <c r="A2298">
        <v>228390</v>
      </c>
      <c r="B2298" t="s">
        <v>3170</v>
      </c>
      <c r="C2298" t="s">
        <v>3170</v>
      </c>
      <c r="D2298" t="s">
        <v>448</v>
      </c>
      <c r="E2298" t="s">
        <v>512</v>
      </c>
      <c r="F2298" t="s">
        <v>523</v>
      </c>
      <c r="G2298" t="s">
        <v>2534</v>
      </c>
    </row>
    <row r="2299" spans="1:7" x14ac:dyDescent="0.4">
      <c r="A2299">
        <v>228391</v>
      </c>
      <c r="B2299" t="s">
        <v>3171</v>
      </c>
      <c r="C2299" t="s">
        <v>3171</v>
      </c>
      <c r="D2299" t="s">
        <v>448</v>
      </c>
      <c r="E2299" t="s">
        <v>512</v>
      </c>
      <c r="F2299" t="s">
        <v>523</v>
      </c>
      <c r="G2299" t="s">
        <v>2534</v>
      </c>
    </row>
    <row r="2300" spans="1:7" x14ac:dyDescent="0.4">
      <c r="A2300">
        <v>228392</v>
      </c>
      <c r="B2300" t="s">
        <v>3172</v>
      </c>
      <c r="C2300" t="s">
        <v>3172</v>
      </c>
      <c r="D2300" t="s">
        <v>448</v>
      </c>
      <c r="E2300" t="s">
        <v>970</v>
      </c>
      <c r="F2300" t="s">
        <v>772</v>
      </c>
      <c r="G2300" t="s">
        <v>451</v>
      </c>
    </row>
    <row r="2301" spans="1:7" x14ac:dyDescent="0.4">
      <c r="A2301">
        <v>228393</v>
      </c>
      <c r="B2301" t="s">
        <v>3173</v>
      </c>
      <c r="C2301" t="s">
        <v>3173</v>
      </c>
      <c r="D2301" t="s">
        <v>448</v>
      </c>
      <c r="E2301" t="s">
        <v>970</v>
      </c>
      <c r="G2301" t="s">
        <v>458</v>
      </c>
    </row>
    <row r="2302" spans="1:7" x14ac:dyDescent="0.4">
      <c r="A2302">
        <v>228397</v>
      </c>
      <c r="B2302" t="s">
        <v>3174</v>
      </c>
      <c r="C2302" t="s">
        <v>3174</v>
      </c>
      <c r="D2302" t="s">
        <v>448</v>
      </c>
      <c r="E2302" t="s">
        <v>564</v>
      </c>
      <c r="G2302" t="s">
        <v>458</v>
      </c>
    </row>
    <row r="2303" spans="1:7" x14ac:dyDescent="0.4">
      <c r="A2303">
        <v>228398</v>
      </c>
      <c r="B2303" t="s">
        <v>3175</v>
      </c>
      <c r="C2303" t="s">
        <v>3175</v>
      </c>
      <c r="D2303" t="s">
        <v>448</v>
      </c>
      <c r="E2303" t="s">
        <v>564</v>
      </c>
      <c r="G2303" t="s">
        <v>458</v>
      </c>
    </row>
    <row r="2304" spans="1:7" x14ac:dyDescent="0.4">
      <c r="A2304">
        <v>228399</v>
      </c>
      <c r="B2304" t="s">
        <v>3176</v>
      </c>
      <c r="C2304" t="s">
        <v>3176</v>
      </c>
      <c r="D2304" t="s">
        <v>448</v>
      </c>
      <c r="E2304" t="s">
        <v>564</v>
      </c>
      <c r="G2304" t="s">
        <v>458</v>
      </c>
    </row>
    <row r="2305" spans="1:7" x14ac:dyDescent="0.4">
      <c r="A2305">
        <v>228400</v>
      </c>
      <c r="B2305" t="s">
        <v>3177</v>
      </c>
      <c r="C2305" t="s">
        <v>3177</v>
      </c>
      <c r="D2305" t="s">
        <v>448</v>
      </c>
      <c r="E2305" t="s">
        <v>564</v>
      </c>
      <c r="G2305" t="s">
        <v>458</v>
      </c>
    </row>
    <row r="2306" spans="1:7" x14ac:dyDescent="0.4">
      <c r="A2306">
        <v>228401</v>
      </c>
      <c r="B2306" t="s">
        <v>3178</v>
      </c>
      <c r="C2306" t="s">
        <v>3178</v>
      </c>
      <c r="D2306" t="s">
        <v>448</v>
      </c>
      <c r="E2306" t="s">
        <v>564</v>
      </c>
      <c r="G2306" t="s">
        <v>458</v>
      </c>
    </row>
    <row r="2307" spans="1:7" x14ac:dyDescent="0.4">
      <c r="A2307">
        <v>228402</v>
      </c>
      <c r="B2307" t="s">
        <v>3179</v>
      </c>
      <c r="C2307" t="s">
        <v>3179</v>
      </c>
      <c r="D2307" t="s">
        <v>448</v>
      </c>
      <c r="E2307" t="s">
        <v>564</v>
      </c>
      <c r="G2307" t="s">
        <v>458</v>
      </c>
    </row>
    <row r="2308" spans="1:7" x14ac:dyDescent="0.4">
      <c r="A2308">
        <v>228404</v>
      </c>
      <c r="B2308" t="s">
        <v>3180</v>
      </c>
      <c r="C2308" t="s">
        <v>3180</v>
      </c>
      <c r="D2308" t="s">
        <v>448</v>
      </c>
      <c r="E2308" t="s">
        <v>564</v>
      </c>
      <c r="G2308" t="s">
        <v>458</v>
      </c>
    </row>
    <row r="2309" spans="1:7" x14ac:dyDescent="0.4">
      <c r="A2309">
        <v>228405</v>
      </c>
      <c r="B2309" t="s">
        <v>3181</v>
      </c>
      <c r="C2309" t="s">
        <v>3181</v>
      </c>
      <c r="D2309" t="s">
        <v>448</v>
      </c>
      <c r="E2309" t="s">
        <v>564</v>
      </c>
      <c r="G2309" t="s">
        <v>458</v>
      </c>
    </row>
    <row r="2310" spans="1:7" x14ac:dyDescent="0.4">
      <c r="A2310">
        <v>228406</v>
      </c>
      <c r="B2310" t="s">
        <v>3182</v>
      </c>
      <c r="C2310" t="s">
        <v>3182</v>
      </c>
      <c r="D2310" t="s">
        <v>448</v>
      </c>
      <c r="E2310" t="s">
        <v>564</v>
      </c>
      <c r="G2310" t="s">
        <v>458</v>
      </c>
    </row>
    <row r="2311" spans="1:7" x14ac:dyDescent="0.4">
      <c r="A2311">
        <v>228407</v>
      </c>
      <c r="B2311" t="s">
        <v>3183</v>
      </c>
      <c r="C2311" t="s">
        <v>3183</v>
      </c>
      <c r="D2311" t="s">
        <v>448</v>
      </c>
      <c r="E2311" t="s">
        <v>564</v>
      </c>
      <c r="G2311" t="s">
        <v>458</v>
      </c>
    </row>
    <row r="2312" spans="1:7" x14ac:dyDescent="0.4">
      <c r="A2312">
        <v>228409</v>
      </c>
      <c r="B2312" t="s">
        <v>3184</v>
      </c>
      <c r="C2312" t="s">
        <v>3184</v>
      </c>
      <c r="D2312" t="s">
        <v>448</v>
      </c>
      <c r="E2312" t="s">
        <v>564</v>
      </c>
      <c r="G2312" t="s">
        <v>458</v>
      </c>
    </row>
    <row r="2313" spans="1:7" x14ac:dyDescent="0.4">
      <c r="A2313">
        <v>228410</v>
      </c>
      <c r="B2313" t="s">
        <v>3185</v>
      </c>
      <c r="C2313" t="s">
        <v>3185</v>
      </c>
      <c r="D2313" t="s">
        <v>448</v>
      </c>
      <c r="E2313" t="s">
        <v>564</v>
      </c>
      <c r="G2313" t="s">
        <v>458</v>
      </c>
    </row>
    <row r="2314" spans="1:7" x14ac:dyDescent="0.4">
      <c r="A2314">
        <v>228411</v>
      </c>
      <c r="B2314" t="s">
        <v>3186</v>
      </c>
      <c r="C2314" t="s">
        <v>3186</v>
      </c>
      <c r="D2314" t="s">
        <v>448</v>
      </c>
      <c r="E2314" t="s">
        <v>564</v>
      </c>
      <c r="G2314" t="s">
        <v>458</v>
      </c>
    </row>
    <row r="2315" spans="1:7" x14ac:dyDescent="0.4">
      <c r="A2315">
        <v>228412</v>
      </c>
      <c r="B2315" t="s">
        <v>3187</v>
      </c>
      <c r="C2315" t="s">
        <v>3187</v>
      </c>
      <c r="D2315" t="s">
        <v>448</v>
      </c>
      <c r="E2315" t="s">
        <v>564</v>
      </c>
      <c r="G2315" t="s">
        <v>458</v>
      </c>
    </row>
    <row r="2316" spans="1:7" x14ac:dyDescent="0.4">
      <c r="A2316">
        <v>228413</v>
      </c>
      <c r="B2316" t="s">
        <v>3188</v>
      </c>
      <c r="C2316" t="s">
        <v>3188</v>
      </c>
      <c r="D2316" t="s">
        <v>448</v>
      </c>
      <c r="E2316" t="s">
        <v>564</v>
      </c>
      <c r="G2316" t="s">
        <v>458</v>
      </c>
    </row>
    <row r="2317" spans="1:7" x14ac:dyDescent="0.4">
      <c r="A2317">
        <v>228414</v>
      </c>
      <c r="B2317" t="s">
        <v>3189</v>
      </c>
      <c r="C2317" t="s">
        <v>3189</v>
      </c>
      <c r="D2317" t="s">
        <v>448</v>
      </c>
      <c r="E2317" t="s">
        <v>564</v>
      </c>
      <c r="G2317" t="s">
        <v>458</v>
      </c>
    </row>
    <row r="2318" spans="1:7" x14ac:dyDescent="0.4">
      <c r="A2318">
        <v>228415</v>
      </c>
      <c r="B2318" t="s">
        <v>3190</v>
      </c>
      <c r="C2318" t="s">
        <v>3190</v>
      </c>
      <c r="D2318" t="s">
        <v>448</v>
      </c>
      <c r="E2318" t="s">
        <v>564</v>
      </c>
      <c r="G2318" t="s">
        <v>458</v>
      </c>
    </row>
    <row r="2319" spans="1:7" x14ac:dyDescent="0.4">
      <c r="A2319">
        <v>228416</v>
      </c>
      <c r="B2319" t="s">
        <v>3191</v>
      </c>
      <c r="C2319" t="s">
        <v>3191</v>
      </c>
      <c r="D2319" t="s">
        <v>448</v>
      </c>
      <c r="E2319" t="s">
        <v>564</v>
      </c>
      <c r="G2319" t="s">
        <v>458</v>
      </c>
    </row>
    <row r="2320" spans="1:7" x14ac:dyDescent="0.4">
      <c r="A2320">
        <v>228419</v>
      </c>
      <c r="B2320" t="s">
        <v>3192</v>
      </c>
      <c r="C2320" t="s">
        <v>3192</v>
      </c>
      <c r="D2320" t="s">
        <v>448</v>
      </c>
      <c r="E2320" t="s">
        <v>871</v>
      </c>
      <c r="G2320" t="s">
        <v>458</v>
      </c>
    </row>
    <row r="2321" spans="1:7" x14ac:dyDescent="0.4">
      <c r="A2321">
        <v>228420</v>
      </c>
      <c r="B2321" t="s">
        <v>3193</v>
      </c>
      <c r="C2321" t="s">
        <v>3193</v>
      </c>
      <c r="D2321" t="s">
        <v>448</v>
      </c>
      <c r="E2321" t="s">
        <v>871</v>
      </c>
      <c r="G2321" t="s">
        <v>458</v>
      </c>
    </row>
    <row r="2322" spans="1:7" x14ac:dyDescent="0.4">
      <c r="A2322">
        <v>228425</v>
      </c>
      <c r="B2322" t="s">
        <v>3194</v>
      </c>
      <c r="C2322" t="s">
        <v>3194</v>
      </c>
      <c r="D2322" t="s">
        <v>448</v>
      </c>
      <c r="E2322" t="s">
        <v>1701</v>
      </c>
      <c r="G2322" t="s">
        <v>458</v>
      </c>
    </row>
    <row r="2323" spans="1:7" x14ac:dyDescent="0.4">
      <c r="A2323">
        <v>228426</v>
      </c>
      <c r="B2323" t="s">
        <v>3195</v>
      </c>
      <c r="C2323" t="s">
        <v>3195</v>
      </c>
      <c r="D2323" t="s">
        <v>448</v>
      </c>
      <c r="E2323" t="s">
        <v>1701</v>
      </c>
      <c r="G2323" t="s">
        <v>458</v>
      </c>
    </row>
    <row r="2324" spans="1:7" x14ac:dyDescent="0.4">
      <c r="A2324">
        <v>228427</v>
      </c>
      <c r="B2324" t="s">
        <v>3196</v>
      </c>
      <c r="C2324" t="s">
        <v>3196</v>
      </c>
      <c r="D2324" t="s">
        <v>448</v>
      </c>
      <c r="E2324" t="s">
        <v>1701</v>
      </c>
      <c r="G2324" t="s">
        <v>458</v>
      </c>
    </row>
    <row r="2325" spans="1:7" x14ac:dyDescent="0.4">
      <c r="A2325">
        <v>228429</v>
      </c>
      <c r="B2325" t="s">
        <v>3197</v>
      </c>
      <c r="C2325" t="s">
        <v>3197</v>
      </c>
      <c r="D2325" t="s">
        <v>448</v>
      </c>
      <c r="E2325" t="s">
        <v>1701</v>
      </c>
      <c r="G2325" t="s">
        <v>458</v>
      </c>
    </row>
    <row r="2326" spans="1:7" x14ac:dyDescent="0.4">
      <c r="A2326">
        <v>228430</v>
      </c>
      <c r="B2326" t="s">
        <v>3198</v>
      </c>
      <c r="C2326" t="s">
        <v>3198</v>
      </c>
      <c r="D2326" t="s">
        <v>448</v>
      </c>
      <c r="E2326" t="s">
        <v>1701</v>
      </c>
      <c r="G2326" t="s">
        <v>458</v>
      </c>
    </row>
    <row r="2327" spans="1:7" x14ac:dyDescent="0.4">
      <c r="A2327">
        <v>228434</v>
      </c>
      <c r="B2327" t="s">
        <v>3199</v>
      </c>
      <c r="C2327" t="s">
        <v>3199</v>
      </c>
      <c r="D2327" t="s">
        <v>448</v>
      </c>
      <c r="E2327" t="s">
        <v>1701</v>
      </c>
      <c r="G2327" t="s">
        <v>458</v>
      </c>
    </row>
    <row r="2328" spans="1:7" x14ac:dyDescent="0.4">
      <c r="A2328">
        <v>228435</v>
      </c>
      <c r="B2328" t="s">
        <v>3200</v>
      </c>
      <c r="C2328" t="s">
        <v>3200</v>
      </c>
      <c r="D2328" t="s">
        <v>448</v>
      </c>
      <c r="E2328" t="s">
        <v>1701</v>
      </c>
      <c r="F2328" t="s">
        <v>573</v>
      </c>
      <c r="G2328" t="s">
        <v>451</v>
      </c>
    </row>
    <row r="2329" spans="1:7" x14ac:dyDescent="0.4">
      <c r="A2329">
        <v>228436</v>
      </c>
      <c r="B2329" t="s">
        <v>3201</v>
      </c>
      <c r="C2329" t="s">
        <v>3201</v>
      </c>
      <c r="D2329" t="s">
        <v>448</v>
      </c>
      <c r="E2329" t="s">
        <v>1701</v>
      </c>
      <c r="F2329" t="s">
        <v>573</v>
      </c>
      <c r="G2329" t="s">
        <v>451</v>
      </c>
    </row>
    <row r="2330" spans="1:7" x14ac:dyDescent="0.4">
      <c r="A2330">
        <v>228437</v>
      </c>
      <c r="B2330" t="s">
        <v>3202</v>
      </c>
      <c r="C2330" t="s">
        <v>3202</v>
      </c>
      <c r="D2330" t="s">
        <v>448</v>
      </c>
      <c r="E2330" t="s">
        <v>1701</v>
      </c>
      <c r="G2330" t="s">
        <v>458</v>
      </c>
    </row>
    <row r="2331" spans="1:7" x14ac:dyDescent="0.4">
      <c r="A2331">
        <v>228438</v>
      </c>
      <c r="B2331" t="s">
        <v>3203</v>
      </c>
      <c r="C2331" t="s">
        <v>3203</v>
      </c>
      <c r="D2331" t="s">
        <v>448</v>
      </c>
      <c r="E2331" t="s">
        <v>1701</v>
      </c>
      <c r="G2331" t="s">
        <v>458</v>
      </c>
    </row>
    <row r="2332" spans="1:7" x14ac:dyDescent="0.4">
      <c r="A2332">
        <v>228439</v>
      </c>
      <c r="B2332" t="s">
        <v>3204</v>
      </c>
      <c r="C2332" t="s">
        <v>3204</v>
      </c>
      <c r="D2332" t="s">
        <v>448</v>
      </c>
      <c r="E2332" t="s">
        <v>1701</v>
      </c>
      <c r="G2332" t="s">
        <v>458</v>
      </c>
    </row>
    <row r="2333" spans="1:7" x14ac:dyDescent="0.4">
      <c r="A2333">
        <v>228440</v>
      </c>
      <c r="B2333" t="s">
        <v>3205</v>
      </c>
      <c r="C2333" t="s">
        <v>3205</v>
      </c>
      <c r="D2333" t="s">
        <v>448</v>
      </c>
      <c r="E2333" t="s">
        <v>1701</v>
      </c>
      <c r="G2333" t="s">
        <v>458</v>
      </c>
    </row>
    <row r="2334" spans="1:7" x14ac:dyDescent="0.4">
      <c r="A2334">
        <v>228441</v>
      </c>
      <c r="B2334" t="s">
        <v>3206</v>
      </c>
      <c r="C2334" t="s">
        <v>3206</v>
      </c>
      <c r="D2334" t="s">
        <v>448</v>
      </c>
      <c r="E2334" t="s">
        <v>1701</v>
      </c>
      <c r="G2334" t="s">
        <v>458</v>
      </c>
    </row>
    <row r="2335" spans="1:7" x14ac:dyDescent="0.4">
      <c r="A2335">
        <v>228442</v>
      </c>
      <c r="B2335" t="s">
        <v>3207</v>
      </c>
      <c r="C2335" t="s">
        <v>3207</v>
      </c>
      <c r="D2335" t="s">
        <v>448</v>
      </c>
      <c r="E2335" t="s">
        <v>791</v>
      </c>
      <c r="G2335" t="s">
        <v>458</v>
      </c>
    </row>
    <row r="2336" spans="1:7" x14ac:dyDescent="0.4">
      <c r="A2336">
        <v>228443</v>
      </c>
      <c r="B2336" t="s">
        <v>3208</v>
      </c>
      <c r="C2336" t="s">
        <v>3208</v>
      </c>
      <c r="D2336" t="s">
        <v>448</v>
      </c>
      <c r="E2336" t="s">
        <v>791</v>
      </c>
      <c r="G2336" t="s">
        <v>458</v>
      </c>
    </row>
    <row r="2337" spans="1:7" x14ac:dyDescent="0.4">
      <c r="A2337">
        <v>228444</v>
      </c>
      <c r="B2337" t="s">
        <v>3209</v>
      </c>
      <c r="C2337" t="s">
        <v>3209</v>
      </c>
      <c r="D2337" t="s">
        <v>448</v>
      </c>
      <c r="E2337" t="s">
        <v>791</v>
      </c>
      <c r="F2337" t="s">
        <v>523</v>
      </c>
      <c r="G2337" t="s">
        <v>451</v>
      </c>
    </row>
    <row r="2338" spans="1:7" x14ac:dyDescent="0.4">
      <c r="A2338">
        <v>228445</v>
      </c>
      <c r="B2338" t="s">
        <v>3210</v>
      </c>
      <c r="C2338" t="s">
        <v>3210</v>
      </c>
      <c r="D2338" t="s">
        <v>448</v>
      </c>
      <c r="E2338" t="s">
        <v>871</v>
      </c>
      <c r="G2338" t="s">
        <v>458</v>
      </c>
    </row>
    <row r="2339" spans="1:7" x14ac:dyDescent="0.4">
      <c r="A2339">
        <v>228446</v>
      </c>
      <c r="B2339" t="s">
        <v>3211</v>
      </c>
      <c r="C2339" t="s">
        <v>3211</v>
      </c>
      <c r="D2339" t="s">
        <v>448</v>
      </c>
      <c r="E2339" t="s">
        <v>871</v>
      </c>
      <c r="G2339" t="s">
        <v>458</v>
      </c>
    </row>
    <row r="2340" spans="1:7" x14ac:dyDescent="0.4">
      <c r="A2340">
        <v>228447</v>
      </c>
      <c r="B2340" t="s">
        <v>3212</v>
      </c>
      <c r="C2340" t="s">
        <v>3212</v>
      </c>
      <c r="D2340" t="s">
        <v>448</v>
      </c>
      <c r="E2340" t="s">
        <v>871</v>
      </c>
      <c r="G2340" t="s">
        <v>458</v>
      </c>
    </row>
    <row r="2341" spans="1:7" x14ac:dyDescent="0.4">
      <c r="A2341">
        <v>228448</v>
      </c>
      <c r="B2341" t="s">
        <v>3213</v>
      </c>
      <c r="C2341" t="s">
        <v>3213</v>
      </c>
      <c r="D2341" t="s">
        <v>448</v>
      </c>
      <c r="E2341" t="s">
        <v>871</v>
      </c>
      <c r="G2341" t="s">
        <v>458</v>
      </c>
    </row>
    <row r="2342" spans="1:7" x14ac:dyDescent="0.4">
      <c r="A2342">
        <v>228449</v>
      </c>
      <c r="B2342" t="s">
        <v>3214</v>
      </c>
      <c r="C2342" t="s">
        <v>3214</v>
      </c>
      <c r="D2342" t="s">
        <v>448</v>
      </c>
      <c r="E2342" t="s">
        <v>871</v>
      </c>
      <c r="G2342" t="s">
        <v>458</v>
      </c>
    </row>
    <row r="2343" spans="1:7" x14ac:dyDescent="0.4">
      <c r="A2343">
        <v>228450</v>
      </c>
      <c r="B2343" t="s">
        <v>3215</v>
      </c>
      <c r="C2343" t="s">
        <v>3215</v>
      </c>
      <c r="D2343" t="s">
        <v>448</v>
      </c>
      <c r="E2343" t="s">
        <v>871</v>
      </c>
      <c r="G2343" t="s">
        <v>458</v>
      </c>
    </row>
    <row r="2344" spans="1:7" x14ac:dyDescent="0.4">
      <c r="A2344">
        <v>228451</v>
      </c>
      <c r="B2344" t="s">
        <v>3216</v>
      </c>
      <c r="C2344" t="s">
        <v>3216</v>
      </c>
      <c r="D2344" t="s">
        <v>448</v>
      </c>
      <c r="E2344" t="s">
        <v>871</v>
      </c>
      <c r="G2344" t="s">
        <v>458</v>
      </c>
    </row>
    <row r="2345" spans="1:7" x14ac:dyDescent="0.4">
      <c r="A2345">
        <v>228452</v>
      </c>
      <c r="B2345" t="s">
        <v>3217</v>
      </c>
      <c r="C2345" t="s">
        <v>3217</v>
      </c>
      <c r="D2345" t="s">
        <v>448</v>
      </c>
      <c r="E2345" t="s">
        <v>871</v>
      </c>
      <c r="G2345" t="s">
        <v>458</v>
      </c>
    </row>
    <row r="2346" spans="1:7" x14ac:dyDescent="0.4">
      <c r="A2346">
        <v>228456</v>
      </c>
      <c r="B2346" t="s">
        <v>3218</v>
      </c>
      <c r="C2346" t="s">
        <v>3218</v>
      </c>
      <c r="D2346" t="s">
        <v>448</v>
      </c>
      <c r="E2346" t="s">
        <v>3219</v>
      </c>
      <c r="G2346" t="s">
        <v>458</v>
      </c>
    </row>
    <row r="2347" spans="1:7" x14ac:dyDescent="0.4">
      <c r="A2347">
        <v>228460</v>
      </c>
      <c r="B2347" t="s">
        <v>3220</v>
      </c>
      <c r="C2347" t="s">
        <v>3220</v>
      </c>
      <c r="D2347" t="s">
        <v>448</v>
      </c>
      <c r="E2347" t="s">
        <v>3219</v>
      </c>
      <c r="G2347" t="s">
        <v>458</v>
      </c>
    </row>
    <row r="2348" spans="1:7" x14ac:dyDescent="0.4">
      <c r="A2348">
        <v>228462</v>
      </c>
      <c r="B2348" t="s">
        <v>3221</v>
      </c>
      <c r="C2348" t="s">
        <v>3221</v>
      </c>
      <c r="D2348" t="s">
        <v>448</v>
      </c>
      <c r="E2348" t="s">
        <v>3219</v>
      </c>
      <c r="G2348" t="s">
        <v>458</v>
      </c>
    </row>
    <row r="2349" spans="1:7" x14ac:dyDescent="0.4">
      <c r="A2349">
        <v>228463</v>
      </c>
      <c r="B2349" t="s">
        <v>3222</v>
      </c>
      <c r="C2349" t="s">
        <v>3222</v>
      </c>
      <c r="D2349" t="s">
        <v>448</v>
      </c>
      <c r="E2349" t="s">
        <v>3219</v>
      </c>
      <c r="G2349" t="s">
        <v>458</v>
      </c>
    </row>
    <row r="2350" spans="1:7" x14ac:dyDescent="0.4">
      <c r="A2350">
        <v>228465</v>
      </c>
      <c r="B2350" t="s">
        <v>3223</v>
      </c>
      <c r="C2350" t="s">
        <v>3223</v>
      </c>
      <c r="D2350" t="s">
        <v>448</v>
      </c>
      <c r="E2350" t="s">
        <v>3219</v>
      </c>
      <c r="G2350" t="s">
        <v>458</v>
      </c>
    </row>
    <row r="2351" spans="1:7" x14ac:dyDescent="0.4">
      <c r="A2351">
        <v>228466</v>
      </c>
      <c r="B2351" t="s">
        <v>3224</v>
      </c>
      <c r="C2351" t="s">
        <v>3224</v>
      </c>
      <c r="D2351" t="s">
        <v>448</v>
      </c>
      <c r="E2351" t="s">
        <v>3219</v>
      </c>
      <c r="G2351" t="s">
        <v>458</v>
      </c>
    </row>
    <row r="2352" spans="1:7" x14ac:dyDescent="0.4">
      <c r="A2352">
        <v>228467</v>
      </c>
      <c r="B2352" t="s">
        <v>3225</v>
      </c>
      <c r="C2352" t="s">
        <v>3225</v>
      </c>
      <c r="D2352" t="s">
        <v>448</v>
      </c>
      <c r="E2352" t="s">
        <v>3219</v>
      </c>
      <c r="G2352" t="s">
        <v>458</v>
      </c>
    </row>
    <row r="2353" spans="1:7" x14ac:dyDescent="0.4">
      <c r="A2353">
        <v>228468</v>
      </c>
      <c r="B2353" t="s">
        <v>3226</v>
      </c>
      <c r="C2353" t="s">
        <v>3226</v>
      </c>
      <c r="D2353" t="s">
        <v>448</v>
      </c>
      <c r="E2353" t="s">
        <v>3219</v>
      </c>
      <c r="G2353" t="s">
        <v>458</v>
      </c>
    </row>
    <row r="2354" spans="1:7" x14ac:dyDescent="0.4">
      <c r="A2354">
        <v>228469</v>
      </c>
      <c r="B2354" t="s">
        <v>3227</v>
      </c>
      <c r="C2354" t="s">
        <v>3227</v>
      </c>
      <c r="D2354" t="s">
        <v>448</v>
      </c>
      <c r="E2354" t="s">
        <v>3219</v>
      </c>
      <c r="G2354" t="s">
        <v>458</v>
      </c>
    </row>
    <row r="2355" spans="1:7" x14ac:dyDescent="0.4">
      <c r="A2355">
        <v>228471</v>
      </c>
      <c r="B2355" t="s">
        <v>3228</v>
      </c>
      <c r="C2355" t="s">
        <v>3228</v>
      </c>
      <c r="D2355" t="s">
        <v>448</v>
      </c>
      <c r="E2355" t="s">
        <v>3219</v>
      </c>
      <c r="G2355" t="s">
        <v>458</v>
      </c>
    </row>
    <row r="2356" spans="1:7" x14ac:dyDescent="0.4">
      <c r="A2356">
        <v>228473</v>
      </c>
      <c r="B2356" t="s">
        <v>3229</v>
      </c>
      <c r="C2356" t="s">
        <v>3229</v>
      </c>
      <c r="D2356" t="s">
        <v>448</v>
      </c>
      <c r="E2356" t="s">
        <v>3219</v>
      </c>
      <c r="G2356" t="s">
        <v>458</v>
      </c>
    </row>
    <row r="2357" spans="1:7" x14ac:dyDescent="0.4">
      <c r="A2357">
        <v>228474</v>
      </c>
      <c r="B2357" t="s">
        <v>3230</v>
      </c>
      <c r="C2357" t="s">
        <v>3230</v>
      </c>
      <c r="D2357" t="s">
        <v>448</v>
      </c>
      <c r="E2357" t="s">
        <v>3219</v>
      </c>
      <c r="G2357" t="s">
        <v>458</v>
      </c>
    </row>
    <row r="2358" spans="1:7" x14ac:dyDescent="0.4">
      <c r="A2358">
        <v>228475</v>
      </c>
      <c r="B2358" t="s">
        <v>3231</v>
      </c>
      <c r="C2358" t="s">
        <v>3231</v>
      </c>
      <c r="D2358" t="s">
        <v>448</v>
      </c>
      <c r="E2358" t="s">
        <v>3219</v>
      </c>
      <c r="G2358" t="s">
        <v>458</v>
      </c>
    </row>
    <row r="2359" spans="1:7" x14ac:dyDescent="0.4">
      <c r="A2359">
        <v>228476</v>
      </c>
      <c r="B2359" t="s">
        <v>3232</v>
      </c>
      <c r="C2359" t="s">
        <v>3232</v>
      </c>
      <c r="D2359" t="s">
        <v>448</v>
      </c>
      <c r="E2359" t="s">
        <v>3219</v>
      </c>
      <c r="G2359" t="s">
        <v>458</v>
      </c>
    </row>
    <row r="2360" spans="1:7" x14ac:dyDescent="0.4">
      <c r="A2360">
        <v>228478</v>
      </c>
      <c r="B2360" t="s">
        <v>3233</v>
      </c>
      <c r="C2360" t="s">
        <v>3233</v>
      </c>
      <c r="D2360" t="s">
        <v>448</v>
      </c>
      <c r="E2360" t="s">
        <v>3219</v>
      </c>
      <c r="F2360" t="s">
        <v>523</v>
      </c>
      <c r="G2360" t="s">
        <v>451</v>
      </c>
    </row>
    <row r="2361" spans="1:7" x14ac:dyDescent="0.4">
      <c r="A2361">
        <v>228479</v>
      </c>
      <c r="B2361" t="s">
        <v>3234</v>
      </c>
      <c r="C2361" t="s">
        <v>3234</v>
      </c>
      <c r="D2361" t="s">
        <v>448</v>
      </c>
      <c r="E2361" t="s">
        <v>3219</v>
      </c>
      <c r="F2361" t="s">
        <v>523</v>
      </c>
      <c r="G2361" t="s">
        <v>451</v>
      </c>
    </row>
    <row r="2362" spans="1:7" x14ac:dyDescent="0.4">
      <c r="A2362">
        <v>228482</v>
      </c>
      <c r="B2362" t="s">
        <v>3235</v>
      </c>
      <c r="C2362" t="s">
        <v>3235</v>
      </c>
      <c r="D2362" t="s">
        <v>448</v>
      </c>
      <c r="E2362" t="s">
        <v>3219</v>
      </c>
      <c r="G2362" t="s">
        <v>458</v>
      </c>
    </row>
    <row r="2363" spans="1:7" x14ac:dyDescent="0.4">
      <c r="A2363">
        <v>228483</v>
      </c>
      <c r="B2363" t="s">
        <v>3236</v>
      </c>
      <c r="C2363" t="s">
        <v>3236</v>
      </c>
      <c r="D2363" t="s">
        <v>448</v>
      </c>
      <c r="E2363" t="s">
        <v>3219</v>
      </c>
      <c r="G2363" t="s">
        <v>458</v>
      </c>
    </row>
    <row r="2364" spans="1:7" x14ac:dyDescent="0.4">
      <c r="A2364">
        <v>228485</v>
      </c>
      <c r="B2364" t="s">
        <v>3237</v>
      </c>
      <c r="C2364" t="s">
        <v>3237</v>
      </c>
      <c r="D2364" t="s">
        <v>448</v>
      </c>
      <c r="E2364" t="s">
        <v>3219</v>
      </c>
      <c r="G2364" t="s">
        <v>458</v>
      </c>
    </row>
    <row r="2365" spans="1:7" x14ac:dyDescent="0.4">
      <c r="A2365">
        <v>228491</v>
      </c>
      <c r="B2365" t="s">
        <v>3238</v>
      </c>
      <c r="C2365" t="s">
        <v>3238</v>
      </c>
      <c r="D2365" t="s">
        <v>448</v>
      </c>
      <c r="E2365" t="s">
        <v>3219</v>
      </c>
      <c r="G2365" t="s">
        <v>1006</v>
      </c>
    </row>
    <row r="2366" spans="1:7" x14ac:dyDescent="0.4">
      <c r="A2366">
        <v>228492</v>
      </c>
      <c r="B2366" t="s">
        <v>3239</v>
      </c>
      <c r="C2366" t="s">
        <v>3239</v>
      </c>
      <c r="D2366" t="s">
        <v>448</v>
      </c>
      <c r="E2366" t="s">
        <v>3219</v>
      </c>
      <c r="G2366" t="s">
        <v>1006</v>
      </c>
    </row>
    <row r="2367" spans="1:7" x14ac:dyDescent="0.4">
      <c r="A2367">
        <v>228495</v>
      </c>
      <c r="B2367" t="s">
        <v>3240</v>
      </c>
      <c r="C2367" t="s">
        <v>3240</v>
      </c>
      <c r="D2367" t="s">
        <v>448</v>
      </c>
      <c r="E2367" t="s">
        <v>953</v>
      </c>
      <c r="G2367" t="s">
        <v>458</v>
      </c>
    </row>
    <row r="2368" spans="1:7" x14ac:dyDescent="0.4">
      <c r="A2368">
        <v>228496</v>
      </c>
      <c r="B2368" t="s">
        <v>3241</v>
      </c>
      <c r="C2368" t="s">
        <v>3241</v>
      </c>
      <c r="D2368" t="s">
        <v>448</v>
      </c>
      <c r="E2368" t="s">
        <v>1029</v>
      </c>
      <c r="G2368" t="s">
        <v>458</v>
      </c>
    </row>
    <row r="2369" spans="1:7" x14ac:dyDescent="0.4">
      <c r="A2369">
        <v>228497</v>
      </c>
      <c r="B2369" t="s">
        <v>3242</v>
      </c>
      <c r="C2369" t="s">
        <v>3242</v>
      </c>
      <c r="D2369" t="s">
        <v>448</v>
      </c>
      <c r="E2369" t="s">
        <v>1029</v>
      </c>
      <c r="G2369" t="s">
        <v>458</v>
      </c>
    </row>
    <row r="2370" spans="1:7" x14ac:dyDescent="0.4">
      <c r="A2370">
        <v>228498</v>
      </c>
      <c r="B2370" t="s">
        <v>3243</v>
      </c>
      <c r="C2370" t="s">
        <v>3243</v>
      </c>
      <c r="D2370" t="s">
        <v>448</v>
      </c>
      <c r="E2370" t="s">
        <v>1029</v>
      </c>
      <c r="G2370" t="s">
        <v>458</v>
      </c>
    </row>
    <row r="2371" spans="1:7" x14ac:dyDescent="0.4">
      <c r="A2371">
        <v>228499</v>
      </c>
      <c r="B2371" t="s">
        <v>3244</v>
      </c>
      <c r="C2371" t="s">
        <v>3244</v>
      </c>
      <c r="D2371" t="s">
        <v>448</v>
      </c>
      <c r="E2371" t="s">
        <v>1029</v>
      </c>
      <c r="G2371" t="s">
        <v>458</v>
      </c>
    </row>
    <row r="2372" spans="1:7" x14ac:dyDescent="0.4">
      <c r="A2372">
        <v>228500</v>
      </c>
      <c r="B2372" t="s">
        <v>3245</v>
      </c>
      <c r="C2372" t="s">
        <v>3245</v>
      </c>
      <c r="D2372" t="s">
        <v>448</v>
      </c>
      <c r="E2372" t="s">
        <v>1029</v>
      </c>
      <c r="G2372" t="s">
        <v>458</v>
      </c>
    </row>
    <row r="2373" spans="1:7" x14ac:dyDescent="0.4">
      <c r="A2373">
        <v>228501</v>
      </c>
      <c r="B2373" t="s">
        <v>3246</v>
      </c>
      <c r="C2373" t="s">
        <v>3246</v>
      </c>
      <c r="D2373" t="s">
        <v>448</v>
      </c>
      <c r="E2373" t="s">
        <v>1029</v>
      </c>
      <c r="G2373" t="s">
        <v>458</v>
      </c>
    </row>
    <row r="2374" spans="1:7" x14ac:dyDescent="0.4">
      <c r="A2374">
        <v>228502</v>
      </c>
      <c r="B2374" t="s">
        <v>3247</v>
      </c>
      <c r="C2374" t="s">
        <v>3247</v>
      </c>
      <c r="D2374" t="s">
        <v>448</v>
      </c>
      <c r="E2374" t="s">
        <v>1029</v>
      </c>
      <c r="G2374" t="s">
        <v>458</v>
      </c>
    </row>
    <row r="2375" spans="1:7" x14ac:dyDescent="0.4">
      <c r="A2375">
        <v>228503</v>
      </c>
      <c r="B2375" t="s">
        <v>3248</v>
      </c>
      <c r="C2375" t="s">
        <v>3248</v>
      </c>
      <c r="D2375" t="s">
        <v>448</v>
      </c>
      <c r="E2375" t="s">
        <v>1029</v>
      </c>
      <c r="G2375" t="s">
        <v>458</v>
      </c>
    </row>
    <row r="2376" spans="1:7" x14ac:dyDescent="0.4">
      <c r="A2376">
        <v>228504</v>
      </c>
      <c r="B2376" t="s">
        <v>3249</v>
      </c>
      <c r="C2376" t="s">
        <v>3249</v>
      </c>
      <c r="D2376" t="s">
        <v>448</v>
      </c>
      <c r="E2376" t="s">
        <v>1029</v>
      </c>
      <c r="G2376" t="s">
        <v>458</v>
      </c>
    </row>
    <row r="2377" spans="1:7" x14ac:dyDescent="0.4">
      <c r="A2377">
        <v>228505</v>
      </c>
      <c r="B2377" t="s">
        <v>3250</v>
      </c>
      <c r="C2377" t="s">
        <v>3250</v>
      </c>
      <c r="D2377" t="s">
        <v>448</v>
      </c>
      <c r="E2377" t="s">
        <v>1029</v>
      </c>
      <c r="G2377" t="s">
        <v>458</v>
      </c>
    </row>
    <row r="2378" spans="1:7" x14ac:dyDescent="0.4">
      <c r="A2378">
        <v>228506</v>
      </c>
      <c r="B2378" t="s">
        <v>3251</v>
      </c>
      <c r="C2378" t="s">
        <v>3251</v>
      </c>
      <c r="D2378" t="s">
        <v>448</v>
      </c>
      <c r="E2378" t="s">
        <v>1029</v>
      </c>
      <c r="G2378" t="s">
        <v>458</v>
      </c>
    </row>
    <row r="2379" spans="1:7" x14ac:dyDescent="0.4">
      <c r="A2379">
        <v>228507</v>
      </c>
      <c r="B2379" t="s">
        <v>3252</v>
      </c>
      <c r="C2379" t="s">
        <v>3252</v>
      </c>
      <c r="D2379" t="s">
        <v>448</v>
      </c>
      <c r="E2379" t="s">
        <v>1029</v>
      </c>
      <c r="G2379" t="s">
        <v>458</v>
      </c>
    </row>
    <row r="2380" spans="1:7" x14ac:dyDescent="0.4">
      <c r="A2380">
        <v>228508</v>
      </c>
      <c r="B2380" t="s">
        <v>3253</v>
      </c>
      <c r="C2380" t="s">
        <v>3253</v>
      </c>
      <c r="D2380" t="s">
        <v>448</v>
      </c>
      <c r="E2380" t="s">
        <v>1029</v>
      </c>
      <c r="G2380" t="s">
        <v>458</v>
      </c>
    </row>
    <row r="2381" spans="1:7" x14ac:dyDescent="0.4">
      <c r="A2381">
        <v>228509</v>
      </c>
      <c r="B2381" t="s">
        <v>3254</v>
      </c>
      <c r="C2381" t="s">
        <v>3254</v>
      </c>
      <c r="D2381" t="s">
        <v>448</v>
      </c>
      <c r="E2381" t="s">
        <v>1029</v>
      </c>
      <c r="G2381" t="s">
        <v>458</v>
      </c>
    </row>
    <row r="2382" spans="1:7" x14ac:dyDescent="0.4">
      <c r="A2382">
        <v>228510</v>
      </c>
      <c r="B2382" t="s">
        <v>3255</v>
      </c>
      <c r="C2382" t="s">
        <v>3255</v>
      </c>
      <c r="D2382" t="s">
        <v>448</v>
      </c>
      <c r="E2382" t="s">
        <v>1029</v>
      </c>
      <c r="G2382" t="s">
        <v>458</v>
      </c>
    </row>
    <row r="2383" spans="1:7" x14ac:dyDescent="0.4">
      <c r="A2383">
        <v>228511</v>
      </c>
      <c r="B2383" t="s">
        <v>3256</v>
      </c>
      <c r="C2383" t="s">
        <v>3256</v>
      </c>
      <c r="D2383" t="s">
        <v>448</v>
      </c>
      <c r="E2383" t="s">
        <v>1029</v>
      </c>
      <c r="G2383" t="s">
        <v>458</v>
      </c>
    </row>
    <row r="2384" spans="1:7" x14ac:dyDescent="0.4">
      <c r="A2384">
        <v>228512</v>
      </c>
      <c r="B2384" t="s">
        <v>3257</v>
      </c>
      <c r="C2384" t="s">
        <v>3257</v>
      </c>
      <c r="D2384" t="s">
        <v>448</v>
      </c>
      <c r="E2384" t="s">
        <v>1029</v>
      </c>
      <c r="G2384" t="s">
        <v>458</v>
      </c>
    </row>
    <row r="2385" spans="1:7" x14ac:dyDescent="0.4">
      <c r="A2385">
        <v>228513</v>
      </c>
      <c r="B2385" t="s">
        <v>3258</v>
      </c>
      <c r="C2385" t="s">
        <v>3258</v>
      </c>
      <c r="D2385" t="s">
        <v>448</v>
      </c>
      <c r="E2385" t="s">
        <v>1029</v>
      </c>
      <c r="G2385" t="s">
        <v>458</v>
      </c>
    </row>
    <row r="2386" spans="1:7" x14ac:dyDescent="0.4">
      <c r="A2386">
        <v>228514</v>
      </c>
      <c r="B2386" t="s">
        <v>3259</v>
      </c>
      <c r="C2386" t="s">
        <v>3259</v>
      </c>
      <c r="D2386" t="s">
        <v>448</v>
      </c>
      <c r="E2386" t="s">
        <v>1029</v>
      </c>
      <c r="G2386" t="s">
        <v>458</v>
      </c>
    </row>
    <row r="2387" spans="1:7" x14ac:dyDescent="0.4">
      <c r="A2387">
        <v>228515</v>
      </c>
      <c r="B2387" t="s">
        <v>3260</v>
      </c>
      <c r="C2387" t="s">
        <v>3260</v>
      </c>
      <c r="D2387" t="s">
        <v>448</v>
      </c>
      <c r="E2387" t="s">
        <v>1029</v>
      </c>
      <c r="G2387" t="s">
        <v>458</v>
      </c>
    </row>
    <row r="2388" spans="1:7" x14ac:dyDescent="0.4">
      <c r="A2388">
        <v>228517</v>
      </c>
      <c r="B2388" t="s">
        <v>3261</v>
      </c>
      <c r="C2388" t="s">
        <v>3261</v>
      </c>
      <c r="D2388" t="s">
        <v>448</v>
      </c>
      <c r="E2388" t="s">
        <v>953</v>
      </c>
      <c r="G2388" t="s">
        <v>458</v>
      </c>
    </row>
    <row r="2389" spans="1:7" x14ac:dyDescent="0.4">
      <c r="A2389">
        <v>228518</v>
      </c>
      <c r="B2389" t="s">
        <v>3262</v>
      </c>
      <c r="C2389" t="s">
        <v>3262</v>
      </c>
      <c r="D2389" t="s">
        <v>448</v>
      </c>
      <c r="E2389" t="s">
        <v>1029</v>
      </c>
      <c r="G2389" t="s">
        <v>458</v>
      </c>
    </row>
    <row r="2390" spans="1:7" x14ac:dyDescent="0.4">
      <c r="A2390">
        <v>228519</v>
      </c>
      <c r="B2390" t="s">
        <v>3263</v>
      </c>
      <c r="C2390" t="s">
        <v>3263</v>
      </c>
      <c r="D2390" t="s">
        <v>448</v>
      </c>
      <c r="E2390" t="s">
        <v>1029</v>
      </c>
      <c r="G2390" t="s">
        <v>458</v>
      </c>
    </row>
    <row r="2391" spans="1:7" x14ac:dyDescent="0.4">
      <c r="A2391">
        <v>228520</v>
      </c>
      <c r="B2391" t="s">
        <v>3264</v>
      </c>
      <c r="C2391" t="s">
        <v>3264</v>
      </c>
      <c r="D2391" t="s">
        <v>448</v>
      </c>
      <c r="E2391" t="s">
        <v>1029</v>
      </c>
      <c r="G2391" t="s">
        <v>458</v>
      </c>
    </row>
    <row r="2392" spans="1:7" x14ac:dyDescent="0.4">
      <c r="A2392">
        <v>228521</v>
      </c>
      <c r="B2392" t="s">
        <v>3265</v>
      </c>
      <c r="C2392" t="s">
        <v>3265</v>
      </c>
      <c r="D2392" t="s">
        <v>448</v>
      </c>
      <c r="E2392" t="s">
        <v>1029</v>
      </c>
      <c r="G2392" t="s">
        <v>458</v>
      </c>
    </row>
    <row r="2393" spans="1:7" x14ac:dyDescent="0.4">
      <c r="A2393">
        <v>228522</v>
      </c>
      <c r="B2393" t="s">
        <v>3266</v>
      </c>
      <c r="C2393" t="s">
        <v>3266</v>
      </c>
      <c r="D2393" t="s">
        <v>448</v>
      </c>
      <c r="E2393" t="s">
        <v>1029</v>
      </c>
      <c r="G2393" t="s">
        <v>458</v>
      </c>
    </row>
    <row r="2394" spans="1:7" x14ac:dyDescent="0.4">
      <c r="A2394">
        <v>228523</v>
      </c>
      <c r="B2394" t="s">
        <v>3267</v>
      </c>
      <c r="C2394" t="s">
        <v>3267</v>
      </c>
      <c r="D2394" t="s">
        <v>448</v>
      </c>
      <c r="E2394" t="s">
        <v>1029</v>
      </c>
      <c r="G2394" t="s">
        <v>458</v>
      </c>
    </row>
    <row r="2395" spans="1:7" x14ac:dyDescent="0.4">
      <c r="A2395">
        <v>228524</v>
      </c>
      <c r="B2395" t="s">
        <v>3268</v>
      </c>
      <c r="C2395" t="s">
        <v>3268</v>
      </c>
      <c r="D2395" t="s">
        <v>448</v>
      </c>
      <c r="E2395" t="s">
        <v>1029</v>
      </c>
      <c r="G2395" t="s">
        <v>458</v>
      </c>
    </row>
    <row r="2396" spans="1:7" x14ac:dyDescent="0.4">
      <c r="A2396">
        <v>228525</v>
      </c>
      <c r="B2396" t="s">
        <v>3269</v>
      </c>
      <c r="C2396" t="s">
        <v>3269</v>
      </c>
      <c r="D2396" t="s">
        <v>448</v>
      </c>
      <c r="E2396" t="s">
        <v>1029</v>
      </c>
      <c r="G2396" t="s">
        <v>458</v>
      </c>
    </row>
    <row r="2397" spans="1:7" x14ac:dyDescent="0.4">
      <c r="A2397">
        <v>228526</v>
      </c>
      <c r="B2397" t="s">
        <v>3270</v>
      </c>
      <c r="C2397" t="s">
        <v>3270</v>
      </c>
      <c r="D2397" t="s">
        <v>448</v>
      </c>
      <c r="E2397" t="s">
        <v>1029</v>
      </c>
      <c r="G2397" t="s">
        <v>458</v>
      </c>
    </row>
    <row r="2398" spans="1:7" x14ac:dyDescent="0.4">
      <c r="A2398">
        <v>228527</v>
      </c>
      <c r="B2398" t="s">
        <v>3271</v>
      </c>
      <c r="C2398" t="s">
        <v>3271</v>
      </c>
      <c r="D2398" t="s">
        <v>448</v>
      </c>
      <c r="E2398" t="s">
        <v>1029</v>
      </c>
      <c r="G2398" t="s">
        <v>458</v>
      </c>
    </row>
    <row r="2399" spans="1:7" x14ac:dyDescent="0.4">
      <c r="A2399">
        <v>228528</v>
      </c>
      <c r="B2399" t="s">
        <v>3272</v>
      </c>
      <c r="C2399" t="s">
        <v>3272</v>
      </c>
      <c r="D2399" t="s">
        <v>448</v>
      </c>
      <c r="E2399" t="s">
        <v>953</v>
      </c>
      <c r="G2399" t="s">
        <v>458</v>
      </c>
    </row>
    <row r="2400" spans="1:7" x14ac:dyDescent="0.4">
      <c r="A2400">
        <v>228529</v>
      </c>
      <c r="B2400" t="s">
        <v>3273</v>
      </c>
      <c r="C2400" t="s">
        <v>3273</v>
      </c>
      <c r="D2400" t="s">
        <v>448</v>
      </c>
      <c r="E2400" t="s">
        <v>1029</v>
      </c>
      <c r="G2400" t="s">
        <v>458</v>
      </c>
    </row>
    <row r="2401" spans="1:7" x14ac:dyDescent="0.4">
      <c r="A2401">
        <v>228530</v>
      </c>
      <c r="B2401" t="s">
        <v>3274</v>
      </c>
      <c r="C2401" t="s">
        <v>3274</v>
      </c>
      <c r="D2401" t="s">
        <v>448</v>
      </c>
      <c r="E2401" t="s">
        <v>1029</v>
      </c>
      <c r="G2401" t="s">
        <v>458</v>
      </c>
    </row>
    <row r="2402" spans="1:7" x14ac:dyDescent="0.4">
      <c r="A2402">
        <v>228531</v>
      </c>
      <c r="B2402" t="s">
        <v>3275</v>
      </c>
      <c r="C2402" t="s">
        <v>3275</v>
      </c>
      <c r="D2402" t="s">
        <v>448</v>
      </c>
      <c r="E2402" t="s">
        <v>1029</v>
      </c>
      <c r="G2402" t="s">
        <v>458</v>
      </c>
    </row>
    <row r="2403" spans="1:7" x14ac:dyDescent="0.4">
      <c r="A2403">
        <v>228532</v>
      </c>
      <c r="B2403" t="s">
        <v>3276</v>
      </c>
      <c r="C2403" t="s">
        <v>3276</v>
      </c>
      <c r="D2403" t="s">
        <v>448</v>
      </c>
      <c r="E2403" t="s">
        <v>1029</v>
      </c>
      <c r="G2403" t="s">
        <v>458</v>
      </c>
    </row>
    <row r="2404" spans="1:7" x14ac:dyDescent="0.4">
      <c r="A2404">
        <v>228533</v>
      </c>
      <c r="B2404" t="s">
        <v>3277</v>
      </c>
      <c r="C2404" t="s">
        <v>3277</v>
      </c>
      <c r="D2404" t="s">
        <v>448</v>
      </c>
      <c r="E2404" t="s">
        <v>1029</v>
      </c>
      <c r="G2404" t="s">
        <v>458</v>
      </c>
    </row>
    <row r="2405" spans="1:7" x14ac:dyDescent="0.4">
      <c r="A2405">
        <v>228534</v>
      </c>
      <c r="B2405" t="s">
        <v>3278</v>
      </c>
      <c r="C2405" t="s">
        <v>3278</v>
      </c>
      <c r="D2405" t="s">
        <v>448</v>
      </c>
      <c r="E2405" t="s">
        <v>1029</v>
      </c>
      <c r="G2405" t="s">
        <v>458</v>
      </c>
    </row>
    <row r="2406" spans="1:7" x14ac:dyDescent="0.4">
      <c r="A2406">
        <v>228535</v>
      </c>
      <c r="B2406" t="s">
        <v>3279</v>
      </c>
      <c r="C2406" t="s">
        <v>3279</v>
      </c>
      <c r="D2406" t="s">
        <v>448</v>
      </c>
      <c r="E2406" t="s">
        <v>1029</v>
      </c>
      <c r="G2406" t="s">
        <v>458</v>
      </c>
    </row>
    <row r="2407" spans="1:7" x14ac:dyDescent="0.4">
      <c r="A2407">
        <v>228536</v>
      </c>
      <c r="B2407" t="s">
        <v>3280</v>
      </c>
      <c r="C2407" t="s">
        <v>3280</v>
      </c>
      <c r="D2407" t="s">
        <v>448</v>
      </c>
      <c r="E2407" t="s">
        <v>1029</v>
      </c>
      <c r="G2407" t="s">
        <v>458</v>
      </c>
    </row>
    <row r="2408" spans="1:7" x14ac:dyDescent="0.4">
      <c r="A2408">
        <v>228537</v>
      </c>
      <c r="B2408" t="s">
        <v>3281</v>
      </c>
      <c r="C2408" t="s">
        <v>3281</v>
      </c>
      <c r="D2408" t="s">
        <v>448</v>
      </c>
      <c r="E2408" t="s">
        <v>1029</v>
      </c>
      <c r="G2408" t="s">
        <v>458</v>
      </c>
    </row>
    <row r="2409" spans="1:7" x14ac:dyDescent="0.4">
      <c r="A2409">
        <v>228538</v>
      </c>
      <c r="B2409" t="s">
        <v>3282</v>
      </c>
      <c r="C2409" t="s">
        <v>3282</v>
      </c>
      <c r="D2409" t="s">
        <v>448</v>
      </c>
      <c r="E2409" t="s">
        <v>1029</v>
      </c>
      <c r="G2409" t="s">
        <v>458</v>
      </c>
    </row>
    <row r="2410" spans="1:7" x14ac:dyDescent="0.4">
      <c r="A2410">
        <v>228539</v>
      </c>
      <c r="B2410" t="s">
        <v>3283</v>
      </c>
      <c r="C2410" t="s">
        <v>3283</v>
      </c>
      <c r="D2410" t="s">
        <v>448</v>
      </c>
      <c r="E2410" t="s">
        <v>1029</v>
      </c>
      <c r="G2410" t="s">
        <v>458</v>
      </c>
    </row>
    <row r="2411" spans="1:7" x14ac:dyDescent="0.4">
      <c r="A2411">
        <v>228540</v>
      </c>
      <c r="B2411" t="s">
        <v>3284</v>
      </c>
      <c r="C2411" t="s">
        <v>3284</v>
      </c>
      <c r="D2411" t="s">
        <v>448</v>
      </c>
      <c r="E2411" t="s">
        <v>1029</v>
      </c>
      <c r="G2411" t="s">
        <v>458</v>
      </c>
    </row>
    <row r="2412" spans="1:7" x14ac:dyDescent="0.4">
      <c r="A2412">
        <v>228541</v>
      </c>
      <c r="B2412" t="s">
        <v>3285</v>
      </c>
      <c r="C2412" t="s">
        <v>3285</v>
      </c>
      <c r="D2412" t="s">
        <v>448</v>
      </c>
      <c r="E2412" t="s">
        <v>1029</v>
      </c>
      <c r="G2412" t="s">
        <v>458</v>
      </c>
    </row>
    <row r="2413" spans="1:7" x14ac:dyDescent="0.4">
      <c r="A2413">
        <v>228542</v>
      </c>
      <c r="B2413" t="s">
        <v>3286</v>
      </c>
      <c r="C2413" t="s">
        <v>3286</v>
      </c>
      <c r="D2413" t="s">
        <v>448</v>
      </c>
      <c r="E2413" t="s">
        <v>1029</v>
      </c>
      <c r="G2413" t="s">
        <v>458</v>
      </c>
    </row>
    <row r="2414" spans="1:7" x14ac:dyDescent="0.4">
      <c r="A2414">
        <v>228543</v>
      </c>
      <c r="B2414" t="s">
        <v>3287</v>
      </c>
      <c r="C2414" t="s">
        <v>3287</v>
      </c>
      <c r="D2414" t="s">
        <v>448</v>
      </c>
      <c r="E2414" t="s">
        <v>1029</v>
      </c>
      <c r="G2414" t="s">
        <v>458</v>
      </c>
    </row>
    <row r="2415" spans="1:7" x14ac:dyDescent="0.4">
      <c r="A2415">
        <v>228544</v>
      </c>
      <c r="B2415" t="s">
        <v>3288</v>
      </c>
      <c r="C2415" t="s">
        <v>3288</v>
      </c>
      <c r="D2415" t="s">
        <v>448</v>
      </c>
      <c r="E2415" t="s">
        <v>1029</v>
      </c>
      <c r="G2415" t="s">
        <v>458</v>
      </c>
    </row>
    <row r="2416" spans="1:7" x14ac:dyDescent="0.4">
      <c r="A2416">
        <v>228545</v>
      </c>
      <c r="B2416" t="s">
        <v>3289</v>
      </c>
      <c r="C2416" t="s">
        <v>3289</v>
      </c>
      <c r="D2416" t="s">
        <v>448</v>
      </c>
      <c r="E2416" t="s">
        <v>1029</v>
      </c>
      <c r="G2416" t="s">
        <v>458</v>
      </c>
    </row>
    <row r="2417" spans="1:7" x14ac:dyDescent="0.4">
      <c r="A2417">
        <v>228546</v>
      </c>
      <c r="B2417" t="s">
        <v>3290</v>
      </c>
      <c r="C2417" t="s">
        <v>3290</v>
      </c>
      <c r="D2417" t="s">
        <v>448</v>
      </c>
      <c r="E2417" t="s">
        <v>1029</v>
      </c>
      <c r="G2417" t="s">
        <v>458</v>
      </c>
    </row>
    <row r="2418" spans="1:7" x14ac:dyDescent="0.4">
      <c r="A2418">
        <v>228547</v>
      </c>
      <c r="B2418" t="s">
        <v>3291</v>
      </c>
      <c r="C2418" t="s">
        <v>3291</v>
      </c>
      <c r="D2418" t="s">
        <v>448</v>
      </c>
      <c r="E2418" t="s">
        <v>1029</v>
      </c>
      <c r="G2418" t="s">
        <v>458</v>
      </c>
    </row>
    <row r="2419" spans="1:7" x14ac:dyDescent="0.4">
      <c r="A2419">
        <v>228548</v>
      </c>
      <c r="B2419" t="s">
        <v>3292</v>
      </c>
      <c r="C2419" t="s">
        <v>3292</v>
      </c>
      <c r="D2419" t="s">
        <v>448</v>
      </c>
      <c r="E2419" t="s">
        <v>1029</v>
      </c>
      <c r="G2419" t="s">
        <v>458</v>
      </c>
    </row>
    <row r="2420" spans="1:7" x14ac:dyDescent="0.4">
      <c r="A2420">
        <v>228549</v>
      </c>
      <c r="B2420" t="s">
        <v>3293</v>
      </c>
      <c r="C2420" t="s">
        <v>3293</v>
      </c>
      <c r="D2420" t="s">
        <v>448</v>
      </c>
      <c r="E2420" t="s">
        <v>1029</v>
      </c>
      <c r="G2420" t="s">
        <v>458</v>
      </c>
    </row>
    <row r="2421" spans="1:7" x14ac:dyDescent="0.4">
      <c r="A2421">
        <v>228550</v>
      </c>
      <c r="B2421" t="s">
        <v>3294</v>
      </c>
      <c r="C2421" t="s">
        <v>3294</v>
      </c>
      <c r="D2421" t="s">
        <v>448</v>
      </c>
      <c r="E2421" t="s">
        <v>1029</v>
      </c>
      <c r="G2421" t="s">
        <v>458</v>
      </c>
    </row>
    <row r="2422" spans="1:7" x14ac:dyDescent="0.4">
      <c r="A2422">
        <v>228551</v>
      </c>
      <c r="B2422" t="s">
        <v>3295</v>
      </c>
      <c r="C2422" t="s">
        <v>3295</v>
      </c>
      <c r="D2422" t="s">
        <v>448</v>
      </c>
      <c r="E2422" t="s">
        <v>1029</v>
      </c>
      <c r="G2422" t="s">
        <v>458</v>
      </c>
    </row>
    <row r="2423" spans="1:7" x14ac:dyDescent="0.4">
      <c r="A2423">
        <v>228552</v>
      </c>
      <c r="B2423" t="s">
        <v>3296</v>
      </c>
      <c r="C2423" t="s">
        <v>3296</v>
      </c>
      <c r="D2423" t="s">
        <v>448</v>
      </c>
      <c r="E2423" t="s">
        <v>1029</v>
      </c>
      <c r="G2423" t="s">
        <v>458</v>
      </c>
    </row>
    <row r="2424" spans="1:7" x14ac:dyDescent="0.4">
      <c r="A2424">
        <v>228553</v>
      </c>
      <c r="B2424" t="s">
        <v>3297</v>
      </c>
      <c r="C2424" t="s">
        <v>3297</v>
      </c>
      <c r="D2424" t="s">
        <v>448</v>
      </c>
      <c r="E2424" t="s">
        <v>1029</v>
      </c>
      <c r="G2424" t="s">
        <v>458</v>
      </c>
    </row>
    <row r="2425" spans="1:7" x14ac:dyDescent="0.4">
      <c r="A2425">
        <v>228554</v>
      </c>
      <c r="B2425" t="s">
        <v>3298</v>
      </c>
      <c r="C2425" t="s">
        <v>3298</v>
      </c>
      <c r="D2425" t="s">
        <v>448</v>
      </c>
      <c r="E2425" t="s">
        <v>1029</v>
      </c>
      <c r="G2425" t="s">
        <v>458</v>
      </c>
    </row>
    <row r="2426" spans="1:7" x14ac:dyDescent="0.4">
      <c r="A2426">
        <v>228555</v>
      </c>
      <c r="B2426" t="s">
        <v>3299</v>
      </c>
      <c r="C2426" t="s">
        <v>3299</v>
      </c>
      <c r="D2426" t="s">
        <v>448</v>
      </c>
      <c r="E2426" t="s">
        <v>1029</v>
      </c>
      <c r="G2426" t="s">
        <v>458</v>
      </c>
    </row>
    <row r="2427" spans="1:7" x14ac:dyDescent="0.4">
      <c r="A2427">
        <v>228556</v>
      </c>
      <c r="B2427" t="s">
        <v>3300</v>
      </c>
      <c r="C2427" t="s">
        <v>3300</v>
      </c>
      <c r="D2427" t="s">
        <v>448</v>
      </c>
      <c r="E2427" t="s">
        <v>1029</v>
      </c>
      <c r="G2427" t="s">
        <v>458</v>
      </c>
    </row>
    <row r="2428" spans="1:7" x14ac:dyDescent="0.4">
      <c r="A2428">
        <v>228557</v>
      </c>
      <c r="B2428" t="s">
        <v>3301</v>
      </c>
      <c r="C2428" t="s">
        <v>3301</v>
      </c>
      <c r="D2428" t="s">
        <v>448</v>
      </c>
      <c r="E2428" t="s">
        <v>1029</v>
      </c>
      <c r="G2428" t="s">
        <v>458</v>
      </c>
    </row>
    <row r="2429" spans="1:7" x14ac:dyDescent="0.4">
      <c r="A2429">
        <v>228558</v>
      </c>
      <c r="B2429" t="s">
        <v>3302</v>
      </c>
      <c r="C2429" t="s">
        <v>3302</v>
      </c>
      <c r="D2429" t="s">
        <v>448</v>
      </c>
      <c r="E2429" t="s">
        <v>1029</v>
      </c>
      <c r="G2429" t="s">
        <v>458</v>
      </c>
    </row>
    <row r="2430" spans="1:7" x14ac:dyDescent="0.4">
      <c r="A2430">
        <v>228559</v>
      </c>
      <c r="B2430" t="s">
        <v>3303</v>
      </c>
      <c r="C2430" t="s">
        <v>3303</v>
      </c>
      <c r="D2430" t="s">
        <v>448</v>
      </c>
      <c r="E2430" t="s">
        <v>953</v>
      </c>
      <c r="G2430" t="s">
        <v>458</v>
      </c>
    </row>
    <row r="2431" spans="1:7" x14ac:dyDescent="0.4">
      <c r="A2431">
        <v>228560</v>
      </c>
      <c r="B2431" t="s">
        <v>3304</v>
      </c>
      <c r="C2431" t="s">
        <v>3304</v>
      </c>
      <c r="D2431" t="s">
        <v>448</v>
      </c>
      <c r="E2431" t="s">
        <v>953</v>
      </c>
      <c r="G2431" t="s">
        <v>458</v>
      </c>
    </row>
    <row r="2432" spans="1:7" x14ac:dyDescent="0.4">
      <c r="A2432">
        <v>228561</v>
      </c>
      <c r="B2432" t="s">
        <v>3305</v>
      </c>
      <c r="C2432" t="s">
        <v>3305</v>
      </c>
      <c r="D2432" t="s">
        <v>448</v>
      </c>
      <c r="E2432" t="s">
        <v>953</v>
      </c>
      <c r="G2432" t="s">
        <v>458</v>
      </c>
    </row>
    <row r="2433" spans="1:7" x14ac:dyDescent="0.4">
      <c r="A2433">
        <v>228562</v>
      </c>
      <c r="B2433" t="s">
        <v>3306</v>
      </c>
      <c r="C2433" t="s">
        <v>3306</v>
      </c>
      <c r="D2433" t="s">
        <v>448</v>
      </c>
      <c r="E2433" t="s">
        <v>953</v>
      </c>
      <c r="G2433" t="s">
        <v>458</v>
      </c>
    </row>
    <row r="2434" spans="1:7" x14ac:dyDescent="0.4">
      <c r="A2434">
        <v>228563</v>
      </c>
      <c r="B2434" t="s">
        <v>3307</v>
      </c>
      <c r="C2434" t="s">
        <v>3307</v>
      </c>
      <c r="D2434" t="s">
        <v>448</v>
      </c>
      <c r="E2434" t="s">
        <v>953</v>
      </c>
      <c r="G2434" t="s">
        <v>458</v>
      </c>
    </row>
    <row r="2435" spans="1:7" x14ac:dyDescent="0.4">
      <c r="A2435">
        <v>228564</v>
      </c>
      <c r="B2435" t="s">
        <v>3308</v>
      </c>
      <c r="C2435" t="s">
        <v>3308</v>
      </c>
      <c r="D2435" t="s">
        <v>448</v>
      </c>
      <c r="E2435" t="s">
        <v>953</v>
      </c>
      <c r="G2435" t="s">
        <v>458</v>
      </c>
    </row>
    <row r="2436" spans="1:7" x14ac:dyDescent="0.4">
      <c r="A2436">
        <v>228565</v>
      </c>
      <c r="B2436" t="s">
        <v>3309</v>
      </c>
      <c r="C2436" t="s">
        <v>3309</v>
      </c>
      <c r="D2436" t="s">
        <v>448</v>
      </c>
      <c r="E2436" t="s">
        <v>953</v>
      </c>
      <c r="G2436" t="s">
        <v>458</v>
      </c>
    </row>
    <row r="2437" spans="1:7" x14ac:dyDescent="0.4">
      <c r="A2437">
        <v>228566</v>
      </c>
      <c r="B2437" t="s">
        <v>3310</v>
      </c>
      <c r="C2437" t="s">
        <v>3310</v>
      </c>
      <c r="D2437" t="s">
        <v>448</v>
      </c>
      <c r="E2437" t="s">
        <v>953</v>
      </c>
      <c r="G2437" t="s">
        <v>458</v>
      </c>
    </row>
    <row r="2438" spans="1:7" x14ac:dyDescent="0.4">
      <c r="A2438">
        <v>228567</v>
      </c>
      <c r="B2438" t="s">
        <v>3311</v>
      </c>
      <c r="C2438" t="s">
        <v>3311</v>
      </c>
      <c r="D2438" t="s">
        <v>448</v>
      </c>
      <c r="E2438" t="s">
        <v>953</v>
      </c>
      <c r="G2438" t="s">
        <v>458</v>
      </c>
    </row>
    <row r="2439" spans="1:7" x14ac:dyDescent="0.4">
      <c r="A2439">
        <v>228568</v>
      </c>
      <c r="B2439" t="s">
        <v>3312</v>
      </c>
      <c r="C2439" t="s">
        <v>3312</v>
      </c>
      <c r="D2439" t="s">
        <v>448</v>
      </c>
      <c r="E2439" t="s">
        <v>953</v>
      </c>
      <c r="G2439" t="s">
        <v>458</v>
      </c>
    </row>
    <row r="2440" spans="1:7" x14ac:dyDescent="0.4">
      <c r="A2440">
        <v>228569</v>
      </c>
      <c r="B2440" t="s">
        <v>3313</v>
      </c>
      <c r="C2440" t="s">
        <v>3313</v>
      </c>
      <c r="D2440" t="s">
        <v>448</v>
      </c>
      <c r="E2440" t="s">
        <v>953</v>
      </c>
      <c r="G2440" t="s">
        <v>458</v>
      </c>
    </row>
    <row r="2441" spans="1:7" x14ac:dyDescent="0.4">
      <c r="A2441">
        <v>228570</v>
      </c>
      <c r="B2441" t="s">
        <v>3314</v>
      </c>
      <c r="C2441" t="s">
        <v>3314</v>
      </c>
      <c r="D2441" t="s">
        <v>448</v>
      </c>
      <c r="E2441" t="s">
        <v>953</v>
      </c>
      <c r="G2441" t="s">
        <v>458</v>
      </c>
    </row>
    <row r="2442" spans="1:7" x14ac:dyDescent="0.4">
      <c r="A2442">
        <v>228571</v>
      </c>
      <c r="B2442" t="s">
        <v>3315</v>
      </c>
      <c r="C2442" t="s">
        <v>3315</v>
      </c>
      <c r="D2442" t="s">
        <v>448</v>
      </c>
      <c r="E2442" t="s">
        <v>953</v>
      </c>
      <c r="G2442" t="s">
        <v>458</v>
      </c>
    </row>
    <row r="2443" spans="1:7" x14ac:dyDescent="0.4">
      <c r="A2443">
        <v>228572</v>
      </c>
      <c r="B2443" t="s">
        <v>3316</v>
      </c>
      <c r="C2443" t="s">
        <v>3316</v>
      </c>
      <c r="D2443" t="s">
        <v>448</v>
      </c>
      <c r="E2443" t="s">
        <v>953</v>
      </c>
      <c r="G2443" t="s">
        <v>458</v>
      </c>
    </row>
    <row r="2444" spans="1:7" x14ac:dyDescent="0.4">
      <c r="A2444">
        <v>228573</v>
      </c>
      <c r="B2444" t="s">
        <v>3317</v>
      </c>
      <c r="C2444" t="s">
        <v>3317</v>
      </c>
      <c r="D2444" t="s">
        <v>448</v>
      </c>
      <c r="E2444" t="s">
        <v>953</v>
      </c>
      <c r="G2444" t="s">
        <v>458</v>
      </c>
    </row>
    <row r="2445" spans="1:7" x14ac:dyDescent="0.4">
      <c r="A2445">
        <v>228574</v>
      </c>
      <c r="B2445" t="s">
        <v>3318</v>
      </c>
      <c r="C2445" t="s">
        <v>3318</v>
      </c>
      <c r="D2445" t="s">
        <v>448</v>
      </c>
      <c r="E2445" t="s">
        <v>953</v>
      </c>
      <c r="G2445" t="s">
        <v>458</v>
      </c>
    </row>
    <row r="2446" spans="1:7" x14ac:dyDescent="0.4">
      <c r="A2446">
        <v>228575</v>
      </c>
      <c r="B2446" t="s">
        <v>3319</v>
      </c>
      <c r="C2446" t="s">
        <v>3319</v>
      </c>
      <c r="D2446" t="s">
        <v>448</v>
      </c>
      <c r="E2446" t="s">
        <v>953</v>
      </c>
      <c r="G2446" t="s">
        <v>458</v>
      </c>
    </row>
    <row r="2447" spans="1:7" x14ac:dyDescent="0.4">
      <c r="A2447">
        <v>228576</v>
      </c>
      <c r="B2447" t="s">
        <v>3320</v>
      </c>
      <c r="C2447" t="s">
        <v>3320</v>
      </c>
      <c r="D2447" t="s">
        <v>448</v>
      </c>
      <c r="E2447" t="s">
        <v>953</v>
      </c>
      <c r="G2447" t="s">
        <v>458</v>
      </c>
    </row>
    <row r="2448" spans="1:7" x14ac:dyDescent="0.4">
      <c r="A2448">
        <v>229277</v>
      </c>
      <c r="B2448" t="s">
        <v>3321</v>
      </c>
      <c r="C2448" t="s">
        <v>3321</v>
      </c>
      <c r="D2448" t="s">
        <v>448</v>
      </c>
      <c r="E2448" t="s">
        <v>1220</v>
      </c>
      <c r="F2448" t="s">
        <v>3322</v>
      </c>
      <c r="G2448" t="s">
        <v>451</v>
      </c>
    </row>
    <row r="2449" spans="1:7" x14ac:dyDescent="0.4">
      <c r="A2449">
        <v>228586</v>
      </c>
      <c r="B2449" t="s">
        <v>3323</v>
      </c>
      <c r="C2449" t="s">
        <v>3323</v>
      </c>
      <c r="D2449" t="s">
        <v>448</v>
      </c>
      <c r="E2449" t="s">
        <v>1029</v>
      </c>
      <c r="G2449" t="s">
        <v>458</v>
      </c>
    </row>
    <row r="2450" spans="1:7" x14ac:dyDescent="0.4">
      <c r="A2450">
        <v>228594</v>
      </c>
      <c r="B2450" t="s">
        <v>3324</v>
      </c>
      <c r="C2450" t="s">
        <v>3324</v>
      </c>
      <c r="D2450" t="s">
        <v>448</v>
      </c>
      <c r="E2450" t="s">
        <v>953</v>
      </c>
      <c r="G2450" t="s">
        <v>458</v>
      </c>
    </row>
    <row r="2451" spans="1:7" x14ac:dyDescent="0.4">
      <c r="A2451">
        <v>228595</v>
      </c>
      <c r="B2451" t="s">
        <v>3325</v>
      </c>
      <c r="C2451" t="s">
        <v>3325</v>
      </c>
      <c r="D2451" t="s">
        <v>448</v>
      </c>
      <c r="E2451" t="s">
        <v>953</v>
      </c>
      <c r="G2451" t="s">
        <v>458</v>
      </c>
    </row>
    <row r="2452" spans="1:7" x14ac:dyDescent="0.4">
      <c r="A2452">
        <v>228596</v>
      </c>
      <c r="B2452" t="s">
        <v>3326</v>
      </c>
      <c r="C2452" t="s">
        <v>3326</v>
      </c>
      <c r="D2452" t="s">
        <v>448</v>
      </c>
      <c r="E2452" t="s">
        <v>953</v>
      </c>
      <c r="G2452" t="s">
        <v>458</v>
      </c>
    </row>
    <row r="2453" spans="1:7" x14ac:dyDescent="0.4">
      <c r="A2453">
        <v>228597</v>
      </c>
      <c r="B2453" t="s">
        <v>3327</v>
      </c>
      <c r="C2453" t="s">
        <v>3327</v>
      </c>
      <c r="D2453" t="s">
        <v>448</v>
      </c>
      <c r="E2453" t="s">
        <v>953</v>
      </c>
      <c r="G2453" t="s">
        <v>458</v>
      </c>
    </row>
    <row r="2454" spans="1:7" x14ac:dyDescent="0.4">
      <c r="A2454">
        <v>228598</v>
      </c>
      <c r="B2454" t="s">
        <v>3328</v>
      </c>
      <c r="C2454" t="s">
        <v>3328</v>
      </c>
      <c r="D2454" t="s">
        <v>448</v>
      </c>
      <c r="E2454" t="s">
        <v>953</v>
      </c>
      <c r="G2454" t="s">
        <v>458</v>
      </c>
    </row>
    <row r="2455" spans="1:7" x14ac:dyDescent="0.4">
      <c r="A2455">
        <v>228599</v>
      </c>
      <c r="B2455" t="s">
        <v>3329</v>
      </c>
      <c r="C2455" t="s">
        <v>3329</v>
      </c>
      <c r="D2455" t="s">
        <v>448</v>
      </c>
      <c r="E2455" t="s">
        <v>953</v>
      </c>
      <c r="G2455" t="s">
        <v>458</v>
      </c>
    </row>
    <row r="2456" spans="1:7" x14ac:dyDescent="0.4">
      <c r="A2456">
        <v>228600</v>
      </c>
      <c r="B2456" t="s">
        <v>3330</v>
      </c>
      <c r="C2456" t="s">
        <v>3330</v>
      </c>
      <c r="D2456" t="s">
        <v>448</v>
      </c>
      <c r="E2456" t="s">
        <v>1029</v>
      </c>
      <c r="G2456" t="s">
        <v>458</v>
      </c>
    </row>
    <row r="2457" spans="1:7" x14ac:dyDescent="0.4">
      <c r="A2457">
        <v>228601</v>
      </c>
      <c r="B2457" t="s">
        <v>3331</v>
      </c>
      <c r="C2457" t="s">
        <v>3331</v>
      </c>
      <c r="D2457" t="s">
        <v>448</v>
      </c>
      <c r="E2457" t="s">
        <v>1029</v>
      </c>
      <c r="G2457" t="s">
        <v>458</v>
      </c>
    </row>
    <row r="2458" spans="1:7" x14ac:dyDescent="0.4">
      <c r="A2458">
        <v>228602</v>
      </c>
      <c r="B2458" t="s">
        <v>3332</v>
      </c>
      <c r="C2458" t="s">
        <v>3332</v>
      </c>
      <c r="D2458" t="s">
        <v>448</v>
      </c>
      <c r="E2458" t="s">
        <v>1029</v>
      </c>
      <c r="G2458" t="s">
        <v>458</v>
      </c>
    </row>
    <row r="2459" spans="1:7" x14ac:dyDescent="0.4">
      <c r="A2459">
        <v>228603</v>
      </c>
      <c r="B2459" t="s">
        <v>3333</v>
      </c>
      <c r="C2459" t="s">
        <v>3333</v>
      </c>
      <c r="D2459" t="s">
        <v>448</v>
      </c>
      <c r="E2459" t="s">
        <v>1029</v>
      </c>
      <c r="G2459" t="s">
        <v>458</v>
      </c>
    </row>
    <row r="2460" spans="1:7" x14ac:dyDescent="0.4">
      <c r="A2460">
        <v>228604</v>
      </c>
      <c r="B2460" t="s">
        <v>3334</v>
      </c>
      <c r="C2460" t="s">
        <v>3334</v>
      </c>
      <c r="D2460" t="s">
        <v>448</v>
      </c>
      <c r="E2460" t="s">
        <v>1029</v>
      </c>
      <c r="G2460" t="s">
        <v>458</v>
      </c>
    </row>
    <row r="2461" spans="1:7" x14ac:dyDescent="0.4">
      <c r="A2461">
        <v>228605</v>
      </c>
      <c r="B2461" t="s">
        <v>3335</v>
      </c>
      <c r="C2461" t="s">
        <v>3335</v>
      </c>
      <c r="D2461" t="s">
        <v>448</v>
      </c>
      <c r="E2461" t="s">
        <v>1029</v>
      </c>
      <c r="G2461" t="s">
        <v>458</v>
      </c>
    </row>
    <row r="2462" spans="1:7" x14ac:dyDescent="0.4">
      <c r="A2462">
        <v>228606</v>
      </c>
      <c r="B2462" t="s">
        <v>3336</v>
      </c>
      <c r="C2462" t="s">
        <v>3336</v>
      </c>
      <c r="D2462" t="s">
        <v>448</v>
      </c>
      <c r="E2462" t="s">
        <v>1029</v>
      </c>
      <c r="G2462" t="s">
        <v>458</v>
      </c>
    </row>
    <row r="2463" spans="1:7" x14ac:dyDescent="0.4">
      <c r="A2463">
        <v>228607</v>
      </c>
      <c r="B2463" t="s">
        <v>3337</v>
      </c>
      <c r="C2463" t="s">
        <v>3337</v>
      </c>
      <c r="D2463" t="s">
        <v>448</v>
      </c>
      <c r="E2463" t="s">
        <v>1029</v>
      </c>
      <c r="G2463" t="s">
        <v>458</v>
      </c>
    </row>
    <row r="2464" spans="1:7" x14ac:dyDescent="0.4">
      <c r="A2464">
        <v>228608</v>
      </c>
      <c r="B2464" t="s">
        <v>3338</v>
      </c>
      <c r="C2464" t="s">
        <v>3338</v>
      </c>
      <c r="D2464" t="s">
        <v>448</v>
      </c>
      <c r="E2464" t="s">
        <v>1029</v>
      </c>
      <c r="G2464" t="s">
        <v>458</v>
      </c>
    </row>
    <row r="2465" spans="1:7" x14ac:dyDescent="0.4">
      <c r="A2465">
        <v>228609</v>
      </c>
      <c r="B2465" t="s">
        <v>3339</v>
      </c>
      <c r="C2465" t="s">
        <v>3339</v>
      </c>
      <c r="D2465" t="s">
        <v>448</v>
      </c>
      <c r="E2465" t="s">
        <v>1029</v>
      </c>
      <c r="G2465" t="s">
        <v>458</v>
      </c>
    </row>
    <row r="2466" spans="1:7" x14ac:dyDescent="0.4">
      <c r="A2466">
        <v>228610</v>
      </c>
      <c r="B2466" t="s">
        <v>3340</v>
      </c>
      <c r="C2466" t="s">
        <v>3340</v>
      </c>
      <c r="D2466" t="s">
        <v>448</v>
      </c>
      <c r="E2466" t="s">
        <v>1029</v>
      </c>
      <c r="F2466" t="s">
        <v>788</v>
      </c>
      <c r="G2466" t="s">
        <v>451</v>
      </c>
    </row>
    <row r="2467" spans="1:7" x14ac:dyDescent="0.4">
      <c r="A2467">
        <v>228611</v>
      </c>
      <c r="B2467" t="s">
        <v>3341</v>
      </c>
      <c r="C2467" t="s">
        <v>3341</v>
      </c>
      <c r="D2467" t="s">
        <v>448</v>
      </c>
      <c r="E2467" t="s">
        <v>1029</v>
      </c>
      <c r="F2467" t="s">
        <v>788</v>
      </c>
      <c r="G2467" t="s">
        <v>451</v>
      </c>
    </row>
    <row r="2468" spans="1:7" x14ac:dyDescent="0.4">
      <c r="A2468">
        <v>228612</v>
      </c>
      <c r="B2468" t="s">
        <v>3342</v>
      </c>
      <c r="C2468" t="s">
        <v>3342</v>
      </c>
      <c r="D2468" t="s">
        <v>448</v>
      </c>
      <c r="E2468" t="s">
        <v>1029</v>
      </c>
      <c r="F2468" t="s">
        <v>788</v>
      </c>
      <c r="G2468" t="s">
        <v>451</v>
      </c>
    </row>
    <row r="2469" spans="1:7" x14ac:dyDescent="0.4">
      <c r="A2469">
        <v>228613</v>
      </c>
      <c r="B2469" t="s">
        <v>3343</v>
      </c>
      <c r="C2469" t="s">
        <v>3343</v>
      </c>
      <c r="D2469" t="s">
        <v>448</v>
      </c>
      <c r="E2469" t="s">
        <v>1029</v>
      </c>
      <c r="F2469" t="s">
        <v>788</v>
      </c>
      <c r="G2469" t="s">
        <v>451</v>
      </c>
    </row>
    <row r="2470" spans="1:7" x14ac:dyDescent="0.4">
      <c r="A2470">
        <v>228614</v>
      </c>
      <c r="B2470" t="s">
        <v>3344</v>
      </c>
      <c r="C2470" t="s">
        <v>3344</v>
      </c>
      <c r="D2470" t="s">
        <v>448</v>
      </c>
      <c r="E2470" t="s">
        <v>1029</v>
      </c>
      <c r="F2470" t="s">
        <v>788</v>
      </c>
      <c r="G2470" t="s">
        <v>451</v>
      </c>
    </row>
    <row r="2471" spans="1:7" x14ac:dyDescent="0.4">
      <c r="A2471">
        <v>228615</v>
      </c>
      <c r="B2471" t="s">
        <v>3345</v>
      </c>
      <c r="C2471" t="s">
        <v>3345</v>
      </c>
      <c r="D2471" t="s">
        <v>448</v>
      </c>
      <c r="E2471" t="s">
        <v>1029</v>
      </c>
      <c r="F2471" t="s">
        <v>788</v>
      </c>
      <c r="G2471" t="s">
        <v>451</v>
      </c>
    </row>
    <row r="2472" spans="1:7" x14ac:dyDescent="0.4">
      <c r="A2472">
        <v>228616</v>
      </c>
      <c r="B2472" t="s">
        <v>3346</v>
      </c>
      <c r="C2472" t="s">
        <v>3346</v>
      </c>
      <c r="D2472" t="s">
        <v>448</v>
      </c>
      <c r="E2472" t="s">
        <v>1029</v>
      </c>
      <c r="F2472" t="s">
        <v>788</v>
      </c>
      <c r="G2472" t="s">
        <v>451</v>
      </c>
    </row>
    <row r="2473" spans="1:7" x14ac:dyDescent="0.4">
      <c r="A2473">
        <v>228617</v>
      </c>
      <c r="B2473" t="s">
        <v>3347</v>
      </c>
      <c r="C2473" t="s">
        <v>3347</v>
      </c>
      <c r="D2473" t="s">
        <v>448</v>
      </c>
      <c r="E2473" t="s">
        <v>1029</v>
      </c>
      <c r="F2473" t="s">
        <v>788</v>
      </c>
      <c r="G2473" t="s">
        <v>451</v>
      </c>
    </row>
    <row r="2474" spans="1:7" x14ac:dyDescent="0.4">
      <c r="A2474">
        <v>228618</v>
      </c>
      <c r="B2474" t="s">
        <v>3348</v>
      </c>
      <c r="C2474" t="s">
        <v>3348</v>
      </c>
      <c r="D2474" t="s">
        <v>448</v>
      </c>
      <c r="E2474" t="s">
        <v>1029</v>
      </c>
      <c r="F2474" t="s">
        <v>788</v>
      </c>
      <c r="G2474" t="s">
        <v>451</v>
      </c>
    </row>
    <row r="2475" spans="1:7" x14ac:dyDescent="0.4">
      <c r="A2475">
        <v>228619</v>
      </c>
      <c r="B2475" t="s">
        <v>3349</v>
      </c>
      <c r="C2475" t="s">
        <v>3349</v>
      </c>
      <c r="D2475" t="s">
        <v>448</v>
      </c>
      <c r="E2475" t="s">
        <v>1029</v>
      </c>
      <c r="F2475" t="s">
        <v>788</v>
      </c>
      <c r="G2475" t="s">
        <v>451</v>
      </c>
    </row>
    <row r="2476" spans="1:7" x14ac:dyDescent="0.4">
      <c r="A2476">
        <v>228620</v>
      </c>
      <c r="B2476" t="s">
        <v>3350</v>
      </c>
      <c r="C2476" t="s">
        <v>3351</v>
      </c>
      <c r="D2476" t="s">
        <v>448</v>
      </c>
      <c r="E2476" t="s">
        <v>1029</v>
      </c>
      <c r="F2476" t="s">
        <v>788</v>
      </c>
      <c r="G2476" t="s">
        <v>451</v>
      </c>
    </row>
    <row r="2477" spans="1:7" x14ac:dyDescent="0.4">
      <c r="A2477">
        <v>228621</v>
      </c>
      <c r="B2477" t="s">
        <v>3352</v>
      </c>
      <c r="C2477" t="s">
        <v>3353</v>
      </c>
      <c r="D2477" t="s">
        <v>448</v>
      </c>
      <c r="E2477" t="s">
        <v>1029</v>
      </c>
      <c r="F2477" t="s">
        <v>788</v>
      </c>
      <c r="G2477" t="s">
        <v>451</v>
      </c>
    </row>
    <row r="2478" spans="1:7" x14ac:dyDescent="0.4">
      <c r="A2478">
        <v>228622</v>
      </c>
      <c r="B2478" t="s">
        <v>3354</v>
      </c>
      <c r="C2478" t="s">
        <v>3355</v>
      </c>
      <c r="D2478" t="s">
        <v>448</v>
      </c>
      <c r="E2478" t="s">
        <v>1029</v>
      </c>
      <c r="F2478" t="s">
        <v>788</v>
      </c>
      <c r="G2478" t="s">
        <v>451</v>
      </c>
    </row>
    <row r="2479" spans="1:7" x14ac:dyDescent="0.4">
      <c r="A2479">
        <v>228623</v>
      </c>
      <c r="B2479" t="s">
        <v>3356</v>
      </c>
      <c r="C2479" t="s">
        <v>3357</v>
      </c>
      <c r="D2479" t="s">
        <v>448</v>
      </c>
      <c r="E2479" t="s">
        <v>1029</v>
      </c>
      <c r="F2479" t="s">
        <v>788</v>
      </c>
      <c r="G2479" t="s">
        <v>451</v>
      </c>
    </row>
    <row r="2480" spans="1:7" x14ac:dyDescent="0.4">
      <c r="A2480">
        <v>228624</v>
      </c>
      <c r="B2480" t="s">
        <v>3358</v>
      </c>
      <c r="C2480" t="s">
        <v>3359</v>
      </c>
      <c r="D2480" t="s">
        <v>448</v>
      </c>
      <c r="E2480" t="s">
        <v>1029</v>
      </c>
      <c r="F2480" t="s">
        <v>788</v>
      </c>
      <c r="G2480" t="s">
        <v>451</v>
      </c>
    </row>
    <row r="2481" spans="1:7" x14ac:dyDescent="0.4">
      <c r="A2481">
        <v>228625</v>
      </c>
      <c r="B2481" t="s">
        <v>3360</v>
      </c>
      <c r="C2481" t="s">
        <v>3361</v>
      </c>
      <c r="D2481" t="s">
        <v>448</v>
      </c>
      <c r="E2481" t="s">
        <v>1029</v>
      </c>
      <c r="F2481" t="s">
        <v>788</v>
      </c>
      <c r="G2481" t="s">
        <v>451</v>
      </c>
    </row>
    <row r="2482" spans="1:7" x14ac:dyDescent="0.4">
      <c r="A2482">
        <v>228626</v>
      </c>
      <c r="B2482" t="s">
        <v>3362</v>
      </c>
      <c r="C2482" t="s">
        <v>3363</v>
      </c>
      <c r="D2482" t="s">
        <v>448</v>
      </c>
      <c r="E2482" t="s">
        <v>1029</v>
      </c>
      <c r="F2482" t="s">
        <v>788</v>
      </c>
      <c r="G2482" t="s">
        <v>451</v>
      </c>
    </row>
    <row r="2483" spans="1:7" x14ac:dyDescent="0.4">
      <c r="A2483">
        <v>228627</v>
      </c>
      <c r="B2483" t="s">
        <v>3364</v>
      </c>
      <c r="C2483" t="s">
        <v>3365</v>
      </c>
      <c r="D2483" t="s">
        <v>448</v>
      </c>
      <c r="E2483" t="s">
        <v>1029</v>
      </c>
      <c r="F2483" t="s">
        <v>788</v>
      </c>
      <c r="G2483" t="s">
        <v>451</v>
      </c>
    </row>
    <row r="2484" spans="1:7" x14ac:dyDescent="0.4">
      <c r="A2484">
        <v>229427</v>
      </c>
      <c r="B2484" t="s">
        <v>3366</v>
      </c>
      <c r="C2484" t="s">
        <v>3366</v>
      </c>
      <c r="D2484" t="s">
        <v>448</v>
      </c>
      <c r="E2484" t="s">
        <v>3367</v>
      </c>
      <c r="G2484" t="s">
        <v>458</v>
      </c>
    </row>
    <row r="2485" spans="1:7" x14ac:dyDescent="0.4">
      <c r="A2485">
        <v>228628</v>
      </c>
      <c r="B2485" t="s">
        <v>3368</v>
      </c>
      <c r="C2485" t="s">
        <v>3369</v>
      </c>
      <c r="D2485" t="s">
        <v>448</v>
      </c>
      <c r="E2485" t="s">
        <v>1029</v>
      </c>
      <c r="F2485" t="s">
        <v>788</v>
      </c>
      <c r="G2485" t="s">
        <v>451</v>
      </c>
    </row>
    <row r="2486" spans="1:7" x14ac:dyDescent="0.4">
      <c r="A2486">
        <v>228629</v>
      </c>
      <c r="B2486" t="s">
        <v>3370</v>
      </c>
      <c r="C2486" t="s">
        <v>3371</v>
      </c>
      <c r="D2486" t="s">
        <v>448</v>
      </c>
      <c r="E2486" t="s">
        <v>1029</v>
      </c>
      <c r="F2486" t="s">
        <v>788</v>
      </c>
      <c r="G2486" t="s">
        <v>451</v>
      </c>
    </row>
    <row r="2487" spans="1:7" x14ac:dyDescent="0.4">
      <c r="A2487">
        <v>228631</v>
      </c>
      <c r="B2487" t="s">
        <v>3372</v>
      </c>
      <c r="C2487" t="s">
        <v>3372</v>
      </c>
      <c r="D2487" t="s">
        <v>443</v>
      </c>
      <c r="E2487" t="s">
        <v>3373</v>
      </c>
      <c r="G2487" t="s">
        <v>445</v>
      </c>
    </row>
    <row r="2488" spans="1:7" x14ac:dyDescent="0.4">
      <c r="A2488">
        <v>228640</v>
      </c>
      <c r="B2488" t="s">
        <v>3374</v>
      </c>
      <c r="C2488" t="s">
        <v>3374</v>
      </c>
      <c r="D2488" t="s">
        <v>448</v>
      </c>
      <c r="E2488" t="s">
        <v>449</v>
      </c>
      <c r="F2488" t="s">
        <v>523</v>
      </c>
      <c r="G2488" t="s">
        <v>451</v>
      </c>
    </row>
    <row r="2489" spans="1:7" x14ac:dyDescent="0.4">
      <c r="A2489">
        <v>228641</v>
      </c>
      <c r="B2489" t="s">
        <v>3375</v>
      </c>
      <c r="C2489" t="s">
        <v>3375</v>
      </c>
      <c r="D2489" t="s">
        <v>448</v>
      </c>
      <c r="E2489" t="s">
        <v>449</v>
      </c>
      <c r="G2489" t="s">
        <v>458</v>
      </c>
    </row>
    <row r="2490" spans="1:7" x14ac:dyDescent="0.4">
      <c r="A2490">
        <v>228642</v>
      </c>
      <c r="B2490" t="s">
        <v>3376</v>
      </c>
      <c r="C2490" t="s">
        <v>3376</v>
      </c>
      <c r="D2490" t="s">
        <v>448</v>
      </c>
      <c r="E2490" t="s">
        <v>1701</v>
      </c>
      <c r="G2490" t="s">
        <v>458</v>
      </c>
    </row>
    <row r="2491" spans="1:7" x14ac:dyDescent="0.4">
      <c r="A2491">
        <v>228643</v>
      </c>
      <c r="B2491" t="s">
        <v>3377</v>
      </c>
      <c r="C2491" t="s">
        <v>3377</v>
      </c>
      <c r="D2491" t="s">
        <v>448</v>
      </c>
      <c r="E2491" t="s">
        <v>748</v>
      </c>
      <c r="G2491" t="s">
        <v>458</v>
      </c>
    </row>
    <row r="2492" spans="1:7" x14ac:dyDescent="0.4">
      <c r="A2492">
        <v>228644</v>
      </c>
      <c r="B2492" t="s">
        <v>3378</v>
      </c>
      <c r="C2492" t="s">
        <v>3378</v>
      </c>
      <c r="D2492" t="s">
        <v>448</v>
      </c>
      <c r="E2492" t="s">
        <v>1164</v>
      </c>
      <c r="G2492" t="s">
        <v>458</v>
      </c>
    </row>
    <row r="2493" spans="1:7" x14ac:dyDescent="0.4">
      <c r="A2493">
        <v>228645</v>
      </c>
      <c r="B2493" t="s">
        <v>3379</v>
      </c>
      <c r="C2493" t="s">
        <v>3379</v>
      </c>
      <c r="D2493" t="s">
        <v>448</v>
      </c>
      <c r="E2493" t="s">
        <v>1598</v>
      </c>
      <c r="G2493" t="s">
        <v>458</v>
      </c>
    </row>
    <row r="2494" spans="1:7" x14ac:dyDescent="0.4">
      <c r="A2494">
        <v>228646</v>
      </c>
      <c r="B2494" t="s">
        <v>3380</v>
      </c>
      <c r="C2494" t="s">
        <v>3380</v>
      </c>
      <c r="D2494" t="s">
        <v>448</v>
      </c>
      <c r="E2494" t="s">
        <v>1059</v>
      </c>
      <c r="G2494" t="s">
        <v>458</v>
      </c>
    </row>
    <row r="2495" spans="1:7" x14ac:dyDescent="0.4">
      <c r="A2495">
        <v>228647</v>
      </c>
      <c r="B2495" t="s">
        <v>3381</v>
      </c>
      <c r="C2495" t="s">
        <v>3381</v>
      </c>
      <c r="D2495" t="s">
        <v>448</v>
      </c>
      <c r="E2495" t="s">
        <v>1772</v>
      </c>
      <c r="G2495" t="s">
        <v>458</v>
      </c>
    </row>
    <row r="2496" spans="1:7" x14ac:dyDescent="0.4">
      <c r="A2496">
        <v>228648</v>
      </c>
      <c r="B2496" t="s">
        <v>3382</v>
      </c>
      <c r="C2496" t="s">
        <v>3382</v>
      </c>
      <c r="D2496" t="s">
        <v>448</v>
      </c>
      <c r="E2496" t="s">
        <v>1493</v>
      </c>
      <c r="G2496" t="s">
        <v>1006</v>
      </c>
    </row>
    <row r="2497" spans="1:7" x14ac:dyDescent="0.4">
      <c r="A2497">
        <v>228649</v>
      </c>
      <c r="B2497" t="s">
        <v>3383</v>
      </c>
      <c r="C2497" t="s">
        <v>3383</v>
      </c>
      <c r="D2497" t="s">
        <v>448</v>
      </c>
      <c r="E2497" t="s">
        <v>1493</v>
      </c>
      <c r="G2497" t="s">
        <v>1006</v>
      </c>
    </row>
    <row r="2498" spans="1:7" x14ac:dyDescent="0.4">
      <c r="A2498">
        <v>228684</v>
      </c>
      <c r="B2498" t="s">
        <v>3384</v>
      </c>
      <c r="C2498" t="s">
        <v>3384</v>
      </c>
      <c r="D2498" t="s">
        <v>448</v>
      </c>
      <c r="E2498" t="s">
        <v>3367</v>
      </c>
      <c r="G2498" t="s">
        <v>458</v>
      </c>
    </row>
    <row r="2499" spans="1:7" x14ac:dyDescent="0.4">
      <c r="A2499">
        <v>228685</v>
      </c>
      <c r="B2499" t="s">
        <v>3385</v>
      </c>
      <c r="C2499" t="s">
        <v>3385</v>
      </c>
      <c r="D2499" t="s">
        <v>448</v>
      </c>
      <c r="E2499" t="s">
        <v>3367</v>
      </c>
      <c r="G2499" t="s">
        <v>458</v>
      </c>
    </row>
    <row r="2500" spans="1:7" x14ac:dyDescent="0.4">
      <c r="A2500">
        <v>228686</v>
      </c>
      <c r="B2500" t="s">
        <v>3386</v>
      </c>
      <c r="C2500" t="s">
        <v>3386</v>
      </c>
      <c r="D2500" t="s">
        <v>448</v>
      </c>
      <c r="E2500" t="s">
        <v>3367</v>
      </c>
      <c r="G2500" t="s">
        <v>458</v>
      </c>
    </row>
    <row r="2501" spans="1:7" x14ac:dyDescent="0.4">
      <c r="A2501">
        <v>228687</v>
      </c>
      <c r="B2501" t="s">
        <v>3387</v>
      </c>
      <c r="C2501" t="s">
        <v>3387</v>
      </c>
      <c r="D2501" t="s">
        <v>448</v>
      </c>
      <c r="E2501" t="s">
        <v>3367</v>
      </c>
      <c r="G2501" t="s">
        <v>458</v>
      </c>
    </row>
    <row r="2502" spans="1:7" x14ac:dyDescent="0.4">
      <c r="A2502">
        <v>228688</v>
      </c>
      <c r="B2502" t="s">
        <v>3388</v>
      </c>
      <c r="C2502" t="s">
        <v>3388</v>
      </c>
      <c r="D2502" t="s">
        <v>448</v>
      </c>
      <c r="E2502" t="s">
        <v>3367</v>
      </c>
      <c r="G2502" t="s">
        <v>458</v>
      </c>
    </row>
    <row r="2503" spans="1:7" x14ac:dyDescent="0.4">
      <c r="A2503">
        <v>228689</v>
      </c>
      <c r="B2503" t="s">
        <v>3389</v>
      </c>
      <c r="C2503" t="s">
        <v>3389</v>
      </c>
      <c r="D2503" t="s">
        <v>448</v>
      </c>
      <c r="E2503" t="s">
        <v>3367</v>
      </c>
      <c r="G2503" t="s">
        <v>458</v>
      </c>
    </row>
    <row r="2504" spans="1:7" x14ac:dyDescent="0.4">
      <c r="A2504">
        <v>228690</v>
      </c>
      <c r="B2504" t="s">
        <v>3390</v>
      </c>
      <c r="C2504" t="s">
        <v>3390</v>
      </c>
      <c r="D2504" t="s">
        <v>448</v>
      </c>
      <c r="E2504" t="s">
        <v>3367</v>
      </c>
      <c r="G2504" t="s">
        <v>458</v>
      </c>
    </row>
    <row r="2505" spans="1:7" x14ac:dyDescent="0.4">
      <c r="A2505">
        <v>228691</v>
      </c>
      <c r="B2505" t="s">
        <v>3391</v>
      </c>
      <c r="C2505" t="s">
        <v>3391</v>
      </c>
      <c r="D2505" t="s">
        <v>448</v>
      </c>
      <c r="E2505" t="s">
        <v>3367</v>
      </c>
      <c r="G2505" t="s">
        <v>458</v>
      </c>
    </row>
    <row r="2506" spans="1:7" x14ac:dyDescent="0.4">
      <c r="A2506">
        <v>228692</v>
      </c>
      <c r="B2506" t="s">
        <v>3392</v>
      </c>
      <c r="C2506" t="s">
        <v>3392</v>
      </c>
      <c r="D2506" t="s">
        <v>448</v>
      </c>
      <c r="E2506" t="s">
        <v>3367</v>
      </c>
      <c r="G2506" t="s">
        <v>458</v>
      </c>
    </row>
    <row r="2507" spans="1:7" x14ac:dyDescent="0.4">
      <c r="A2507">
        <v>228693</v>
      </c>
      <c r="B2507" t="s">
        <v>3393</v>
      </c>
      <c r="C2507" t="s">
        <v>3393</v>
      </c>
      <c r="D2507" t="s">
        <v>448</v>
      </c>
      <c r="E2507" t="s">
        <v>3367</v>
      </c>
      <c r="G2507" t="s">
        <v>458</v>
      </c>
    </row>
    <row r="2508" spans="1:7" x14ac:dyDescent="0.4">
      <c r="A2508">
        <v>228694</v>
      </c>
      <c r="B2508" t="s">
        <v>3394</v>
      </c>
      <c r="C2508" t="s">
        <v>3394</v>
      </c>
      <c r="D2508" t="s">
        <v>448</v>
      </c>
      <c r="E2508" t="s">
        <v>3367</v>
      </c>
      <c r="G2508" t="s">
        <v>458</v>
      </c>
    </row>
    <row r="2509" spans="1:7" x14ac:dyDescent="0.4">
      <c r="A2509">
        <v>228695</v>
      </c>
      <c r="B2509" t="s">
        <v>3395</v>
      </c>
      <c r="C2509" t="s">
        <v>3395</v>
      </c>
      <c r="D2509" t="s">
        <v>448</v>
      </c>
      <c r="E2509" t="s">
        <v>3367</v>
      </c>
      <c r="G2509" t="s">
        <v>458</v>
      </c>
    </row>
    <row r="2510" spans="1:7" x14ac:dyDescent="0.4">
      <c r="A2510">
        <v>228697</v>
      </c>
      <c r="B2510" t="s">
        <v>3396</v>
      </c>
      <c r="C2510" t="s">
        <v>3396</v>
      </c>
      <c r="D2510" t="s">
        <v>448</v>
      </c>
      <c r="E2510" t="s">
        <v>3367</v>
      </c>
      <c r="G2510" t="s">
        <v>458</v>
      </c>
    </row>
    <row r="2511" spans="1:7" x14ac:dyDescent="0.4">
      <c r="A2511">
        <v>228698</v>
      </c>
      <c r="B2511" t="s">
        <v>3397</v>
      </c>
      <c r="C2511" t="s">
        <v>3397</v>
      </c>
      <c r="D2511" t="s">
        <v>448</v>
      </c>
      <c r="E2511" t="s">
        <v>3367</v>
      </c>
      <c r="G2511" t="s">
        <v>458</v>
      </c>
    </row>
    <row r="2512" spans="1:7" x14ac:dyDescent="0.4">
      <c r="A2512">
        <v>228699</v>
      </c>
      <c r="B2512" t="s">
        <v>871</v>
      </c>
      <c r="C2512" t="s">
        <v>871</v>
      </c>
      <c r="D2512" t="s">
        <v>448</v>
      </c>
      <c r="E2512" t="s">
        <v>3367</v>
      </c>
      <c r="G2512" t="s">
        <v>458</v>
      </c>
    </row>
    <row r="2513" spans="1:7" x14ac:dyDescent="0.4">
      <c r="A2513">
        <v>228700</v>
      </c>
      <c r="B2513" t="s">
        <v>3398</v>
      </c>
      <c r="C2513" t="s">
        <v>3398</v>
      </c>
      <c r="D2513" t="s">
        <v>448</v>
      </c>
      <c r="E2513" t="s">
        <v>3367</v>
      </c>
      <c r="G2513" t="s">
        <v>458</v>
      </c>
    </row>
    <row r="2514" spans="1:7" x14ac:dyDescent="0.4">
      <c r="A2514">
        <v>228701</v>
      </c>
      <c r="B2514" t="s">
        <v>3399</v>
      </c>
      <c r="C2514" t="s">
        <v>3399</v>
      </c>
      <c r="D2514" t="s">
        <v>448</v>
      </c>
      <c r="E2514" t="s">
        <v>3367</v>
      </c>
      <c r="G2514" t="s">
        <v>458</v>
      </c>
    </row>
    <row r="2515" spans="1:7" x14ac:dyDescent="0.4">
      <c r="A2515">
        <v>228702</v>
      </c>
      <c r="B2515" t="s">
        <v>3400</v>
      </c>
      <c r="C2515" t="s">
        <v>3400</v>
      </c>
      <c r="D2515" t="s">
        <v>448</v>
      </c>
      <c r="E2515" t="s">
        <v>3367</v>
      </c>
      <c r="G2515" t="s">
        <v>458</v>
      </c>
    </row>
    <row r="2516" spans="1:7" x14ac:dyDescent="0.4">
      <c r="A2516">
        <v>228703</v>
      </c>
      <c r="B2516" t="s">
        <v>3401</v>
      </c>
      <c r="C2516" t="s">
        <v>3401</v>
      </c>
      <c r="D2516" t="s">
        <v>448</v>
      </c>
      <c r="E2516" t="s">
        <v>3367</v>
      </c>
      <c r="G2516" t="s">
        <v>458</v>
      </c>
    </row>
    <row r="2517" spans="1:7" x14ac:dyDescent="0.4">
      <c r="A2517">
        <v>228704</v>
      </c>
      <c r="B2517" t="s">
        <v>564</v>
      </c>
      <c r="C2517" t="s">
        <v>564</v>
      </c>
      <c r="D2517" t="s">
        <v>448</v>
      </c>
      <c r="E2517" t="s">
        <v>3367</v>
      </c>
      <c r="G2517" t="s">
        <v>458</v>
      </c>
    </row>
    <row r="2518" spans="1:7" x14ac:dyDescent="0.4">
      <c r="A2518">
        <v>228706</v>
      </c>
      <c r="B2518" t="s">
        <v>3402</v>
      </c>
      <c r="C2518" t="s">
        <v>3402</v>
      </c>
      <c r="D2518" t="s">
        <v>448</v>
      </c>
      <c r="E2518" t="s">
        <v>3367</v>
      </c>
      <c r="G2518" t="s">
        <v>458</v>
      </c>
    </row>
    <row r="2519" spans="1:7" x14ac:dyDescent="0.4">
      <c r="A2519">
        <v>228707</v>
      </c>
      <c r="B2519" t="s">
        <v>3403</v>
      </c>
      <c r="C2519" t="s">
        <v>3403</v>
      </c>
      <c r="D2519" t="s">
        <v>448</v>
      </c>
      <c r="E2519" t="s">
        <v>3367</v>
      </c>
      <c r="G2519" t="s">
        <v>458</v>
      </c>
    </row>
    <row r="2520" spans="1:7" x14ac:dyDescent="0.4">
      <c r="A2520">
        <v>228708</v>
      </c>
      <c r="B2520" t="s">
        <v>3404</v>
      </c>
      <c r="C2520" t="s">
        <v>3404</v>
      </c>
      <c r="D2520" t="s">
        <v>448</v>
      </c>
      <c r="E2520" t="s">
        <v>3367</v>
      </c>
      <c r="G2520" t="s">
        <v>458</v>
      </c>
    </row>
    <row r="2521" spans="1:7" x14ac:dyDescent="0.4">
      <c r="A2521">
        <v>228709</v>
      </c>
      <c r="B2521" t="s">
        <v>508</v>
      </c>
      <c r="C2521" t="s">
        <v>508</v>
      </c>
      <c r="D2521" t="s">
        <v>448</v>
      </c>
      <c r="E2521" t="s">
        <v>3367</v>
      </c>
      <c r="G2521" t="s">
        <v>458</v>
      </c>
    </row>
    <row r="2522" spans="1:7" x14ac:dyDescent="0.4">
      <c r="A2522">
        <v>228710</v>
      </c>
      <c r="B2522" t="s">
        <v>3405</v>
      </c>
      <c r="C2522" t="s">
        <v>3405</v>
      </c>
      <c r="D2522" t="s">
        <v>448</v>
      </c>
      <c r="E2522" t="s">
        <v>3367</v>
      </c>
      <c r="G2522" t="s">
        <v>458</v>
      </c>
    </row>
    <row r="2523" spans="1:7" x14ac:dyDescent="0.4">
      <c r="A2523">
        <v>228711</v>
      </c>
      <c r="B2523" t="s">
        <v>3406</v>
      </c>
      <c r="C2523" t="s">
        <v>3406</v>
      </c>
      <c r="D2523" t="s">
        <v>448</v>
      </c>
      <c r="E2523" t="s">
        <v>3367</v>
      </c>
      <c r="F2523" t="s">
        <v>523</v>
      </c>
      <c r="G2523" t="s">
        <v>451</v>
      </c>
    </row>
    <row r="2524" spans="1:7" x14ac:dyDescent="0.4">
      <c r="A2524">
        <v>228712</v>
      </c>
      <c r="B2524" t="s">
        <v>3407</v>
      </c>
      <c r="C2524" t="s">
        <v>3407</v>
      </c>
      <c r="D2524" t="s">
        <v>448</v>
      </c>
      <c r="E2524" t="s">
        <v>3367</v>
      </c>
      <c r="G2524" t="s">
        <v>458</v>
      </c>
    </row>
    <row r="2525" spans="1:7" x14ac:dyDescent="0.4">
      <c r="A2525">
        <v>228713</v>
      </c>
      <c r="B2525" t="s">
        <v>3408</v>
      </c>
      <c r="C2525" t="s">
        <v>3408</v>
      </c>
      <c r="D2525" t="s">
        <v>448</v>
      </c>
      <c r="E2525" t="s">
        <v>3367</v>
      </c>
      <c r="G2525" t="s">
        <v>458</v>
      </c>
    </row>
    <row r="2526" spans="1:7" x14ac:dyDescent="0.4">
      <c r="A2526">
        <v>228715</v>
      </c>
      <c r="B2526" t="s">
        <v>3409</v>
      </c>
      <c r="C2526" t="s">
        <v>3410</v>
      </c>
      <c r="D2526" t="s">
        <v>689</v>
      </c>
      <c r="E2526" t="s">
        <v>690</v>
      </c>
      <c r="F2526" t="s">
        <v>523</v>
      </c>
      <c r="G2526" t="s">
        <v>691</v>
      </c>
    </row>
    <row r="2527" spans="1:7" x14ac:dyDescent="0.4">
      <c r="A2527">
        <v>228718</v>
      </c>
      <c r="B2527" t="s">
        <v>3411</v>
      </c>
      <c r="C2527" t="s">
        <v>3411</v>
      </c>
      <c r="D2527" t="s">
        <v>448</v>
      </c>
      <c r="E2527" t="s">
        <v>3367</v>
      </c>
      <c r="G2527" t="s">
        <v>458</v>
      </c>
    </row>
    <row r="2528" spans="1:7" x14ac:dyDescent="0.4">
      <c r="A2528">
        <v>228719</v>
      </c>
      <c r="B2528" t="s">
        <v>3412</v>
      </c>
      <c r="C2528" t="s">
        <v>3412</v>
      </c>
      <c r="D2528" t="s">
        <v>448</v>
      </c>
      <c r="E2528" t="s">
        <v>3367</v>
      </c>
      <c r="G2528" t="s">
        <v>1006</v>
      </c>
    </row>
    <row r="2529" spans="1:7" x14ac:dyDescent="0.4">
      <c r="A2529">
        <v>228723</v>
      </c>
      <c r="B2529" t="s">
        <v>3413</v>
      </c>
      <c r="C2529" t="s">
        <v>3413</v>
      </c>
      <c r="D2529" t="s">
        <v>448</v>
      </c>
      <c r="E2529" t="s">
        <v>1029</v>
      </c>
      <c r="F2529" t="s">
        <v>788</v>
      </c>
      <c r="G2529" t="s">
        <v>451</v>
      </c>
    </row>
    <row r="2530" spans="1:7" x14ac:dyDescent="0.4">
      <c r="A2530">
        <v>228724</v>
      </c>
      <c r="B2530" t="s">
        <v>3414</v>
      </c>
      <c r="C2530" t="s">
        <v>3414</v>
      </c>
      <c r="D2530" t="s">
        <v>448</v>
      </c>
      <c r="E2530" t="s">
        <v>1029</v>
      </c>
      <c r="F2530" t="s">
        <v>788</v>
      </c>
      <c r="G2530" t="s">
        <v>451</v>
      </c>
    </row>
    <row r="2531" spans="1:7" x14ac:dyDescent="0.4">
      <c r="A2531">
        <v>228725</v>
      </c>
      <c r="B2531" t="s">
        <v>3415</v>
      </c>
      <c r="C2531" t="s">
        <v>3415</v>
      </c>
      <c r="D2531" t="s">
        <v>448</v>
      </c>
      <c r="E2531" t="s">
        <v>1029</v>
      </c>
      <c r="F2531" t="s">
        <v>788</v>
      </c>
      <c r="G2531" t="s">
        <v>451</v>
      </c>
    </row>
    <row r="2532" spans="1:7" x14ac:dyDescent="0.4">
      <c r="A2532">
        <v>228726</v>
      </c>
      <c r="B2532" t="s">
        <v>3416</v>
      </c>
      <c r="C2532" t="s">
        <v>3416</v>
      </c>
      <c r="D2532" t="s">
        <v>448</v>
      </c>
      <c r="E2532" t="s">
        <v>1029</v>
      </c>
      <c r="F2532" t="s">
        <v>788</v>
      </c>
      <c r="G2532" t="s">
        <v>451</v>
      </c>
    </row>
    <row r="2533" spans="1:7" x14ac:dyDescent="0.4">
      <c r="A2533">
        <v>228727</v>
      </c>
      <c r="B2533" t="s">
        <v>3417</v>
      </c>
      <c r="C2533" t="s">
        <v>3417</v>
      </c>
      <c r="D2533" t="s">
        <v>448</v>
      </c>
      <c r="E2533" t="s">
        <v>1029</v>
      </c>
      <c r="F2533" t="s">
        <v>788</v>
      </c>
      <c r="G2533" t="s">
        <v>451</v>
      </c>
    </row>
    <row r="2534" spans="1:7" x14ac:dyDescent="0.4">
      <c r="A2534">
        <v>228728</v>
      </c>
      <c r="B2534" t="s">
        <v>3418</v>
      </c>
      <c r="C2534" t="s">
        <v>3418</v>
      </c>
      <c r="D2534" t="s">
        <v>448</v>
      </c>
      <c r="E2534" t="s">
        <v>1029</v>
      </c>
      <c r="F2534" t="s">
        <v>788</v>
      </c>
      <c r="G2534" t="s">
        <v>451</v>
      </c>
    </row>
    <row r="2535" spans="1:7" x14ac:dyDescent="0.4">
      <c r="A2535">
        <v>228729</v>
      </c>
      <c r="B2535" t="s">
        <v>3419</v>
      </c>
      <c r="C2535" t="s">
        <v>3419</v>
      </c>
      <c r="D2535" t="s">
        <v>448</v>
      </c>
      <c r="E2535" t="s">
        <v>1029</v>
      </c>
      <c r="F2535" t="s">
        <v>788</v>
      </c>
      <c r="G2535" t="s">
        <v>451</v>
      </c>
    </row>
    <row r="2536" spans="1:7" x14ac:dyDescent="0.4">
      <c r="A2536">
        <v>228730</v>
      </c>
      <c r="B2536" t="s">
        <v>3420</v>
      </c>
      <c r="C2536" t="s">
        <v>3420</v>
      </c>
      <c r="D2536" t="s">
        <v>448</v>
      </c>
      <c r="E2536" t="s">
        <v>1029</v>
      </c>
      <c r="F2536" t="s">
        <v>788</v>
      </c>
      <c r="G2536" t="s">
        <v>451</v>
      </c>
    </row>
    <row r="2537" spans="1:7" x14ac:dyDescent="0.4">
      <c r="A2537">
        <v>228731</v>
      </c>
      <c r="B2537" t="s">
        <v>3421</v>
      </c>
      <c r="C2537" t="s">
        <v>3421</v>
      </c>
      <c r="D2537" t="s">
        <v>448</v>
      </c>
      <c r="E2537" t="s">
        <v>1029</v>
      </c>
      <c r="F2537" t="s">
        <v>788</v>
      </c>
      <c r="G2537" t="s">
        <v>451</v>
      </c>
    </row>
    <row r="2538" spans="1:7" x14ac:dyDescent="0.4">
      <c r="A2538">
        <v>228732</v>
      </c>
      <c r="B2538" t="s">
        <v>3422</v>
      </c>
      <c r="C2538" t="s">
        <v>3422</v>
      </c>
      <c r="D2538" t="s">
        <v>448</v>
      </c>
      <c r="E2538" t="s">
        <v>1029</v>
      </c>
      <c r="F2538" t="s">
        <v>788</v>
      </c>
      <c r="G2538" t="s">
        <v>451</v>
      </c>
    </row>
    <row r="2539" spans="1:7" x14ac:dyDescent="0.4">
      <c r="A2539">
        <v>228733</v>
      </c>
      <c r="B2539" t="s">
        <v>3423</v>
      </c>
      <c r="C2539" t="s">
        <v>3423</v>
      </c>
      <c r="D2539" t="s">
        <v>448</v>
      </c>
      <c r="E2539" t="s">
        <v>1029</v>
      </c>
      <c r="G2539" t="s">
        <v>458</v>
      </c>
    </row>
    <row r="2540" spans="1:7" x14ac:dyDescent="0.4">
      <c r="A2540">
        <v>228734</v>
      </c>
      <c r="B2540" t="s">
        <v>3424</v>
      </c>
      <c r="C2540" t="s">
        <v>3424</v>
      </c>
      <c r="D2540" t="s">
        <v>448</v>
      </c>
      <c r="E2540" t="s">
        <v>1029</v>
      </c>
      <c r="G2540" t="s">
        <v>458</v>
      </c>
    </row>
    <row r="2541" spans="1:7" x14ac:dyDescent="0.4">
      <c r="A2541">
        <v>228735</v>
      </c>
      <c r="B2541" t="s">
        <v>3425</v>
      </c>
      <c r="C2541" t="s">
        <v>3425</v>
      </c>
      <c r="D2541" t="s">
        <v>448</v>
      </c>
      <c r="E2541" t="s">
        <v>1029</v>
      </c>
      <c r="G2541" t="s">
        <v>458</v>
      </c>
    </row>
    <row r="2542" spans="1:7" x14ac:dyDescent="0.4">
      <c r="A2542">
        <v>228736</v>
      </c>
      <c r="B2542" t="s">
        <v>3426</v>
      </c>
      <c r="C2542" t="s">
        <v>3426</v>
      </c>
      <c r="D2542" t="s">
        <v>448</v>
      </c>
      <c r="E2542" t="s">
        <v>1029</v>
      </c>
      <c r="G2542" t="s">
        <v>458</v>
      </c>
    </row>
    <row r="2543" spans="1:7" x14ac:dyDescent="0.4">
      <c r="A2543">
        <v>228737</v>
      </c>
      <c r="B2543" t="s">
        <v>3427</v>
      </c>
      <c r="C2543" t="s">
        <v>3427</v>
      </c>
      <c r="D2543" t="s">
        <v>448</v>
      </c>
      <c r="E2543" t="s">
        <v>1029</v>
      </c>
      <c r="G2543" t="s">
        <v>458</v>
      </c>
    </row>
    <row r="2544" spans="1:7" x14ac:dyDescent="0.4">
      <c r="A2544">
        <v>228738</v>
      </c>
      <c r="B2544" t="s">
        <v>3428</v>
      </c>
      <c r="C2544" t="s">
        <v>3428</v>
      </c>
      <c r="D2544" t="s">
        <v>448</v>
      </c>
      <c r="E2544" t="s">
        <v>1029</v>
      </c>
      <c r="G2544" t="s">
        <v>458</v>
      </c>
    </row>
    <row r="2545" spans="1:7" x14ac:dyDescent="0.4">
      <c r="A2545">
        <v>228739</v>
      </c>
      <c r="B2545" t="s">
        <v>3429</v>
      </c>
      <c r="C2545" t="s">
        <v>3429</v>
      </c>
      <c r="D2545" t="s">
        <v>448</v>
      </c>
      <c r="E2545" t="s">
        <v>1029</v>
      </c>
      <c r="G2545" t="s">
        <v>458</v>
      </c>
    </row>
    <row r="2546" spans="1:7" x14ac:dyDescent="0.4">
      <c r="A2546">
        <v>228740</v>
      </c>
      <c r="B2546" t="s">
        <v>3430</v>
      </c>
      <c r="C2546" t="s">
        <v>3430</v>
      </c>
      <c r="D2546" t="s">
        <v>448</v>
      </c>
      <c r="E2546" t="s">
        <v>1029</v>
      </c>
      <c r="G2546" t="s">
        <v>458</v>
      </c>
    </row>
    <row r="2547" spans="1:7" x14ac:dyDescent="0.4">
      <c r="A2547">
        <v>228741</v>
      </c>
      <c r="B2547" t="s">
        <v>3431</v>
      </c>
      <c r="C2547" t="s">
        <v>3431</v>
      </c>
      <c r="D2547" t="s">
        <v>448</v>
      </c>
      <c r="E2547" t="s">
        <v>1029</v>
      </c>
      <c r="G2547" t="s">
        <v>458</v>
      </c>
    </row>
    <row r="2548" spans="1:7" x14ac:dyDescent="0.4">
      <c r="A2548">
        <v>228742</v>
      </c>
      <c r="B2548" t="s">
        <v>3432</v>
      </c>
      <c r="C2548" t="s">
        <v>3432</v>
      </c>
      <c r="D2548" t="s">
        <v>448</v>
      </c>
      <c r="E2548" t="s">
        <v>1029</v>
      </c>
      <c r="G2548" t="s">
        <v>458</v>
      </c>
    </row>
    <row r="2549" spans="1:7" x14ac:dyDescent="0.4">
      <c r="A2549">
        <v>228743</v>
      </c>
      <c r="B2549" t="s">
        <v>3433</v>
      </c>
      <c r="C2549" t="s">
        <v>3433</v>
      </c>
      <c r="D2549" t="s">
        <v>448</v>
      </c>
      <c r="E2549" t="s">
        <v>1029</v>
      </c>
      <c r="G2549" t="s">
        <v>458</v>
      </c>
    </row>
    <row r="2550" spans="1:7" x14ac:dyDescent="0.4">
      <c r="A2550">
        <v>228744</v>
      </c>
      <c r="B2550" t="s">
        <v>3434</v>
      </c>
      <c r="C2550" t="s">
        <v>3434</v>
      </c>
      <c r="D2550" t="s">
        <v>448</v>
      </c>
      <c r="E2550" t="s">
        <v>1029</v>
      </c>
      <c r="G2550" t="s">
        <v>458</v>
      </c>
    </row>
    <row r="2551" spans="1:7" x14ac:dyDescent="0.4">
      <c r="A2551">
        <v>228745</v>
      </c>
      <c r="B2551" t="s">
        <v>3435</v>
      </c>
      <c r="C2551" t="s">
        <v>3435</v>
      </c>
      <c r="D2551" t="s">
        <v>448</v>
      </c>
      <c r="E2551" t="s">
        <v>1029</v>
      </c>
      <c r="G2551" t="s">
        <v>458</v>
      </c>
    </row>
    <row r="2552" spans="1:7" x14ac:dyDescent="0.4">
      <c r="A2552">
        <v>228746</v>
      </c>
      <c r="B2552" t="s">
        <v>3436</v>
      </c>
      <c r="C2552" t="s">
        <v>3436</v>
      </c>
      <c r="D2552" t="s">
        <v>448</v>
      </c>
      <c r="E2552" t="s">
        <v>1029</v>
      </c>
      <c r="G2552" t="s">
        <v>458</v>
      </c>
    </row>
    <row r="2553" spans="1:7" x14ac:dyDescent="0.4">
      <c r="A2553">
        <v>228747</v>
      </c>
      <c r="B2553" t="s">
        <v>3437</v>
      </c>
      <c r="C2553" t="s">
        <v>3437</v>
      </c>
      <c r="D2553" t="s">
        <v>448</v>
      </c>
      <c r="E2553" t="s">
        <v>1029</v>
      </c>
      <c r="G2553" t="s">
        <v>458</v>
      </c>
    </row>
    <row r="2554" spans="1:7" x14ac:dyDescent="0.4">
      <c r="A2554">
        <v>228748</v>
      </c>
      <c r="B2554" t="s">
        <v>3438</v>
      </c>
      <c r="C2554" t="s">
        <v>3438</v>
      </c>
      <c r="D2554" t="s">
        <v>448</v>
      </c>
      <c r="E2554" t="s">
        <v>1029</v>
      </c>
      <c r="G2554" t="s">
        <v>458</v>
      </c>
    </row>
    <row r="2555" spans="1:7" x14ac:dyDescent="0.4">
      <c r="A2555">
        <v>228749</v>
      </c>
      <c r="B2555" t="s">
        <v>3439</v>
      </c>
      <c r="C2555" t="s">
        <v>3439</v>
      </c>
      <c r="D2555" t="s">
        <v>448</v>
      </c>
      <c r="E2555" t="s">
        <v>1029</v>
      </c>
      <c r="G2555" t="s">
        <v>458</v>
      </c>
    </row>
    <row r="2556" spans="1:7" x14ac:dyDescent="0.4">
      <c r="A2556">
        <v>228750</v>
      </c>
      <c r="B2556" t="s">
        <v>3440</v>
      </c>
      <c r="C2556" t="s">
        <v>3440</v>
      </c>
      <c r="D2556" t="s">
        <v>448</v>
      </c>
      <c r="E2556" t="s">
        <v>1029</v>
      </c>
      <c r="G2556" t="s">
        <v>458</v>
      </c>
    </row>
    <row r="2557" spans="1:7" x14ac:dyDescent="0.4">
      <c r="A2557">
        <v>228751</v>
      </c>
      <c r="B2557" t="s">
        <v>3441</v>
      </c>
      <c r="C2557" t="s">
        <v>3441</v>
      </c>
      <c r="D2557" t="s">
        <v>448</v>
      </c>
      <c r="E2557" t="s">
        <v>1029</v>
      </c>
      <c r="G2557" t="s">
        <v>458</v>
      </c>
    </row>
    <row r="2558" spans="1:7" x14ac:dyDescent="0.4">
      <c r="A2558">
        <v>228752</v>
      </c>
      <c r="B2558" t="s">
        <v>3442</v>
      </c>
      <c r="C2558" t="s">
        <v>3442</v>
      </c>
      <c r="D2558" t="s">
        <v>448</v>
      </c>
      <c r="E2558" t="s">
        <v>1029</v>
      </c>
      <c r="G2558" t="s">
        <v>458</v>
      </c>
    </row>
    <row r="2559" spans="1:7" x14ac:dyDescent="0.4">
      <c r="A2559">
        <v>228753</v>
      </c>
      <c r="B2559" t="s">
        <v>3443</v>
      </c>
      <c r="C2559" t="s">
        <v>3443</v>
      </c>
      <c r="D2559" t="s">
        <v>448</v>
      </c>
      <c r="E2559" t="s">
        <v>1029</v>
      </c>
      <c r="G2559" t="s">
        <v>458</v>
      </c>
    </row>
    <row r="2560" spans="1:7" x14ac:dyDescent="0.4">
      <c r="A2560">
        <v>228754</v>
      </c>
      <c r="B2560" t="s">
        <v>3444</v>
      </c>
      <c r="C2560" t="s">
        <v>3444</v>
      </c>
      <c r="D2560" t="s">
        <v>448</v>
      </c>
      <c r="E2560" t="s">
        <v>1029</v>
      </c>
      <c r="G2560" t="s">
        <v>458</v>
      </c>
    </row>
    <row r="2561" spans="1:7" x14ac:dyDescent="0.4">
      <c r="A2561">
        <v>228755</v>
      </c>
      <c r="B2561" t="s">
        <v>3445</v>
      </c>
      <c r="C2561" t="s">
        <v>3445</v>
      </c>
      <c r="D2561" t="s">
        <v>448</v>
      </c>
      <c r="E2561" t="s">
        <v>1029</v>
      </c>
      <c r="G2561" t="s">
        <v>458</v>
      </c>
    </row>
    <row r="2562" spans="1:7" x14ac:dyDescent="0.4">
      <c r="A2562">
        <v>228756</v>
      </c>
      <c r="B2562" t="s">
        <v>3446</v>
      </c>
      <c r="C2562" t="s">
        <v>3446</v>
      </c>
      <c r="D2562" t="s">
        <v>448</v>
      </c>
      <c r="E2562" t="s">
        <v>1029</v>
      </c>
      <c r="G2562" t="s">
        <v>458</v>
      </c>
    </row>
    <row r="2563" spans="1:7" x14ac:dyDescent="0.4">
      <c r="A2563">
        <v>228757</v>
      </c>
      <c r="B2563" t="s">
        <v>3447</v>
      </c>
      <c r="C2563" t="s">
        <v>3447</v>
      </c>
      <c r="D2563" t="s">
        <v>448</v>
      </c>
      <c r="E2563" t="s">
        <v>1029</v>
      </c>
      <c r="G2563" t="s">
        <v>458</v>
      </c>
    </row>
    <row r="2564" spans="1:7" x14ac:dyDescent="0.4">
      <c r="A2564">
        <v>228758</v>
      </c>
      <c r="B2564" t="s">
        <v>3448</v>
      </c>
      <c r="C2564" t="s">
        <v>3448</v>
      </c>
      <c r="D2564" t="s">
        <v>448</v>
      </c>
      <c r="E2564" t="s">
        <v>1029</v>
      </c>
      <c r="G2564" t="s">
        <v>458</v>
      </c>
    </row>
    <row r="2565" spans="1:7" x14ac:dyDescent="0.4">
      <c r="A2565">
        <v>228759</v>
      </c>
      <c r="B2565" t="s">
        <v>3449</v>
      </c>
      <c r="C2565" t="s">
        <v>3449</v>
      </c>
      <c r="D2565" t="s">
        <v>448</v>
      </c>
      <c r="E2565" t="s">
        <v>1029</v>
      </c>
      <c r="G2565" t="s">
        <v>458</v>
      </c>
    </row>
    <row r="2566" spans="1:7" x14ac:dyDescent="0.4">
      <c r="A2566">
        <v>228760</v>
      </c>
      <c r="B2566" t="s">
        <v>3450</v>
      </c>
      <c r="C2566" t="s">
        <v>3450</v>
      </c>
      <c r="D2566" t="s">
        <v>448</v>
      </c>
      <c r="E2566" t="s">
        <v>1029</v>
      </c>
      <c r="G2566" t="s">
        <v>458</v>
      </c>
    </row>
    <row r="2567" spans="1:7" x14ac:dyDescent="0.4">
      <c r="A2567">
        <v>228761</v>
      </c>
      <c r="B2567" t="s">
        <v>3451</v>
      </c>
      <c r="C2567" t="s">
        <v>3451</v>
      </c>
      <c r="D2567" t="s">
        <v>448</v>
      </c>
      <c r="E2567" t="s">
        <v>1029</v>
      </c>
      <c r="G2567" t="s">
        <v>458</v>
      </c>
    </row>
    <row r="2568" spans="1:7" x14ac:dyDescent="0.4">
      <c r="A2568">
        <v>228762</v>
      </c>
      <c r="B2568" t="s">
        <v>3452</v>
      </c>
      <c r="C2568" t="s">
        <v>3452</v>
      </c>
      <c r="D2568" t="s">
        <v>448</v>
      </c>
      <c r="E2568" t="s">
        <v>1029</v>
      </c>
      <c r="G2568" t="s">
        <v>458</v>
      </c>
    </row>
    <row r="2569" spans="1:7" x14ac:dyDescent="0.4">
      <c r="A2569">
        <v>228763</v>
      </c>
      <c r="B2569" t="s">
        <v>3453</v>
      </c>
      <c r="C2569" t="s">
        <v>3453</v>
      </c>
      <c r="D2569" t="s">
        <v>448</v>
      </c>
      <c r="E2569" t="s">
        <v>1029</v>
      </c>
      <c r="G2569" t="s">
        <v>458</v>
      </c>
    </row>
    <row r="2570" spans="1:7" x14ac:dyDescent="0.4">
      <c r="A2570">
        <v>228764</v>
      </c>
      <c r="B2570" t="s">
        <v>3454</v>
      </c>
      <c r="C2570" t="s">
        <v>3454</v>
      </c>
      <c r="D2570" t="s">
        <v>448</v>
      </c>
      <c r="E2570" t="s">
        <v>1029</v>
      </c>
      <c r="G2570" t="s">
        <v>458</v>
      </c>
    </row>
    <row r="2571" spans="1:7" x14ac:dyDescent="0.4">
      <c r="A2571">
        <v>228765</v>
      </c>
      <c r="B2571" t="s">
        <v>3455</v>
      </c>
      <c r="C2571" t="s">
        <v>3455</v>
      </c>
      <c r="D2571" t="s">
        <v>448</v>
      </c>
      <c r="E2571" t="s">
        <v>1029</v>
      </c>
      <c r="G2571" t="s">
        <v>458</v>
      </c>
    </row>
    <row r="2572" spans="1:7" x14ac:dyDescent="0.4">
      <c r="A2572">
        <v>228766</v>
      </c>
      <c r="B2572" t="s">
        <v>3456</v>
      </c>
      <c r="C2572" t="s">
        <v>3456</v>
      </c>
      <c r="D2572" t="s">
        <v>448</v>
      </c>
      <c r="E2572" t="s">
        <v>1029</v>
      </c>
      <c r="G2572" t="s">
        <v>458</v>
      </c>
    </row>
    <row r="2573" spans="1:7" x14ac:dyDescent="0.4">
      <c r="A2573">
        <v>228767</v>
      </c>
      <c r="B2573" t="s">
        <v>3457</v>
      </c>
      <c r="C2573" t="s">
        <v>3457</v>
      </c>
      <c r="D2573" t="s">
        <v>448</v>
      </c>
      <c r="E2573" t="s">
        <v>1029</v>
      </c>
      <c r="G2573" t="s">
        <v>458</v>
      </c>
    </row>
    <row r="2574" spans="1:7" x14ac:dyDescent="0.4">
      <c r="A2574">
        <v>228768</v>
      </c>
      <c r="B2574" t="s">
        <v>3458</v>
      </c>
      <c r="C2574" t="s">
        <v>3458</v>
      </c>
      <c r="D2574" t="s">
        <v>448</v>
      </c>
      <c r="E2574" t="s">
        <v>1029</v>
      </c>
      <c r="G2574" t="s">
        <v>458</v>
      </c>
    </row>
    <row r="2575" spans="1:7" x14ac:dyDescent="0.4">
      <c r="A2575">
        <v>228769</v>
      </c>
      <c r="B2575" t="s">
        <v>3459</v>
      </c>
      <c r="C2575" t="s">
        <v>3459</v>
      </c>
      <c r="D2575" t="s">
        <v>448</v>
      </c>
      <c r="E2575" t="s">
        <v>1029</v>
      </c>
      <c r="G2575" t="s">
        <v>458</v>
      </c>
    </row>
    <row r="2576" spans="1:7" x14ac:dyDescent="0.4">
      <c r="A2576">
        <v>228770</v>
      </c>
      <c r="B2576" t="s">
        <v>3460</v>
      </c>
      <c r="C2576" t="s">
        <v>3460</v>
      </c>
      <c r="D2576" t="s">
        <v>448</v>
      </c>
      <c r="E2576" t="s">
        <v>1029</v>
      </c>
      <c r="G2576" t="s">
        <v>458</v>
      </c>
    </row>
    <row r="2577" spans="1:7" x14ac:dyDescent="0.4">
      <c r="A2577">
        <v>228771</v>
      </c>
      <c r="B2577" t="s">
        <v>3461</v>
      </c>
      <c r="C2577" t="s">
        <v>3461</v>
      </c>
      <c r="D2577" t="s">
        <v>448</v>
      </c>
      <c r="E2577" t="s">
        <v>1029</v>
      </c>
      <c r="G2577" t="s">
        <v>458</v>
      </c>
    </row>
    <row r="2578" spans="1:7" x14ac:dyDescent="0.4">
      <c r="A2578">
        <v>228772</v>
      </c>
      <c r="B2578" t="s">
        <v>3462</v>
      </c>
      <c r="C2578" t="s">
        <v>3462</v>
      </c>
      <c r="D2578" t="s">
        <v>448</v>
      </c>
      <c r="E2578" t="s">
        <v>1029</v>
      </c>
      <c r="G2578" t="s">
        <v>458</v>
      </c>
    </row>
    <row r="2579" spans="1:7" x14ac:dyDescent="0.4">
      <c r="A2579">
        <v>228773</v>
      </c>
      <c r="B2579" t="s">
        <v>3463</v>
      </c>
      <c r="C2579" t="s">
        <v>3463</v>
      </c>
      <c r="D2579" t="s">
        <v>448</v>
      </c>
      <c r="E2579" t="s">
        <v>1029</v>
      </c>
      <c r="G2579" t="s">
        <v>1006</v>
      </c>
    </row>
    <row r="2580" spans="1:7" x14ac:dyDescent="0.4">
      <c r="A2580">
        <v>228774</v>
      </c>
      <c r="B2580" t="s">
        <v>3464</v>
      </c>
      <c r="C2580" t="s">
        <v>3464</v>
      </c>
      <c r="D2580" t="s">
        <v>448</v>
      </c>
      <c r="E2580" t="s">
        <v>1029</v>
      </c>
      <c r="G2580" t="s">
        <v>1006</v>
      </c>
    </row>
    <row r="2581" spans="1:7" x14ac:dyDescent="0.4">
      <c r="A2581">
        <v>228775</v>
      </c>
      <c r="B2581" t="s">
        <v>3465</v>
      </c>
      <c r="C2581" t="s">
        <v>3465</v>
      </c>
      <c r="D2581" t="s">
        <v>448</v>
      </c>
      <c r="E2581" t="s">
        <v>1029</v>
      </c>
      <c r="G2581" t="s">
        <v>1006</v>
      </c>
    </row>
    <row r="2582" spans="1:7" x14ac:dyDescent="0.4">
      <c r="A2582">
        <v>228776</v>
      </c>
      <c r="B2582" t="s">
        <v>3466</v>
      </c>
      <c r="C2582" t="s">
        <v>3466</v>
      </c>
      <c r="D2582" t="s">
        <v>448</v>
      </c>
      <c r="E2582" t="s">
        <v>1029</v>
      </c>
      <c r="G2582" t="s">
        <v>1006</v>
      </c>
    </row>
    <row r="2583" spans="1:7" x14ac:dyDescent="0.4">
      <c r="A2583">
        <v>228777</v>
      </c>
      <c r="B2583" t="s">
        <v>3467</v>
      </c>
      <c r="C2583" t="s">
        <v>3467</v>
      </c>
      <c r="D2583" t="s">
        <v>448</v>
      </c>
      <c r="E2583" t="s">
        <v>1029</v>
      </c>
      <c r="G2583" t="s">
        <v>1006</v>
      </c>
    </row>
    <row r="2584" spans="1:7" x14ac:dyDescent="0.4">
      <c r="A2584">
        <v>228778</v>
      </c>
      <c r="B2584" t="s">
        <v>3468</v>
      </c>
      <c r="C2584" t="s">
        <v>3468</v>
      </c>
      <c r="D2584" t="s">
        <v>448</v>
      </c>
      <c r="E2584" t="s">
        <v>1029</v>
      </c>
      <c r="G2584" t="s">
        <v>1006</v>
      </c>
    </row>
    <row r="2585" spans="1:7" x14ac:dyDescent="0.4">
      <c r="A2585">
        <v>228779</v>
      </c>
      <c r="B2585" t="s">
        <v>3469</v>
      </c>
      <c r="C2585" t="s">
        <v>3469</v>
      </c>
      <c r="D2585" t="s">
        <v>448</v>
      </c>
      <c r="E2585" t="s">
        <v>1029</v>
      </c>
      <c r="G2585" t="s">
        <v>1006</v>
      </c>
    </row>
    <row r="2586" spans="1:7" x14ac:dyDescent="0.4">
      <c r="A2586">
        <v>228780</v>
      </c>
      <c r="B2586" t="s">
        <v>3470</v>
      </c>
      <c r="C2586" t="s">
        <v>3470</v>
      </c>
      <c r="D2586" t="s">
        <v>448</v>
      </c>
      <c r="E2586" t="s">
        <v>1029</v>
      </c>
      <c r="G2586" t="s">
        <v>1006</v>
      </c>
    </row>
    <row r="2587" spans="1:7" x14ac:dyDescent="0.4">
      <c r="A2587">
        <v>228781</v>
      </c>
      <c r="B2587" t="s">
        <v>3471</v>
      </c>
      <c r="C2587" t="s">
        <v>3471</v>
      </c>
      <c r="D2587" t="s">
        <v>448</v>
      </c>
      <c r="E2587" t="s">
        <v>1029</v>
      </c>
      <c r="G2587" t="s">
        <v>1006</v>
      </c>
    </row>
    <row r="2588" spans="1:7" x14ac:dyDescent="0.4">
      <c r="A2588">
        <v>228782</v>
      </c>
      <c r="B2588" t="s">
        <v>3472</v>
      </c>
      <c r="C2588" t="s">
        <v>3472</v>
      </c>
      <c r="D2588" t="s">
        <v>448</v>
      </c>
      <c r="E2588" t="s">
        <v>1029</v>
      </c>
      <c r="G2588" t="s">
        <v>1006</v>
      </c>
    </row>
    <row r="2589" spans="1:7" x14ac:dyDescent="0.4">
      <c r="A2589">
        <v>228783</v>
      </c>
      <c r="B2589" t="s">
        <v>3473</v>
      </c>
      <c r="C2589" t="s">
        <v>3473</v>
      </c>
      <c r="D2589" t="s">
        <v>448</v>
      </c>
      <c r="E2589" t="s">
        <v>1029</v>
      </c>
      <c r="G2589" t="s">
        <v>458</v>
      </c>
    </row>
    <row r="2590" spans="1:7" x14ac:dyDescent="0.4">
      <c r="A2590">
        <v>228784</v>
      </c>
      <c r="B2590" t="s">
        <v>3474</v>
      </c>
      <c r="C2590" t="s">
        <v>3474</v>
      </c>
      <c r="D2590" t="s">
        <v>448</v>
      </c>
      <c r="E2590" t="s">
        <v>1029</v>
      </c>
      <c r="G2590" t="s">
        <v>458</v>
      </c>
    </row>
    <row r="2591" spans="1:7" x14ac:dyDescent="0.4">
      <c r="A2591">
        <v>228785</v>
      </c>
      <c r="B2591" t="s">
        <v>3475</v>
      </c>
      <c r="C2591" t="s">
        <v>3475</v>
      </c>
      <c r="D2591" t="s">
        <v>448</v>
      </c>
      <c r="E2591" t="s">
        <v>1029</v>
      </c>
      <c r="G2591" t="s">
        <v>458</v>
      </c>
    </row>
    <row r="2592" spans="1:7" x14ac:dyDescent="0.4">
      <c r="A2592">
        <v>228786</v>
      </c>
      <c r="B2592" t="s">
        <v>3476</v>
      </c>
      <c r="C2592" t="s">
        <v>3476</v>
      </c>
      <c r="D2592" t="s">
        <v>448</v>
      </c>
      <c r="E2592" t="s">
        <v>1029</v>
      </c>
      <c r="G2592" t="s">
        <v>458</v>
      </c>
    </row>
    <row r="2593" spans="1:7" x14ac:dyDescent="0.4">
      <c r="A2593">
        <v>228787</v>
      </c>
      <c r="B2593" t="s">
        <v>3477</v>
      </c>
      <c r="C2593" t="s">
        <v>3477</v>
      </c>
      <c r="D2593" t="s">
        <v>448</v>
      </c>
      <c r="E2593" t="s">
        <v>1029</v>
      </c>
      <c r="G2593" t="s">
        <v>458</v>
      </c>
    </row>
    <row r="2594" spans="1:7" x14ac:dyDescent="0.4">
      <c r="A2594">
        <v>228788</v>
      </c>
      <c r="B2594" t="s">
        <v>3478</v>
      </c>
      <c r="C2594" t="s">
        <v>3478</v>
      </c>
      <c r="D2594" t="s">
        <v>448</v>
      </c>
      <c r="E2594" t="s">
        <v>1029</v>
      </c>
      <c r="G2594" t="s">
        <v>458</v>
      </c>
    </row>
    <row r="2595" spans="1:7" x14ac:dyDescent="0.4">
      <c r="A2595">
        <v>228789</v>
      </c>
      <c r="B2595" t="s">
        <v>3479</v>
      </c>
      <c r="C2595" t="s">
        <v>3479</v>
      </c>
      <c r="D2595" t="s">
        <v>448</v>
      </c>
      <c r="E2595" t="s">
        <v>1029</v>
      </c>
      <c r="G2595" t="s">
        <v>458</v>
      </c>
    </row>
    <row r="2596" spans="1:7" x14ac:dyDescent="0.4">
      <c r="A2596">
        <v>228790</v>
      </c>
      <c r="B2596" t="s">
        <v>3480</v>
      </c>
      <c r="C2596" t="s">
        <v>3480</v>
      </c>
      <c r="D2596" t="s">
        <v>448</v>
      </c>
      <c r="E2596" t="s">
        <v>1029</v>
      </c>
      <c r="G2596" t="s">
        <v>458</v>
      </c>
    </row>
    <row r="2597" spans="1:7" x14ac:dyDescent="0.4">
      <c r="A2597">
        <v>228791</v>
      </c>
      <c r="B2597" t="s">
        <v>3481</v>
      </c>
      <c r="C2597" t="s">
        <v>3481</v>
      </c>
      <c r="D2597" t="s">
        <v>448</v>
      </c>
      <c r="E2597" t="s">
        <v>1029</v>
      </c>
      <c r="G2597" t="s">
        <v>458</v>
      </c>
    </row>
    <row r="2598" spans="1:7" x14ac:dyDescent="0.4">
      <c r="A2598">
        <v>228792</v>
      </c>
      <c r="B2598" t="s">
        <v>3482</v>
      </c>
      <c r="C2598" t="s">
        <v>3482</v>
      </c>
      <c r="D2598" t="s">
        <v>448</v>
      </c>
      <c r="E2598" t="s">
        <v>1029</v>
      </c>
      <c r="G2598" t="s">
        <v>458</v>
      </c>
    </row>
    <row r="2599" spans="1:7" x14ac:dyDescent="0.4">
      <c r="A2599">
        <v>228793</v>
      </c>
      <c r="B2599" t="s">
        <v>3483</v>
      </c>
      <c r="C2599" t="s">
        <v>3483</v>
      </c>
      <c r="D2599" t="s">
        <v>443</v>
      </c>
      <c r="E2599" t="s">
        <v>1029</v>
      </c>
      <c r="G2599" t="s">
        <v>445</v>
      </c>
    </row>
    <row r="2600" spans="1:7" x14ac:dyDescent="0.4">
      <c r="A2600">
        <v>228794</v>
      </c>
      <c r="B2600" t="s">
        <v>3484</v>
      </c>
      <c r="C2600" t="s">
        <v>3484</v>
      </c>
      <c r="D2600" t="s">
        <v>443</v>
      </c>
      <c r="E2600" t="s">
        <v>1029</v>
      </c>
      <c r="G2600" t="s">
        <v>445</v>
      </c>
    </row>
    <row r="2601" spans="1:7" x14ac:dyDescent="0.4">
      <c r="A2601">
        <v>228795</v>
      </c>
      <c r="B2601" t="s">
        <v>3485</v>
      </c>
      <c r="C2601" t="s">
        <v>3485</v>
      </c>
      <c r="D2601" t="s">
        <v>443</v>
      </c>
      <c r="E2601" t="s">
        <v>1029</v>
      </c>
      <c r="G2601" t="s">
        <v>445</v>
      </c>
    </row>
    <row r="2602" spans="1:7" x14ac:dyDescent="0.4">
      <c r="A2602">
        <v>228796</v>
      </c>
      <c r="B2602" t="s">
        <v>3486</v>
      </c>
      <c r="C2602" t="s">
        <v>3486</v>
      </c>
      <c r="D2602" t="s">
        <v>443</v>
      </c>
      <c r="E2602" t="s">
        <v>1029</v>
      </c>
      <c r="G2602" t="s">
        <v>445</v>
      </c>
    </row>
    <row r="2603" spans="1:7" x14ac:dyDescent="0.4">
      <c r="A2603">
        <v>228797</v>
      </c>
      <c r="B2603" t="s">
        <v>3487</v>
      </c>
      <c r="C2603" t="s">
        <v>3487</v>
      </c>
      <c r="D2603" t="s">
        <v>443</v>
      </c>
      <c r="E2603" t="s">
        <v>1029</v>
      </c>
      <c r="G2603" t="s">
        <v>445</v>
      </c>
    </row>
    <row r="2604" spans="1:7" x14ac:dyDescent="0.4">
      <c r="A2604">
        <v>228798</v>
      </c>
      <c r="B2604" t="s">
        <v>3488</v>
      </c>
      <c r="C2604" t="s">
        <v>3488</v>
      </c>
      <c r="D2604" t="s">
        <v>443</v>
      </c>
      <c r="E2604" t="s">
        <v>1029</v>
      </c>
      <c r="G2604" t="s">
        <v>445</v>
      </c>
    </row>
    <row r="2605" spans="1:7" x14ac:dyDescent="0.4">
      <c r="A2605">
        <v>228799</v>
      </c>
      <c r="B2605" t="s">
        <v>3489</v>
      </c>
      <c r="C2605" t="s">
        <v>3489</v>
      </c>
      <c r="D2605" t="s">
        <v>443</v>
      </c>
      <c r="E2605" t="s">
        <v>1029</v>
      </c>
      <c r="G2605" t="s">
        <v>445</v>
      </c>
    </row>
    <row r="2606" spans="1:7" x14ac:dyDescent="0.4">
      <c r="A2606">
        <v>228800</v>
      </c>
      <c r="B2606" t="s">
        <v>3490</v>
      </c>
      <c r="C2606" t="s">
        <v>3490</v>
      </c>
      <c r="D2606" t="s">
        <v>443</v>
      </c>
      <c r="E2606" t="s">
        <v>1029</v>
      </c>
      <c r="G2606" t="s">
        <v>445</v>
      </c>
    </row>
    <row r="2607" spans="1:7" x14ac:dyDescent="0.4">
      <c r="A2607">
        <v>228801</v>
      </c>
      <c r="B2607" t="s">
        <v>3491</v>
      </c>
      <c r="C2607" t="s">
        <v>3491</v>
      </c>
      <c r="D2607" t="s">
        <v>443</v>
      </c>
      <c r="E2607" t="s">
        <v>1029</v>
      </c>
      <c r="G2607" t="s">
        <v>445</v>
      </c>
    </row>
    <row r="2608" spans="1:7" x14ac:dyDescent="0.4">
      <c r="A2608">
        <v>228802</v>
      </c>
      <c r="B2608" t="s">
        <v>3492</v>
      </c>
      <c r="C2608" t="s">
        <v>3492</v>
      </c>
      <c r="D2608" t="s">
        <v>443</v>
      </c>
      <c r="E2608" t="s">
        <v>1029</v>
      </c>
      <c r="G2608" t="s">
        <v>445</v>
      </c>
    </row>
    <row r="2609" spans="1:7" x14ac:dyDescent="0.4">
      <c r="A2609">
        <v>228803</v>
      </c>
      <c r="B2609" t="s">
        <v>3493</v>
      </c>
      <c r="C2609" t="s">
        <v>3493</v>
      </c>
      <c r="D2609" t="s">
        <v>448</v>
      </c>
      <c r="E2609" t="s">
        <v>1029</v>
      </c>
      <c r="G2609" t="s">
        <v>458</v>
      </c>
    </row>
    <row r="2610" spans="1:7" x14ac:dyDescent="0.4">
      <c r="A2610">
        <v>228804</v>
      </c>
      <c r="B2610" t="s">
        <v>3494</v>
      </c>
      <c r="C2610" t="s">
        <v>3494</v>
      </c>
      <c r="D2610" t="s">
        <v>448</v>
      </c>
      <c r="E2610" t="s">
        <v>1029</v>
      </c>
      <c r="G2610" t="s">
        <v>458</v>
      </c>
    </row>
    <row r="2611" spans="1:7" x14ac:dyDescent="0.4">
      <c r="A2611">
        <v>228805</v>
      </c>
      <c r="B2611" t="s">
        <v>3495</v>
      </c>
      <c r="C2611" t="s">
        <v>3495</v>
      </c>
      <c r="D2611" t="s">
        <v>448</v>
      </c>
      <c r="E2611" t="s">
        <v>1029</v>
      </c>
      <c r="G2611" t="s">
        <v>458</v>
      </c>
    </row>
    <row r="2612" spans="1:7" x14ac:dyDescent="0.4">
      <c r="A2612">
        <v>228806</v>
      </c>
      <c r="B2612" t="s">
        <v>3496</v>
      </c>
      <c r="C2612" t="s">
        <v>3496</v>
      </c>
      <c r="D2612" t="s">
        <v>448</v>
      </c>
      <c r="E2612" t="s">
        <v>1029</v>
      </c>
      <c r="G2612" t="s">
        <v>458</v>
      </c>
    </row>
    <row r="2613" spans="1:7" x14ac:dyDescent="0.4">
      <c r="A2613">
        <v>228807</v>
      </c>
      <c r="B2613" t="s">
        <v>3497</v>
      </c>
      <c r="C2613" t="s">
        <v>3497</v>
      </c>
      <c r="D2613" t="s">
        <v>448</v>
      </c>
      <c r="E2613" t="s">
        <v>1029</v>
      </c>
      <c r="G2613" t="s">
        <v>458</v>
      </c>
    </row>
    <row r="2614" spans="1:7" x14ac:dyDescent="0.4">
      <c r="A2614">
        <v>228808</v>
      </c>
      <c r="B2614" t="s">
        <v>3498</v>
      </c>
      <c r="C2614" t="s">
        <v>3498</v>
      </c>
      <c r="D2614" t="s">
        <v>448</v>
      </c>
      <c r="E2614" t="s">
        <v>1029</v>
      </c>
      <c r="G2614" t="s">
        <v>458</v>
      </c>
    </row>
    <row r="2615" spans="1:7" x14ac:dyDescent="0.4">
      <c r="A2615">
        <v>228809</v>
      </c>
      <c r="B2615" t="s">
        <v>3499</v>
      </c>
      <c r="C2615" t="s">
        <v>3499</v>
      </c>
      <c r="D2615" t="s">
        <v>448</v>
      </c>
      <c r="E2615" t="s">
        <v>1029</v>
      </c>
      <c r="G2615" t="s">
        <v>458</v>
      </c>
    </row>
    <row r="2616" spans="1:7" x14ac:dyDescent="0.4">
      <c r="A2616">
        <v>228810</v>
      </c>
      <c r="B2616" t="s">
        <v>3500</v>
      </c>
      <c r="C2616" t="s">
        <v>3500</v>
      </c>
      <c r="D2616" t="s">
        <v>448</v>
      </c>
      <c r="E2616" t="s">
        <v>1029</v>
      </c>
      <c r="G2616" t="s">
        <v>458</v>
      </c>
    </row>
    <row r="2617" spans="1:7" x14ac:dyDescent="0.4">
      <c r="A2617">
        <v>228811</v>
      </c>
      <c r="B2617" t="s">
        <v>3501</v>
      </c>
      <c r="C2617" t="s">
        <v>3501</v>
      </c>
      <c r="D2617" t="s">
        <v>448</v>
      </c>
      <c r="E2617" t="s">
        <v>1029</v>
      </c>
      <c r="G2617" t="s">
        <v>458</v>
      </c>
    </row>
    <row r="2618" spans="1:7" x14ac:dyDescent="0.4">
      <c r="A2618">
        <v>228812</v>
      </c>
      <c r="B2618" t="s">
        <v>3502</v>
      </c>
      <c r="C2618" t="s">
        <v>3502</v>
      </c>
      <c r="D2618" t="s">
        <v>448</v>
      </c>
      <c r="E2618" t="s">
        <v>1029</v>
      </c>
      <c r="G2618" t="s">
        <v>458</v>
      </c>
    </row>
    <row r="2619" spans="1:7" x14ac:dyDescent="0.4">
      <c r="A2619">
        <v>228813</v>
      </c>
      <c r="B2619" t="s">
        <v>3503</v>
      </c>
      <c r="C2619" t="s">
        <v>3503</v>
      </c>
      <c r="D2619" t="s">
        <v>448</v>
      </c>
      <c r="E2619" t="s">
        <v>1029</v>
      </c>
      <c r="G2619" t="s">
        <v>458</v>
      </c>
    </row>
    <row r="2620" spans="1:7" x14ac:dyDescent="0.4">
      <c r="A2620">
        <v>228814</v>
      </c>
      <c r="B2620" t="s">
        <v>3504</v>
      </c>
      <c r="C2620" t="s">
        <v>3504</v>
      </c>
      <c r="D2620" t="s">
        <v>448</v>
      </c>
      <c r="E2620" t="s">
        <v>1029</v>
      </c>
      <c r="G2620" t="s">
        <v>458</v>
      </c>
    </row>
    <row r="2621" spans="1:7" x14ac:dyDescent="0.4">
      <c r="A2621">
        <v>228815</v>
      </c>
      <c r="B2621" t="s">
        <v>3505</v>
      </c>
      <c r="C2621" t="s">
        <v>3505</v>
      </c>
      <c r="D2621" t="s">
        <v>448</v>
      </c>
      <c r="E2621" t="s">
        <v>1029</v>
      </c>
      <c r="G2621" t="s">
        <v>458</v>
      </c>
    </row>
    <row r="2622" spans="1:7" x14ac:dyDescent="0.4">
      <c r="A2622">
        <v>228816</v>
      </c>
      <c r="B2622" t="s">
        <v>3506</v>
      </c>
      <c r="C2622" t="s">
        <v>3506</v>
      </c>
      <c r="D2622" t="s">
        <v>448</v>
      </c>
      <c r="E2622" t="s">
        <v>1029</v>
      </c>
      <c r="G2622" t="s">
        <v>458</v>
      </c>
    </row>
    <row r="2623" spans="1:7" x14ac:dyDescent="0.4">
      <c r="A2623">
        <v>228817</v>
      </c>
      <c r="B2623" t="s">
        <v>3507</v>
      </c>
      <c r="C2623" t="s">
        <v>3507</v>
      </c>
      <c r="D2623" t="s">
        <v>448</v>
      </c>
      <c r="E2623" t="s">
        <v>1029</v>
      </c>
      <c r="G2623" t="s">
        <v>458</v>
      </c>
    </row>
    <row r="2624" spans="1:7" x14ac:dyDescent="0.4">
      <c r="A2624">
        <v>228818</v>
      </c>
      <c r="B2624" t="s">
        <v>3508</v>
      </c>
      <c r="C2624" t="s">
        <v>3508</v>
      </c>
      <c r="D2624" t="s">
        <v>448</v>
      </c>
      <c r="E2624" t="s">
        <v>1029</v>
      </c>
      <c r="G2624" t="s">
        <v>458</v>
      </c>
    </row>
    <row r="2625" spans="1:7" x14ac:dyDescent="0.4">
      <c r="A2625">
        <v>228819</v>
      </c>
      <c r="B2625" t="s">
        <v>3509</v>
      </c>
      <c r="C2625" t="s">
        <v>3509</v>
      </c>
      <c r="D2625" t="s">
        <v>448</v>
      </c>
      <c r="E2625" t="s">
        <v>1029</v>
      </c>
      <c r="G2625" t="s">
        <v>458</v>
      </c>
    </row>
    <row r="2626" spans="1:7" x14ac:dyDescent="0.4">
      <c r="A2626">
        <v>228820</v>
      </c>
      <c r="B2626" t="s">
        <v>3510</v>
      </c>
      <c r="C2626" t="s">
        <v>3510</v>
      </c>
      <c r="D2626" t="s">
        <v>448</v>
      </c>
      <c r="E2626" t="s">
        <v>1029</v>
      </c>
      <c r="G2626" t="s">
        <v>458</v>
      </c>
    </row>
    <row r="2627" spans="1:7" x14ac:dyDescent="0.4">
      <c r="A2627">
        <v>228821</v>
      </c>
      <c r="B2627" t="s">
        <v>3511</v>
      </c>
      <c r="C2627" t="s">
        <v>3511</v>
      </c>
      <c r="D2627" t="s">
        <v>448</v>
      </c>
      <c r="E2627" t="s">
        <v>1029</v>
      </c>
      <c r="G2627" t="s">
        <v>458</v>
      </c>
    </row>
    <row r="2628" spans="1:7" x14ac:dyDescent="0.4">
      <c r="A2628">
        <v>228822</v>
      </c>
      <c r="B2628" t="s">
        <v>3512</v>
      </c>
      <c r="C2628" t="s">
        <v>3512</v>
      </c>
      <c r="D2628" t="s">
        <v>448</v>
      </c>
      <c r="E2628" t="s">
        <v>1029</v>
      </c>
      <c r="G2628" t="s">
        <v>458</v>
      </c>
    </row>
    <row r="2629" spans="1:7" x14ac:dyDescent="0.4">
      <c r="A2629">
        <v>228833</v>
      </c>
      <c r="B2629" t="s">
        <v>3513</v>
      </c>
      <c r="C2629" t="s">
        <v>3513</v>
      </c>
      <c r="D2629" t="s">
        <v>448</v>
      </c>
      <c r="E2629" t="s">
        <v>1029</v>
      </c>
      <c r="G2629" t="s">
        <v>458</v>
      </c>
    </row>
    <row r="2630" spans="1:7" x14ac:dyDescent="0.4">
      <c r="A2630">
        <v>228834</v>
      </c>
      <c r="B2630" t="s">
        <v>3514</v>
      </c>
      <c r="C2630" t="s">
        <v>3514</v>
      </c>
      <c r="D2630" t="s">
        <v>448</v>
      </c>
      <c r="E2630" t="s">
        <v>1029</v>
      </c>
      <c r="G2630" t="s">
        <v>458</v>
      </c>
    </row>
    <row r="2631" spans="1:7" x14ac:dyDescent="0.4">
      <c r="A2631">
        <v>228835</v>
      </c>
      <c r="B2631" t="s">
        <v>3515</v>
      </c>
      <c r="C2631" t="s">
        <v>3515</v>
      </c>
      <c r="D2631" t="s">
        <v>448</v>
      </c>
      <c r="E2631" t="s">
        <v>1029</v>
      </c>
      <c r="G2631" t="s">
        <v>458</v>
      </c>
    </row>
    <row r="2632" spans="1:7" x14ac:dyDescent="0.4">
      <c r="A2632">
        <v>228836</v>
      </c>
      <c r="B2632" t="s">
        <v>3516</v>
      </c>
      <c r="C2632" t="s">
        <v>3516</v>
      </c>
      <c r="D2632" t="s">
        <v>448</v>
      </c>
      <c r="E2632" t="s">
        <v>1029</v>
      </c>
      <c r="G2632" t="s">
        <v>458</v>
      </c>
    </row>
    <row r="2633" spans="1:7" x14ac:dyDescent="0.4">
      <c r="A2633">
        <v>228837</v>
      </c>
      <c r="B2633" t="s">
        <v>3517</v>
      </c>
      <c r="C2633" t="s">
        <v>3517</v>
      </c>
      <c r="D2633" t="s">
        <v>448</v>
      </c>
      <c r="E2633" t="s">
        <v>1029</v>
      </c>
      <c r="G2633" t="s">
        <v>458</v>
      </c>
    </row>
    <row r="2634" spans="1:7" x14ac:dyDescent="0.4">
      <c r="A2634">
        <v>228838</v>
      </c>
      <c r="B2634" t="s">
        <v>3518</v>
      </c>
      <c r="C2634" t="s">
        <v>3518</v>
      </c>
      <c r="D2634" t="s">
        <v>448</v>
      </c>
      <c r="E2634" t="s">
        <v>1029</v>
      </c>
      <c r="G2634" t="s">
        <v>458</v>
      </c>
    </row>
    <row r="2635" spans="1:7" x14ac:dyDescent="0.4">
      <c r="A2635">
        <v>228839</v>
      </c>
      <c r="B2635" t="s">
        <v>3519</v>
      </c>
      <c r="C2635" t="s">
        <v>3519</v>
      </c>
      <c r="D2635" t="s">
        <v>448</v>
      </c>
      <c r="E2635" t="s">
        <v>1029</v>
      </c>
      <c r="G2635" t="s">
        <v>458</v>
      </c>
    </row>
    <row r="2636" spans="1:7" x14ac:dyDescent="0.4">
      <c r="A2636">
        <v>228840</v>
      </c>
      <c r="B2636" t="s">
        <v>3520</v>
      </c>
      <c r="C2636" t="s">
        <v>3520</v>
      </c>
      <c r="D2636" t="s">
        <v>448</v>
      </c>
      <c r="E2636" t="s">
        <v>1029</v>
      </c>
      <c r="G2636" t="s">
        <v>458</v>
      </c>
    </row>
    <row r="2637" spans="1:7" x14ac:dyDescent="0.4">
      <c r="A2637">
        <v>228841</v>
      </c>
      <c r="B2637" t="s">
        <v>3521</v>
      </c>
      <c r="C2637" t="s">
        <v>3521</v>
      </c>
      <c r="D2637" t="s">
        <v>448</v>
      </c>
      <c r="E2637" t="s">
        <v>1029</v>
      </c>
      <c r="G2637" t="s">
        <v>458</v>
      </c>
    </row>
    <row r="2638" spans="1:7" x14ac:dyDescent="0.4">
      <c r="A2638">
        <v>228842</v>
      </c>
      <c r="B2638" t="s">
        <v>3522</v>
      </c>
      <c r="C2638" t="s">
        <v>3522</v>
      </c>
      <c r="D2638" t="s">
        <v>448</v>
      </c>
      <c r="E2638" t="s">
        <v>1029</v>
      </c>
      <c r="G2638" t="s">
        <v>458</v>
      </c>
    </row>
    <row r="2639" spans="1:7" x14ac:dyDescent="0.4">
      <c r="A2639">
        <v>228843</v>
      </c>
      <c r="B2639" t="s">
        <v>3523</v>
      </c>
      <c r="C2639" t="s">
        <v>3523</v>
      </c>
      <c r="D2639" t="s">
        <v>448</v>
      </c>
      <c r="E2639" t="s">
        <v>1029</v>
      </c>
      <c r="G2639" t="s">
        <v>458</v>
      </c>
    </row>
    <row r="2640" spans="1:7" x14ac:dyDescent="0.4">
      <c r="A2640">
        <v>228844</v>
      </c>
      <c r="B2640" t="s">
        <v>3524</v>
      </c>
      <c r="C2640" t="s">
        <v>3524</v>
      </c>
      <c r="D2640" t="s">
        <v>448</v>
      </c>
      <c r="E2640" t="s">
        <v>1029</v>
      </c>
      <c r="G2640" t="s">
        <v>458</v>
      </c>
    </row>
    <row r="2641" spans="1:7" x14ac:dyDescent="0.4">
      <c r="A2641">
        <v>228845</v>
      </c>
      <c r="B2641" t="s">
        <v>3525</v>
      </c>
      <c r="C2641" t="s">
        <v>3525</v>
      </c>
      <c r="D2641" t="s">
        <v>448</v>
      </c>
      <c r="E2641" t="s">
        <v>1029</v>
      </c>
      <c r="G2641" t="s">
        <v>458</v>
      </c>
    </row>
    <row r="2642" spans="1:7" x14ac:dyDescent="0.4">
      <c r="A2642">
        <v>228846</v>
      </c>
      <c r="B2642" t="s">
        <v>3526</v>
      </c>
      <c r="C2642" t="s">
        <v>3526</v>
      </c>
      <c r="D2642" t="s">
        <v>448</v>
      </c>
      <c r="E2642" t="s">
        <v>1029</v>
      </c>
      <c r="G2642" t="s">
        <v>458</v>
      </c>
    </row>
    <row r="2643" spans="1:7" x14ac:dyDescent="0.4">
      <c r="A2643">
        <v>228847</v>
      </c>
      <c r="B2643" t="s">
        <v>3527</v>
      </c>
      <c r="C2643" t="s">
        <v>3527</v>
      </c>
      <c r="D2643" t="s">
        <v>448</v>
      </c>
      <c r="E2643" t="s">
        <v>1029</v>
      </c>
      <c r="G2643" t="s">
        <v>458</v>
      </c>
    </row>
    <row r="2644" spans="1:7" x14ac:dyDescent="0.4">
      <c r="A2644">
        <v>228848</v>
      </c>
      <c r="B2644" t="s">
        <v>3528</v>
      </c>
      <c r="C2644" t="s">
        <v>3528</v>
      </c>
      <c r="D2644" t="s">
        <v>448</v>
      </c>
      <c r="E2644" t="s">
        <v>1029</v>
      </c>
      <c r="G2644" t="s">
        <v>458</v>
      </c>
    </row>
    <row r="2645" spans="1:7" x14ac:dyDescent="0.4">
      <c r="A2645">
        <v>228849</v>
      </c>
      <c r="B2645" t="s">
        <v>3529</v>
      </c>
      <c r="C2645" t="s">
        <v>3529</v>
      </c>
      <c r="D2645" t="s">
        <v>448</v>
      </c>
      <c r="E2645" t="s">
        <v>1029</v>
      </c>
      <c r="G2645" t="s">
        <v>458</v>
      </c>
    </row>
    <row r="2646" spans="1:7" x14ac:dyDescent="0.4">
      <c r="A2646">
        <v>228850</v>
      </c>
      <c r="B2646" t="s">
        <v>3530</v>
      </c>
      <c r="C2646" t="s">
        <v>3530</v>
      </c>
      <c r="D2646" t="s">
        <v>448</v>
      </c>
      <c r="E2646" t="s">
        <v>1029</v>
      </c>
      <c r="G2646" t="s">
        <v>458</v>
      </c>
    </row>
    <row r="2647" spans="1:7" x14ac:dyDescent="0.4">
      <c r="A2647">
        <v>228851</v>
      </c>
      <c r="B2647" t="s">
        <v>3531</v>
      </c>
      <c r="C2647" t="s">
        <v>3531</v>
      </c>
      <c r="D2647" t="s">
        <v>448</v>
      </c>
      <c r="E2647" t="s">
        <v>1029</v>
      </c>
      <c r="G2647" t="s">
        <v>458</v>
      </c>
    </row>
    <row r="2648" spans="1:7" x14ac:dyDescent="0.4">
      <c r="A2648">
        <v>228852</v>
      </c>
      <c r="B2648" t="s">
        <v>3532</v>
      </c>
      <c r="C2648" t="s">
        <v>3532</v>
      </c>
      <c r="D2648" t="s">
        <v>448</v>
      </c>
      <c r="E2648" t="s">
        <v>1029</v>
      </c>
      <c r="G2648" t="s">
        <v>458</v>
      </c>
    </row>
    <row r="2649" spans="1:7" x14ac:dyDescent="0.4">
      <c r="A2649">
        <v>228853</v>
      </c>
      <c r="B2649" t="s">
        <v>3533</v>
      </c>
      <c r="C2649" t="s">
        <v>3533</v>
      </c>
      <c r="D2649" t="s">
        <v>448</v>
      </c>
      <c r="E2649" t="s">
        <v>1029</v>
      </c>
      <c r="G2649" t="s">
        <v>458</v>
      </c>
    </row>
    <row r="2650" spans="1:7" x14ac:dyDescent="0.4">
      <c r="A2650">
        <v>228854</v>
      </c>
      <c r="B2650" t="s">
        <v>3534</v>
      </c>
      <c r="C2650" t="s">
        <v>3534</v>
      </c>
      <c r="D2650" t="s">
        <v>448</v>
      </c>
      <c r="E2650" t="s">
        <v>1029</v>
      </c>
      <c r="G2650" t="s">
        <v>458</v>
      </c>
    </row>
    <row r="2651" spans="1:7" x14ac:dyDescent="0.4">
      <c r="A2651">
        <v>228855</v>
      </c>
      <c r="B2651" t="s">
        <v>3535</v>
      </c>
      <c r="C2651" t="s">
        <v>3535</v>
      </c>
      <c r="D2651" t="s">
        <v>448</v>
      </c>
      <c r="E2651" t="s">
        <v>1029</v>
      </c>
      <c r="G2651" t="s">
        <v>458</v>
      </c>
    </row>
    <row r="2652" spans="1:7" x14ac:dyDescent="0.4">
      <c r="A2652">
        <v>228856</v>
      </c>
      <c r="B2652" t="s">
        <v>3536</v>
      </c>
      <c r="C2652" t="s">
        <v>3536</v>
      </c>
      <c r="D2652" t="s">
        <v>448</v>
      </c>
      <c r="E2652" t="s">
        <v>1029</v>
      </c>
      <c r="G2652" t="s">
        <v>458</v>
      </c>
    </row>
    <row r="2653" spans="1:7" x14ac:dyDescent="0.4">
      <c r="A2653">
        <v>228857</v>
      </c>
      <c r="B2653" t="s">
        <v>3537</v>
      </c>
      <c r="C2653" t="s">
        <v>3537</v>
      </c>
      <c r="D2653" t="s">
        <v>448</v>
      </c>
      <c r="E2653" t="s">
        <v>1029</v>
      </c>
      <c r="G2653" t="s">
        <v>458</v>
      </c>
    </row>
    <row r="2654" spans="1:7" x14ac:dyDescent="0.4">
      <c r="A2654">
        <v>228858</v>
      </c>
      <c r="B2654" t="s">
        <v>3538</v>
      </c>
      <c r="C2654" t="s">
        <v>3538</v>
      </c>
      <c r="D2654" t="s">
        <v>448</v>
      </c>
      <c r="E2654" t="s">
        <v>1029</v>
      </c>
      <c r="G2654" t="s">
        <v>458</v>
      </c>
    </row>
    <row r="2655" spans="1:7" x14ac:dyDescent="0.4">
      <c r="A2655">
        <v>228859</v>
      </c>
      <c r="B2655" t="s">
        <v>3539</v>
      </c>
      <c r="C2655" t="s">
        <v>3539</v>
      </c>
      <c r="D2655" t="s">
        <v>448</v>
      </c>
      <c r="E2655" t="s">
        <v>1029</v>
      </c>
      <c r="G2655" t="s">
        <v>458</v>
      </c>
    </row>
    <row r="2656" spans="1:7" x14ac:dyDescent="0.4">
      <c r="A2656">
        <v>228860</v>
      </c>
      <c r="B2656" t="s">
        <v>3540</v>
      </c>
      <c r="C2656" t="s">
        <v>3540</v>
      </c>
      <c r="D2656" t="s">
        <v>448</v>
      </c>
      <c r="E2656" t="s">
        <v>1029</v>
      </c>
      <c r="G2656" t="s">
        <v>458</v>
      </c>
    </row>
    <row r="2657" spans="1:7" x14ac:dyDescent="0.4">
      <c r="A2657">
        <v>228861</v>
      </c>
      <c r="B2657" t="s">
        <v>3541</v>
      </c>
      <c r="C2657" t="s">
        <v>3541</v>
      </c>
      <c r="D2657" t="s">
        <v>448</v>
      </c>
      <c r="E2657" t="s">
        <v>1029</v>
      </c>
      <c r="G2657" t="s">
        <v>458</v>
      </c>
    </row>
    <row r="2658" spans="1:7" x14ac:dyDescent="0.4">
      <c r="A2658">
        <v>228862</v>
      </c>
      <c r="B2658" t="s">
        <v>3542</v>
      </c>
      <c r="C2658" t="s">
        <v>3542</v>
      </c>
      <c r="D2658" t="s">
        <v>448</v>
      </c>
      <c r="E2658" t="s">
        <v>1029</v>
      </c>
      <c r="G2658" t="s">
        <v>458</v>
      </c>
    </row>
    <row r="2659" spans="1:7" x14ac:dyDescent="0.4">
      <c r="A2659">
        <v>228866</v>
      </c>
      <c r="B2659" t="s">
        <v>3543</v>
      </c>
      <c r="C2659" t="s">
        <v>3543</v>
      </c>
      <c r="D2659" t="s">
        <v>448</v>
      </c>
      <c r="E2659" t="s">
        <v>1070</v>
      </c>
      <c r="F2659" t="s">
        <v>461</v>
      </c>
      <c r="G2659" t="s">
        <v>451</v>
      </c>
    </row>
    <row r="2660" spans="1:7" x14ac:dyDescent="0.4">
      <c r="A2660">
        <v>228868</v>
      </c>
      <c r="B2660" t="s">
        <v>3544</v>
      </c>
      <c r="C2660" t="s">
        <v>3544</v>
      </c>
      <c r="D2660" t="s">
        <v>448</v>
      </c>
      <c r="E2660" t="s">
        <v>970</v>
      </c>
      <c r="G2660" t="s">
        <v>458</v>
      </c>
    </row>
    <row r="2661" spans="1:7" x14ac:dyDescent="0.4">
      <c r="A2661">
        <v>228878</v>
      </c>
      <c r="B2661" t="s">
        <v>3545</v>
      </c>
      <c r="C2661" t="s">
        <v>3545</v>
      </c>
      <c r="D2661" t="s">
        <v>448</v>
      </c>
      <c r="E2661" t="s">
        <v>508</v>
      </c>
      <c r="F2661" t="s">
        <v>461</v>
      </c>
      <c r="G2661" t="s">
        <v>451</v>
      </c>
    </row>
    <row r="2662" spans="1:7" x14ac:dyDescent="0.4">
      <c r="A2662">
        <v>228879</v>
      </c>
      <c r="B2662" t="s">
        <v>3546</v>
      </c>
      <c r="C2662" t="s">
        <v>3546</v>
      </c>
      <c r="D2662" t="s">
        <v>448</v>
      </c>
      <c r="E2662" t="s">
        <v>944</v>
      </c>
      <c r="G2662" t="s">
        <v>458</v>
      </c>
    </row>
    <row r="2663" spans="1:7" x14ac:dyDescent="0.4">
      <c r="A2663">
        <v>228880</v>
      </c>
      <c r="B2663" t="s">
        <v>3547</v>
      </c>
      <c r="C2663" t="s">
        <v>3547</v>
      </c>
      <c r="D2663" t="s">
        <v>448</v>
      </c>
      <c r="E2663" t="s">
        <v>944</v>
      </c>
      <c r="G2663" t="s">
        <v>458</v>
      </c>
    </row>
    <row r="2664" spans="1:7" x14ac:dyDescent="0.4">
      <c r="A2664">
        <v>228888</v>
      </c>
      <c r="B2664" t="s">
        <v>3548</v>
      </c>
      <c r="C2664" t="s">
        <v>3548</v>
      </c>
      <c r="D2664" t="s">
        <v>448</v>
      </c>
      <c r="E2664" t="s">
        <v>2209</v>
      </c>
      <c r="G2664" t="s">
        <v>458</v>
      </c>
    </row>
    <row r="2665" spans="1:7" x14ac:dyDescent="0.4">
      <c r="A2665">
        <v>228889</v>
      </c>
      <c r="B2665" t="s">
        <v>3549</v>
      </c>
      <c r="C2665" t="s">
        <v>3549</v>
      </c>
      <c r="D2665" t="s">
        <v>448</v>
      </c>
      <c r="E2665" t="s">
        <v>2209</v>
      </c>
      <c r="G2665" t="s">
        <v>458</v>
      </c>
    </row>
    <row r="2666" spans="1:7" x14ac:dyDescent="0.4">
      <c r="A2666">
        <v>228890</v>
      </c>
      <c r="B2666" t="s">
        <v>3550</v>
      </c>
      <c r="C2666" t="s">
        <v>3550</v>
      </c>
      <c r="D2666" t="s">
        <v>448</v>
      </c>
      <c r="E2666" t="s">
        <v>2209</v>
      </c>
      <c r="G2666" t="s">
        <v>458</v>
      </c>
    </row>
    <row r="2667" spans="1:7" x14ac:dyDescent="0.4">
      <c r="A2667">
        <v>228894</v>
      </c>
      <c r="B2667" t="s">
        <v>3551</v>
      </c>
      <c r="C2667" t="s">
        <v>3552</v>
      </c>
      <c r="D2667" t="s">
        <v>448</v>
      </c>
      <c r="E2667" t="s">
        <v>2209</v>
      </c>
      <c r="G2667" t="s">
        <v>458</v>
      </c>
    </row>
    <row r="2668" spans="1:7" x14ac:dyDescent="0.4">
      <c r="A2668">
        <v>228895</v>
      </c>
      <c r="B2668" t="s">
        <v>3553</v>
      </c>
      <c r="C2668" t="s">
        <v>3554</v>
      </c>
      <c r="D2668" t="s">
        <v>448</v>
      </c>
      <c r="E2668" t="s">
        <v>2209</v>
      </c>
      <c r="G2668" t="s">
        <v>458</v>
      </c>
    </row>
    <row r="2669" spans="1:7" x14ac:dyDescent="0.4">
      <c r="A2669">
        <v>228897</v>
      </c>
      <c r="B2669" t="s">
        <v>3555</v>
      </c>
      <c r="C2669" t="s">
        <v>3556</v>
      </c>
      <c r="D2669" t="s">
        <v>448</v>
      </c>
      <c r="E2669" t="s">
        <v>2209</v>
      </c>
      <c r="G2669" t="s">
        <v>458</v>
      </c>
    </row>
    <row r="2670" spans="1:7" x14ac:dyDescent="0.4">
      <c r="A2670">
        <v>228898</v>
      </c>
      <c r="B2670" t="s">
        <v>3557</v>
      </c>
      <c r="C2670" t="s">
        <v>3558</v>
      </c>
      <c r="D2670" t="s">
        <v>448</v>
      </c>
      <c r="E2670" t="s">
        <v>2209</v>
      </c>
      <c r="G2670" t="s">
        <v>458</v>
      </c>
    </row>
    <row r="2671" spans="1:7" x14ac:dyDescent="0.4">
      <c r="A2671">
        <v>228902</v>
      </c>
      <c r="B2671" t="s">
        <v>3559</v>
      </c>
      <c r="C2671" t="s">
        <v>3560</v>
      </c>
      <c r="D2671" t="s">
        <v>448</v>
      </c>
      <c r="E2671" t="s">
        <v>2209</v>
      </c>
      <c r="G2671" t="s">
        <v>458</v>
      </c>
    </row>
    <row r="2672" spans="1:7" x14ac:dyDescent="0.4">
      <c r="A2672">
        <v>228903</v>
      </c>
      <c r="B2672" t="s">
        <v>3561</v>
      </c>
      <c r="C2672" t="s">
        <v>3562</v>
      </c>
      <c r="D2672" t="s">
        <v>448</v>
      </c>
      <c r="E2672" t="s">
        <v>2209</v>
      </c>
      <c r="G2672" t="s">
        <v>458</v>
      </c>
    </row>
    <row r="2673" spans="1:7" x14ac:dyDescent="0.4">
      <c r="A2673">
        <v>228905</v>
      </c>
      <c r="B2673" t="s">
        <v>3563</v>
      </c>
      <c r="C2673" t="s">
        <v>3564</v>
      </c>
      <c r="D2673" t="s">
        <v>448</v>
      </c>
      <c r="E2673" t="s">
        <v>2209</v>
      </c>
      <c r="G2673" t="s">
        <v>458</v>
      </c>
    </row>
    <row r="2674" spans="1:7" x14ac:dyDescent="0.4">
      <c r="A2674">
        <v>228907</v>
      </c>
      <c r="B2674" t="s">
        <v>3565</v>
      </c>
      <c r="C2674" t="s">
        <v>3566</v>
      </c>
      <c r="D2674" t="s">
        <v>448</v>
      </c>
      <c r="E2674" t="s">
        <v>2209</v>
      </c>
      <c r="G2674" t="s">
        <v>458</v>
      </c>
    </row>
    <row r="2675" spans="1:7" x14ac:dyDescent="0.4">
      <c r="A2675">
        <v>228911</v>
      </c>
      <c r="B2675" t="s">
        <v>3567</v>
      </c>
      <c r="C2675" t="s">
        <v>3568</v>
      </c>
      <c r="D2675" t="s">
        <v>448</v>
      </c>
      <c r="E2675" t="s">
        <v>2209</v>
      </c>
      <c r="G2675" t="s">
        <v>458</v>
      </c>
    </row>
    <row r="2676" spans="1:7" x14ac:dyDescent="0.4">
      <c r="A2676">
        <v>228912</v>
      </c>
      <c r="B2676" t="s">
        <v>3569</v>
      </c>
      <c r="C2676" t="s">
        <v>3570</v>
      </c>
      <c r="D2676" t="s">
        <v>448</v>
      </c>
      <c r="E2676" t="s">
        <v>2209</v>
      </c>
      <c r="G2676" t="s">
        <v>458</v>
      </c>
    </row>
    <row r="2677" spans="1:7" x14ac:dyDescent="0.4">
      <c r="A2677">
        <v>228914</v>
      </c>
      <c r="B2677" t="s">
        <v>3571</v>
      </c>
      <c r="C2677" t="s">
        <v>3572</v>
      </c>
      <c r="D2677" t="s">
        <v>448</v>
      </c>
      <c r="E2677" t="s">
        <v>2209</v>
      </c>
      <c r="G2677" t="s">
        <v>458</v>
      </c>
    </row>
    <row r="2678" spans="1:7" x14ac:dyDescent="0.4">
      <c r="A2678">
        <v>228916</v>
      </c>
      <c r="B2678" t="s">
        <v>3573</v>
      </c>
      <c r="C2678" t="s">
        <v>3574</v>
      </c>
      <c r="D2678" t="s">
        <v>448</v>
      </c>
      <c r="E2678" t="s">
        <v>2209</v>
      </c>
      <c r="G2678" t="s">
        <v>458</v>
      </c>
    </row>
    <row r="2679" spans="1:7" x14ac:dyDescent="0.4">
      <c r="A2679">
        <v>228924</v>
      </c>
      <c r="B2679" t="s">
        <v>3575</v>
      </c>
      <c r="C2679" t="s">
        <v>3576</v>
      </c>
      <c r="D2679" t="s">
        <v>448</v>
      </c>
      <c r="E2679" t="s">
        <v>2209</v>
      </c>
      <c r="G2679" t="s">
        <v>458</v>
      </c>
    </row>
    <row r="2680" spans="1:7" x14ac:dyDescent="0.4">
      <c r="A2680">
        <v>228926</v>
      </c>
      <c r="B2680" t="s">
        <v>3577</v>
      </c>
      <c r="C2680" t="s">
        <v>3578</v>
      </c>
      <c r="D2680" t="s">
        <v>448</v>
      </c>
      <c r="E2680" t="s">
        <v>2209</v>
      </c>
      <c r="G2680" t="s">
        <v>458</v>
      </c>
    </row>
    <row r="2681" spans="1:7" x14ac:dyDescent="0.4">
      <c r="A2681">
        <v>228928</v>
      </c>
      <c r="B2681" t="s">
        <v>3579</v>
      </c>
      <c r="C2681" t="s">
        <v>3580</v>
      </c>
      <c r="D2681" t="s">
        <v>448</v>
      </c>
      <c r="E2681" t="s">
        <v>2209</v>
      </c>
      <c r="G2681" t="s">
        <v>458</v>
      </c>
    </row>
    <row r="2682" spans="1:7" x14ac:dyDescent="0.4">
      <c r="A2682">
        <v>228930</v>
      </c>
      <c r="B2682" t="s">
        <v>3581</v>
      </c>
      <c r="C2682" t="s">
        <v>3582</v>
      </c>
      <c r="D2682" t="s">
        <v>448</v>
      </c>
      <c r="E2682" t="s">
        <v>2209</v>
      </c>
      <c r="G2682" t="s">
        <v>458</v>
      </c>
    </row>
    <row r="2683" spans="1:7" x14ac:dyDescent="0.4">
      <c r="A2683">
        <v>228933</v>
      </c>
      <c r="B2683" t="s">
        <v>3583</v>
      </c>
      <c r="C2683" t="s">
        <v>3583</v>
      </c>
      <c r="D2683" t="s">
        <v>448</v>
      </c>
      <c r="E2683" t="s">
        <v>2209</v>
      </c>
      <c r="G2683" t="s">
        <v>458</v>
      </c>
    </row>
    <row r="2684" spans="1:7" x14ac:dyDescent="0.4">
      <c r="A2684">
        <v>228935</v>
      </c>
      <c r="B2684" t="s">
        <v>3584</v>
      </c>
      <c r="C2684" t="s">
        <v>3584</v>
      </c>
      <c r="D2684" t="s">
        <v>448</v>
      </c>
      <c r="E2684" t="s">
        <v>2209</v>
      </c>
      <c r="G2684" t="s">
        <v>458</v>
      </c>
    </row>
    <row r="2685" spans="1:7" x14ac:dyDescent="0.4">
      <c r="A2685">
        <v>228937</v>
      </c>
      <c r="B2685" t="s">
        <v>3585</v>
      </c>
      <c r="C2685" t="s">
        <v>3585</v>
      </c>
      <c r="D2685" t="s">
        <v>448</v>
      </c>
      <c r="E2685" t="s">
        <v>2209</v>
      </c>
      <c r="G2685" t="s">
        <v>458</v>
      </c>
    </row>
    <row r="2686" spans="1:7" x14ac:dyDescent="0.4">
      <c r="A2686">
        <v>228939</v>
      </c>
      <c r="B2686" t="s">
        <v>3586</v>
      </c>
      <c r="C2686" t="s">
        <v>3586</v>
      </c>
      <c r="D2686" t="s">
        <v>448</v>
      </c>
      <c r="E2686" t="s">
        <v>2209</v>
      </c>
      <c r="G2686" t="s">
        <v>458</v>
      </c>
    </row>
    <row r="2687" spans="1:7" x14ac:dyDescent="0.4">
      <c r="A2687">
        <v>228943</v>
      </c>
      <c r="B2687" t="s">
        <v>3587</v>
      </c>
      <c r="C2687" t="s">
        <v>3587</v>
      </c>
      <c r="D2687" t="s">
        <v>448</v>
      </c>
      <c r="E2687" t="s">
        <v>2209</v>
      </c>
      <c r="G2687" t="s">
        <v>458</v>
      </c>
    </row>
    <row r="2688" spans="1:7" x14ac:dyDescent="0.4">
      <c r="A2688">
        <v>228945</v>
      </c>
      <c r="B2688" t="s">
        <v>3588</v>
      </c>
      <c r="C2688" t="s">
        <v>3588</v>
      </c>
      <c r="D2688" t="s">
        <v>448</v>
      </c>
      <c r="E2688" t="s">
        <v>2209</v>
      </c>
      <c r="G2688" t="s">
        <v>458</v>
      </c>
    </row>
    <row r="2689" spans="1:7" x14ac:dyDescent="0.4">
      <c r="A2689">
        <v>228947</v>
      </c>
      <c r="B2689" t="s">
        <v>3589</v>
      </c>
      <c r="C2689" t="s">
        <v>3589</v>
      </c>
      <c r="D2689" t="s">
        <v>448</v>
      </c>
      <c r="E2689" t="s">
        <v>2209</v>
      </c>
      <c r="G2689" t="s">
        <v>458</v>
      </c>
    </row>
    <row r="2690" spans="1:7" x14ac:dyDescent="0.4">
      <c r="A2690">
        <v>228949</v>
      </c>
      <c r="B2690" t="s">
        <v>3590</v>
      </c>
      <c r="C2690" t="s">
        <v>3590</v>
      </c>
      <c r="D2690" t="s">
        <v>448</v>
      </c>
      <c r="E2690" t="s">
        <v>2209</v>
      </c>
      <c r="G2690" t="s">
        <v>458</v>
      </c>
    </row>
    <row r="2691" spans="1:7" x14ac:dyDescent="0.4">
      <c r="A2691">
        <v>228953</v>
      </c>
      <c r="B2691" t="s">
        <v>3591</v>
      </c>
      <c r="C2691" t="s">
        <v>3592</v>
      </c>
      <c r="D2691" t="s">
        <v>448</v>
      </c>
      <c r="E2691" t="s">
        <v>2209</v>
      </c>
      <c r="G2691" t="s">
        <v>458</v>
      </c>
    </row>
    <row r="2692" spans="1:7" x14ac:dyDescent="0.4">
      <c r="A2692">
        <v>228955</v>
      </c>
      <c r="B2692" t="s">
        <v>3593</v>
      </c>
      <c r="C2692" t="s">
        <v>3594</v>
      </c>
      <c r="D2692" t="s">
        <v>448</v>
      </c>
      <c r="E2692" t="s">
        <v>2209</v>
      </c>
      <c r="G2692" t="s">
        <v>458</v>
      </c>
    </row>
    <row r="2693" spans="1:7" x14ac:dyDescent="0.4">
      <c r="A2693">
        <v>228957</v>
      </c>
      <c r="B2693" t="s">
        <v>3595</v>
      </c>
      <c r="C2693" t="s">
        <v>3596</v>
      </c>
      <c r="D2693" t="s">
        <v>448</v>
      </c>
      <c r="E2693" t="s">
        <v>2209</v>
      </c>
      <c r="G2693" t="s">
        <v>458</v>
      </c>
    </row>
    <row r="2694" spans="1:7" x14ac:dyDescent="0.4">
      <c r="A2694">
        <v>228959</v>
      </c>
      <c r="B2694" t="s">
        <v>3597</v>
      </c>
      <c r="C2694" t="s">
        <v>3598</v>
      </c>
      <c r="D2694" t="s">
        <v>448</v>
      </c>
      <c r="E2694" t="s">
        <v>2209</v>
      </c>
      <c r="G2694" t="s">
        <v>458</v>
      </c>
    </row>
    <row r="2695" spans="1:7" x14ac:dyDescent="0.4">
      <c r="A2695">
        <v>228962</v>
      </c>
      <c r="B2695" t="s">
        <v>3599</v>
      </c>
      <c r="C2695" t="s">
        <v>3600</v>
      </c>
      <c r="D2695" t="s">
        <v>448</v>
      </c>
      <c r="E2695" t="s">
        <v>2209</v>
      </c>
      <c r="G2695" t="s">
        <v>458</v>
      </c>
    </row>
    <row r="2696" spans="1:7" x14ac:dyDescent="0.4">
      <c r="A2696">
        <v>228964</v>
      </c>
      <c r="B2696" t="s">
        <v>3601</v>
      </c>
      <c r="C2696" t="s">
        <v>3602</v>
      </c>
      <c r="D2696" t="s">
        <v>448</v>
      </c>
      <c r="E2696" t="s">
        <v>2209</v>
      </c>
      <c r="G2696" t="s">
        <v>458</v>
      </c>
    </row>
    <row r="2697" spans="1:7" x14ac:dyDescent="0.4">
      <c r="A2697">
        <v>228966</v>
      </c>
      <c r="B2697" t="s">
        <v>3603</v>
      </c>
      <c r="C2697" t="s">
        <v>3604</v>
      </c>
      <c r="D2697" t="s">
        <v>448</v>
      </c>
      <c r="E2697" t="s">
        <v>2209</v>
      </c>
      <c r="G2697" t="s">
        <v>458</v>
      </c>
    </row>
    <row r="2698" spans="1:7" x14ac:dyDescent="0.4">
      <c r="A2698">
        <v>228968</v>
      </c>
      <c r="B2698" t="s">
        <v>3605</v>
      </c>
      <c r="C2698" t="s">
        <v>3606</v>
      </c>
      <c r="D2698" t="s">
        <v>448</v>
      </c>
      <c r="E2698" t="s">
        <v>2209</v>
      </c>
      <c r="G2698" t="s">
        <v>458</v>
      </c>
    </row>
    <row r="2699" spans="1:7" x14ac:dyDescent="0.4">
      <c r="A2699">
        <v>228971</v>
      </c>
      <c r="B2699" t="s">
        <v>3607</v>
      </c>
      <c r="C2699" t="s">
        <v>3607</v>
      </c>
      <c r="D2699" t="s">
        <v>448</v>
      </c>
      <c r="E2699" t="s">
        <v>2209</v>
      </c>
      <c r="G2699" t="s">
        <v>458</v>
      </c>
    </row>
    <row r="2700" spans="1:7" x14ac:dyDescent="0.4">
      <c r="A2700">
        <v>228973</v>
      </c>
      <c r="B2700" t="s">
        <v>3608</v>
      </c>
      <c r="C2700" t="s">
        <v>3609</v>
      </c>
      <c r="D2700" t="s">
        <v>448</v>
      </c>
      <c r="E2700" t="s">
        <v>2209</v>
      </c>
      <c r="G2700" t="s">
        <v>458</v>
      </c>
    </row>
    <row r="2701" spans="1:7" x14ac:dyDescent="0.4">
      <c r="A2701">
        <v>228975</v>
      </c>
      <c r="B2701" t="s">
        <v>3610</v>
      </c>
      <c r="C2701" t="s">
        <v>3611</v>
      </c>
      <c r="D2701" t="s">
        <v>448</v>
      </c>
      <c r="E2701" t="s">
        <v>2209</v>
      </c>
      <c r="G2701" t="s">
        <v>458</v>
      </c>
    </row>
    <row r="2702" spans="1:7" x14ac:dyDescent="0.4">
      <c r="A2702">
        <v>228977</v>
      </c>
      <c r="B2702" t="s">
        <v>3612</v>
      </c>
      <c r="C2702" t="s">
        <v>3613</v>
      </c>
      <c r="D2702" t="s">
        <v>448</v>
      </c>
      <c r="E2702" t="s">
        <v>2209</v>
      </c>
      <c r="G2702" t="s">
        <v>458</v>
      </c>
    </row>
    <row r="2703" spans="1:7" x14ac:dyDescent="0.4">
      <c r="A2703">
        <v>228979</v>
      </c>
      <c r="B2703" t="s">
        <v>3614</v>
      </c>
      <c r="C2703" t="s">
        <v>3615</v>
      </c>
      <c r="D2703" t="s">
        <v>448</v>
      </c>
      <c r="E2703" t="s">
        <v>2209</v>
      </c>
      <c r="G2703" t="s">
        <v>458</v>
      </c>
    </row>
    <row r="2704" spans="1:7" x14ac:dyDescent="0.4">
      <c r="A2704">
        <v>228983</v>
      </c>
      <c r="B2704" t="s">
        <v>3616</v>
      </c>
      <c r="C2704" t="s">
        <v>3616</v>
      </c>
      <c r="D2704" t="s">
        <v>448</v>
      </c>
      <c r="E2704" t="s">
        <v>2209</v>
      </c>
      <c r="G2704" t="s">
        <v>458</v>
      </c>
    </row>
    <row r="2705" spans="1:7" x14ac:dyDescent="0.4">
      <c r="A2705">
        <v>228986</v>
      </c>
      <c r="B2705" t="s">
        <v>3617</v>
      </c>
      <c r="C2705" t="s">
        <v>3617</v>
      </c>
      <c r="D2705" t="s">
        <v>448</v>
      </c>
      <c r="E2705" t="s">
        <v>2209</v>
      </c>
      <c r="G2705" t="s">
        <v>458</v>
      </c>
    </row>
    <row r="2706" spans="1:7" x14ac:dyDescent="0.4">
      <c r="A2706">
        <v>228988</v>
      </c>
      <c r="B2706" t="s">
        <v>3618</v>
      </c>
      <c r="C2706" t="s">
        <v>3618</v>
      </c>
      <c r="D2706" t="s">
        <v>448</v>
      </c>
      <c r="E2706" t="s">
        <v>2209</v>
      </c>
      <c r="G2706" t="s">
        <v>458</v>
      </c>
    </row>
    <row r="2707" spans="1:7" x14ac:dyDescent="0.4">
      <c r="A2707">
        <v>228990</v>
      </c>
      <c r="B2707" t="s">
        <v>3619</v>
      </c>
      <c r="C2707" t="s">
        <v>3619</v>
      </c>
      <c r="D2707" t="s">
        <v>448</v>
      </c>
      <c r="E2707" t="s">
        <v>2209</v>
      </c>
      <c r="G2707" t="s">
        <v>458</v>
      </c>
    </row>
    <row r="2708" spans="1:7" x14ac:dyDescent="0.4">
      <c r="A2708">
        <v>228993</v>
      </c>
      <c r="B2708" t="s">
        <v>3620</v>
      </c>
      <c r="C2708" t="s">
        <v>3620</v>
      </c>
      <c r="D2708" t="s">
        <v>448</v>
      </c>
      <c r="E2708" t="s">
        <v>2209</v>
      </c>
      <c r="G2708" t="s">
        <v>458</v>
      </c>
    </row>
    <row r="2709" spans="1:7" x14ac:dyDescent="0.4">
      <c r="A2709">
        <v>228995</v>
      </c>
      <c r="B2709" t="s">
        <v>3621</v>
      </c>
      <c r="C2709" t="s">
        <v>3621</v>
      </c>
      <c r="D2709" t="s">
        <v>448</v>
      </c>
      <c r="E2709" t="s">
        <v>2209</v>
      </c>
      <c r="G2709" t="s">
        <v>458</v>
      </c>
    </row>
    <row r="2710" spans="1:7" x14ac:dyDescent="0.4">
      <c r="A2710">
        <v>228997</v>
      </c>
      <c r="B2710" t="s">
        <v>3622</v>
      </c>
      <c r="C2710" t="s">
        <v>3622</v>
      </c>
      <c r="D2710" t="s">
        <v>448</v>
      </c>
      <c r="E2710" t="s">
        <v>2209</v>
      </c>
      <c r="G2710" t="s">
        <v>458</v>
      </c>
    </row>
    <row r="2711" spans="1:7" x14ac:dyDescent="0.4">
      <c r="A2711">
        <v>228999</v>
      </c>
      <c r="B2711" t="s">
        <v>3623</v>
      </c>
      <c r="C2711" t="s">
        <v>3623</v>
      </c>
      <c r="D2711" t="s">
        <v>448</v>
      </c>
      <c r="E2711" t="s">
        <v>2209</v>
      </c>
      <c r="G2711" t="s">
        <v>458</v>
      </c>
    </row>
    <row r="2712" spans="1:7" x14ac:dyDescent="0.4">
      <c r="A2712">
        <v>229001</v>
      </c>
      <c r="B2712" t="s">
        <v>3624</v>
      </c>
      <c r="C2712" t="s">
        <v>3624</v>
      </c>
      <c r="D2712" t="s">
        <v>448</v>
      </c>
      <c r="E2712" t="s">
        <v>2209</v>
      </c>
      <c r="G2712" t="s">
        <v>458</v>
      </c>
    </row>
    <row r="2713" spans="1:7" x14ac:dyDescent="0.4">
      <c r="A2713">
        <v>229003</v>
      </c>
      <c r="B2713" t="s">
        <v>3625</v>
      </c>
      <c r="C2713" t="s">
        <v>3625</v>
      </c>
      <c r="D2713" t="s">
        <v>448</v>
      </c>
      <c r="E2713" t="s">
        <v>2209</v>
      </c>
      <c r="G2713" t="s">
        <v>458</v>
      </c>
    </row>
    <row r="2714" spans="1:7" x14ac:dyDescent="0.4">
      <c r="A2714">
        <v>229005</v>
      </c>
      <c r="B2714" t="s">
        <v>3626</v>
      </c>
      <c r="C2714" t="s">
        <v>3626</v>
      </c>
      <c r="D2714" t="s">
        <v>448</v>
      </c>
      <c r="E2714" t="s">
        <v>2209</v>
      </c>
      <c r="G2714" t="s">
        <v>458</v>
      </c>
    </row>
    <row r="2715" spans="1:7" x14ac:dyDescent="0.4">
      <c r="A2715">
        <v>229009</v>
      </c>
      <c r="B2715" t="s">
        <v>3627</v>
      </c>
      <c r="C2715" t="s">
        <v>3627</v>
      </c>
      <c r="D2715" t="s">
        <v>571</v>
      </c>
      <c r="E2715" t="s">
        <v>664</v>
      </c>
      <c r="F2715" t="s">
        <v>573</v>
      </c>
      <c r="G2715" t="s">
        <v>574</v>
      </c>
    </row>
    <row r="2716" spans="1:7" x14ac:dyDescent="0.4">
      <c r="A2716">
        <v>229010</v>
      </c>
      <c r="B2716" t="s">
        <v>3628</v>
      </c>
      <c r="C2716" t="s">
        <v>3628</v>
      </c>
      <c r="D2716" t="s">
        <v>571</v>
      </c>
      <c r="E2716" t="s">
        <v>664</v>
      </c>
      <c r="F2716" t="s">
        <v>573</v>
      </c>
      <c r="G2716" t="s">
        <v>574</v>
      </c>
    </row>
    <row r="2717" spans="1:7" x14ac:dyDescent="0.4">
      <c r="A2717">
        <v>229011</v>
      </c>
      <c r="B2717" t="s">
        <v>3629</v>
      </c>
      <c r="C2717" t="s">
        <v>3629</v>
      </c>
      <c r="D2717" t="s">
        <v>571</v>
      </c>
      <c r="E2717" t="s">
        <v>664</v>
      </c>
      <c r="F2717" t="s">
        <v>573</v>
      </c>
      <c r="G2717" t="s">
        <v>574</v>
      </c>
    </row>
    <row r="2718" spans="1:7" x14ac:dyDescent="0.4">
      <c r="A2718">
        <v>229012</v>
      </c>
      <c r="B2718" t="s">
        <v>3630</v>
      </c>
      <c r="C2718" t="s">
        <v>3630</v>
      </c>
      <c r="D2718" t="s">
        <v>571</v>
      </c>
      <c r="E2718" t="s">
        <v>664</v>
      </c>
      <c r="F2718" t="s">
        <v>573</v>
      </c>
      <c r="G2718" t="s">
        <v>574</v>
      </c>
    </row>
    <row r="2719" spans="1:7" x14ac:dyDescent="0.4">
      <c r="A2719">
        <v>229013</v>
      </c>
      <c r="B2719" t="s">
        <v>3631</v>
      </c>
      <c r="C2719" t="s">
        <v>3631</v>
      </c>
      <c r="D2719" t="s">
        <v>571</v>
      </c>
      <c r="E2719" t="s">
        <v>664</v>
      </c>
      <c r="F2719" t="s">
        <v>573</v>
      </c>
      <c r="G2719" t="s">
        <v>574</v>
      </c>
    </row>
    <row r="2720" spans="1:7" x14ac:dyDescent="0.4">
      <c r="A2720">
        <v>229014</v>
      </c>
      <c r="B2720" t="s">
        <v>3632</v>
      </c>
      <c r="C2720" t="s">
        <v>3632</v>
      </c>
      <c r="D2720" t="s">
        <v>571</v>
      </c>
      <c r="E2720" t="s">
        <v>664</v>
      </c>
      <c r="F2720" t="s">
        <v>573</v>
      </c>
      <c r="G2720" t="s">
        <v>574</v>
      </c>
    </row>
    <row r="2721" spans="1:7" x14ac:dyDescent="0.4">
      <c r="A2721">
        <v>229015</v>
      </c>
      <c r="B2721" t="s">
        <v>3633</v>
      </c>
      <c r="C2721" t="s">
        <v>3633</v>
      </c>
      <c r="D2721" t="s">
        <v>448</v>
      </c>
      <c r="E2721" t="s">
        <v>953</v>
      </c>
      <c r="G2721" t="s">
        <v>458</v>
      </c>
    </row>
    <row r="2722" spans="1:7" x14ac:dyDescent="0.4">
      <c r="A2722">
        <v>229016</v>
      </c>
      <c r="B2722" t="s">
        <v>3634</v>
      </c>
      <c r="C2722" t="s">
        <v>3634</v>
      </c>
      <c r="D2722" t="s">
        <v>448</v>
      </c>
      <c r="E2722" t="s">
        <v>953</v>
      </c>
      <c r="G2722" t="s">
        <v>458</v>
      </c>
    </row>
    <row r="2723" spans="1:7" x14ac:dyDescent="0.4">
      <c r="A2723">
        <v>229017</v>
      </c>
      <c r="B2723" t="s">
        <v>3635</v>
      </c>
      <c r="C2723" t="s">
        <v>3635</v>
      </c>
      <c r="D2723" t="s">
        <v>448</v>
      </c>
      <c r="E2723" t="s">
        <v>953</v>
      </c>
      <c r="G2723" t="s">
        <v>458</v>
      </c>
    </row>
    <row r="2724" spans="1:7" x14ac:dyDescent="0.4">
      <c r="A2724">
        <v>229018</v>
      </c>
      <c r="B2724" t="s">
        <v>3636</v>
      </c>
      <c r="C2724" t="s">
        <v>3636</v>
      </c>
      <c r="D2724" t="s">
        <v>448</v>
      </c>
      <c r="E2724" t="s">
        <v>953</v>
      </c>
      <c r="G2724" t="s">
        <v>458</v>
      </c>
    </row>
    <row r="2725" spans="1:7" x14ac:dyDescent="0.4">
      <c r="A2725">
        <v>229019</v>
      </c>
      <c r="B2725" t="s">
        <v>3637</v>
      </c>
      <c r="C2725" t="s">
        <v>3637</v>
      </c>
      <c r="D2725" t="s">
        <v>448</v>
      </c>
      <c r="E2725" t="s">
        <v>953</v>
      </c>
      <c r="G2725" t="s">
        <v>458</v>
      </c>
    </row>
    <row r="2726" spans="1:7" x14ac:dyDescent="0.4">
      <c r="A2726">
        <v>229020</v>
      </c>
      <c r="B2726" t="s">
        <v>3638</v>
      </c>
      <c r="C2726" t="s">
        <v>3638</v>
      </c>
      <c r="D2726" t="s">
        <v>448</v>
      </c>
      <c r="E2726" t="s">
        <v>953</v>
      </c>
      <c r="G2726" t="s">
        <v>458</v>
      </c>
    </row>
    <row r="2727" spans="1:7" x14ac:dyDescent="0.4">
      <c r="A2727">
        <v>229021</v>
      </c>
      <c r="B2727" t="s">
        <v>3639</v>
      </c>
      <c r="C2727" t="s">
        <v>3639</v>
      </c>
      <c r="D2727" t="s">
        <v>448</v>
      </c>
      <c r="E2727" t="s">
        <v>953</v>
      </c>
      <c r="G2727" t="s">
        <v>458</v>
      </c>
    </row>
    <row r="2728" spans="1:7" x14ac:dyDescent="0.4">
      <c r="A2728">
        <v>229022</v>
      </c>
      <c r="B2728" t="s">
        <v>3640</v>
      </c>
      <c r="C2728" t="s">
        <v>3640</v>
      </c>
      <c r="D2728" t="s">
        <v>448</v>
      </c>
      <c r="E2728" t="s">
        <v>953</v>
      </c>
      <c r="G2728" t="s">
        <v>458</v>
      </c>
    </row>
    <row r="2729" spans="1:7" x14ac:dyDescent="0.4">
      <c r="A2729">
        <v>229027</v>
      </c>
      <c r="B2729" t="s">
        <v>3641</v>
      </c>
      <c r="C2729" t="s">
        <v>3641</v>
      </c>
      <c r="D2729" t="s">
        <v>448</v>
      </c>
      <c r="E2729" t="s">
        <v>3367</v>
      </c>
      <c r="G2729" t="s">
        <v>458</v>
      </c>
    </row>
    <row r="2730" spans="1:7" x14ac:dyDescent="0.4">
      <c r="A2730">
        <v>229028</v>
      </c>
      <c r="B2730" t="s">
        <v>3642</v>
      </c>
      <c r="C2730" t="s">
        <v>3642</v>
      </c>
      <c r="D2730" t="s">
        <v>448</v>
      </c>
      <c r="E2730" t="s">
        <v>953</v>
      </c>
      <c r="G2730" t="s">
        <v>458</v>
      </c>
    </row>
    <row r="2731" spans="1:7" x14ac:dyDescent="0.4">
      <c r="A2731">
        <v>229029</v>
      </c>
      <c r="B2731" t="s">
        <v>3643</v>
      </c>
      <c r="C2731" t="s">
        <v>3643</v>
      </c>
      <c r="D2731" t="s">
        <v>448</v>
      </c>
      <c r="E2731" t="s">
        <v>953</v>
      </c>
      <c r="G2731" t="s">
        <v>458</v>
      </c>
    </row>
    <row r="2732" spans="1:7" x14ac:dyDescent="0.4">
      <c r="A2732">
        <v>229030</v>
      </c>
      <c r="B2732" t="s">
        <v>3644</v>
      </c>
      <c r="C2732" t="s">
        <v>3644</v>
      </c>
      <c r="D2732" t="s">
        <v>448</v>
      </c>
      <c r="E2732" t="s">
        <v>953</v>
      </c>
      <c r="G2732" t="s">
        <v>458</v>
      </c>
    </row>
    <row r="2733" spans="1:7" x14ac:dyDescent="0.4">
      <c r="A2733">
        <v>229031</v>
      </c>
      <c r="B2733" t="s">
        <v>3645</v>
      </c>
      <c r="C2733" t="s">
        <v>3645</v>
      </c>
      <c r="D2733" t="s">
        <v>448</v>
      </c>
      <c r="E2733" t="s">
        <v>953</v>
      </c>
      <c r="G2733" t="s">
        <v>458</v>
      </c>
    </row>
    <row r="2734" spans="1:7" x14ac:dyDescent="0.4">
      <c r="A2734">
        <v>229032</v>
      </c>
      <c r="B2734" t="s">
        <v>3646</v>
      </c>
      <c r="C2734" t="s">
        <v>3646</v>
      </c>
      <c r="D2734" t="s">
        <v>448</v>
      </c>
      <c r="E2734" t="s">
        <v>3367</v>
      </c>
      <c r="G2734" t="s">
        <v>458</v>
      </c>
    </row>
    <row r="2735" spans="1:7" x14ac:dyDescent="0.4">
      <c r="A2735">
        <v>229033</v>
      </c>
      <c r="B2735" t="s">
        <v>3647</v>
      </c>
      <c r="C2735" t="s">
        <v>3647</v>
      </c>
      <c r="D2735" t="s">
        <v>448</v>
      </c>
      <c r="E2735" t="s">
        <v>953</v>
      </c>
      <c r="G2735" t="s">
        <v>458</v>
      </c>
    </row>
    <row r="2736" spans="1:7" x14ac:dyDescent="0.4">
      <c r="A2736">
        <v>229034</v>
      </c>
      <c r="B2736" t="s">
        <v>3648</v>
      </c>
      <c r="C2736" t="s">
        <v>3648</v>
      </c>
      <c r="D2736" t="s">
        <v>448</v>
      </c>
      <c r="E2736" t="s">
        <v>953</v>
      </c>
      <c r="G2736" t="s">
        <v>458</v>
      </c>
    </row>
    <row r="2737" spans="1:7" x14ac:dyDescent="0.4">
      <c r="A2737">
        <v>229035</v>
      </c>
      <c r="B2737" t="s">
        <v>3649</v>
      </c>
      <c r="C2737" t="s">
        <v>3649</v>
      </c>
      <c r="D2737" t="s">
        <v>448</v>
      </c>
      <c r="E2737" t="s">
        <v>953</v>
      </c>
      <c r="G2737" t="s">
        <v>458</v>
      </c>
    </row>
    <row r="2738" spans="1:7" x14ac:dyDescent="0.4">
      <c r="A2738">
        <v>229036</v>
      </c>
      <c r="B2738" t="s">
        <v>3650</v>
      </c>
      <c r="C2738" t="s">
        <v>3650</v>
      </c>
      <c r="D2738" t="s">
        <v>448</v>
      </c>
      <c r="E2738" t="s">
        <v>953</v>
      </c>
      <c r="G2738" t="s">
        <v>458</v>
      </c>
    </row>
    <row r="2739" spans="1:7" x14ac:dyDescent="0.4">
      <c r="A2739">
        <v>229037</v>
      </c>
      <c r="B2739" t="s">
        <v>3651</v>
      </c>
      <c r="C2739" t="s">
        <v>3651</v>
      </c>
      <c r="D2739" t="s">
        <v>448</v>
      </c>
      <c r="E2739" t="s">
        <v>953</v>
      </c>
      <c r="G2739" t="s">
        <v>458</v>
      </c>
    </row>
    <row r="2740" spans="1:7" x14ac:dyDescent="0.4">
      <c r="A2740">
        <v>229038</v>
      </c>
      <c r="B2740" t="s">
        <v>3652</v>
      </c>
      <c r="C2740" t="s">
        <v>3652</v>
      </c>
      <c r="D2740" t="s">
        <v>448</v>
      </c>
      <c r="E2740" t="s">
        <v>953</v>
      </c>
      <c r="G2740" t="s">
        <v>458</v>
      </c>
    </row>
    <row r="2741" spans="1:7" x14ac:dyDescent="0.4">
      <c r="A2741">
        <v>229039</v>
      </c>
      <c r="B2741" t="s">
        <v>3653</v>
      </c>
      <c r="C2741" t="s">
        <v>3653</v>
      </c>
      <c r="D2741" t="s">
        <v>448</v>
      </c>
      <c r="E2741" t="s">
        <v>953</v>
      </c>
      <c r="G2741" t="s">
        <v>458</v>
      </c>
    </row>
    <row r="2742" spans="1:7" x14ac:dyDescent="0.4">
      <c r="A2742">
        <v>229040</v>
      </c>
      <c r="B2742" t="s">
        <v>3654</v>
      </c>
      <c r="C2742" t="s">
        <v>3654</v>
      </c>
      <c r="D2742" t="s">
        <v>448</v>
      </c>
      <c r="E2742" t="s">
        <v>953</v>
      </c>
      <c r="G2742" t="s">
        <v>458</v>
      </c>
    </row>
    <row r="2743" spans="1:7" x14ac:dyDescent="0.4">
      <c r="A2743">
        <v>229041</v>
      </c>
      <c r="B2743" t="s">
        <v>3655</v>
      </c>
      <c r="C2743" t="s">
        <v>3655</v>
      </c>
      <c r="D2743" t="s">
        <v>448</v>
      </c>
      <c r="E2743" t="s">
        <v>953</v>
      </c>
      <c r="G2743" t="s">
        <v>458</v>
      </c>
    </row>
    <row r="2744" spans="1:7" x14ac:dyDescent="0.4">
      <c r="A2744">
        <v>229042</v>
      </c>
      <c r="B2744" t="s">
        <v>3656</v>
      </c>
      <c r="C2744" t="s">
        <v>3656</v>
      </c>
      <c r="D2744" t="s">
        <v>448</v>
      </c>
      <c r="E2744" t="s">
        <v>953</v>
      </c>
      <c r="G2744" t="s">
        <v>458</v>
      </c>
    </row>
    <row r="2745" spans="1:7" x14ac:dyDescent="0.4">
      <c r="A2745">
        <v>229043</v>
      </c>
      <c r="B2745" t="s">
        <v>3657</v>
      </c>
      <c r="C2745" t="s">
        <v>3657</v>
      </c>
      <c r="D2745" t="s">
        <v>448</v>
      </c>
      <c r="E2745" t="s">
        <v>953</v>
      </c>
      <c r="G2745" t="s">
        <v>458</v>
      </c>
    </row>
    <row r="2746" spans="1:7" x14ac:dyDescent="0.4">
      <c r="A2746">
        <v>229044</v>
      </c>
      <c r="B2746" t="s">
        <v>3658</v>
      </c>
      <c r="C2746" t="s">
        <v>3658</v>
      </c>
      <c r="D2746" t="s">
        <v>448</v>
      </c>
      <c r="E2746" t="s">
        <v>953</v>
      </c>
      <c r="G2746" t="s">
        <v>458</v>
      </c>
    </row>
    <row r="2747" spans="1:7" x14ac:dyDescent="0.4">
      <c r="A2747">
        <v>229045</v>
      </c>
      <c r="B2747" t="s">
        <v>3659</v>
      </c>
      <c r="C2747" t="s">
        <v>3659</v>
      </c>
      <c r="D2747" t="s">
        <v>448</v>
      </c>
      <c r="E2747" t="s">
        <v>953</v>
      </c>
      <c r="G2747" t="s">
        <v>458</v>
      </c>
    </row>
    <row r="2748" spans="1:7" x14ac:dyDescent="0.4">
      <c r="A2748">
        <v>229046</v>
      </c>
      <c r="B2748" t="s">
        <v>3660</v>
      </c>
      <c r="C2748" t="s">
        <v>3660</v>
      </c>
      <c r="D2748" t="s">
        <v>448</v>
      </c>
      <c r="E2748" t="s">
        <v>953</v>
      </c>
      <c r="G2748" t="s">
        <v>458</v>
      </c>
    </row>
    <row r="2749" spans="1:7" x14ac:dyDescent="0.4">
      <c r="A2749">
        <v>229047</v>
      </c>
      <c r="B2749" t="s">
        <v>3661</v>
      </c>
      <c r="C2749" t="s">
        <v>3661</v>
      </c>
      <c r="D2749" t="s">
        <v>448</v>
      </c>
      <c r="E2749" t="s">
        <v>953</v>
      </c>
      <c r="G2749" t="s">
        <v>458</v>
      </c>
    </row>
    <row r="2750" spans="1:7" x14ac:dyDescent="0.4">
      <c r="A2750">
        <v>229048</v>
      </c>
      <c r="B2750" t="s">
        <v>3662</v>
      </c>
      <c r="C2750" t="s">
        <v>3662</v>
      </c>
      <c r="D2750" t="s">
        <v>448</v>
      </c>
      <c r="E2750" t="s">
        <v>953</v>
      </c>
      <c r="G2750" t="s">
        <v>458</v>
      </c>
    </row>
    <row r="2751" spans="1:7" x14ac:dyDescent="0.4">
      <c r="A2751">
        <v>229049</v>
      </c>
      <c r="B2751" t="s">
        <v>3663</v>
      </c>
      <c r="C2751" t="s">
        <v>3663</v>
      </c>
      <c r="D2751" t="s">
        <v>448</v>
      </c>
      <c r="E2751" t="s">
        <v>953</v>
      </c>
      <c r="G2751" t="s">
        <v>458</v>
      </c>
    </row>
    <row r="2752" spans="1:7" x14ac:dyDescent="0.4">
      <c r="A2752">
        <v>229050</v>
      </c>
      <c r="B2752" t="s">
        <v>3664</v>
      </c>
      <c r="C2752" t="s">
        <v>3664</v>
      </c>
      <c r="D2752" t="s">
        <v>448</v>
      </c>
      <c r="E2752" t="s">
        <v>953</v>
      </c>
      <c r="G2752" t="s">
        <v>458</v>
      </c>
    </row>
    <row r="2753" spans="1:7" x14ac:dyDescent="0.4">
      <c r="A2753">
        <v>229051</v>
      </c>
      <c r="B2753" t="s">
        <v>3665</v>
      </c>
      <c r="C2753" t="s">
        <v>3665</v>
      </c>
      <c r="D2753" t="s">
        <v>448</v>
      </c>
      <c r="E2753" t="s">
        <v>953</v>
      </c>
      <c r="G2753" t="s">
        <v>458</v>
      </c>
    </row>
    <row r="2754" spans="1:7" x14ac:dyDescent="0.4">
      <c r="A2754">
        <v>229052</v>
      </c>
      <c r="B2754" t="s">
        <v>3666</v>
      </c>
      <c r="C2754" t="s">
        <v>3666</v>
      </c>
      <c r="D2754" t="s">
        <v>448</v>
      </c>
      <c r="E2754" t="s">
        <v>953</v>
      </c>
      <c r="G2754" t="s">
        <v>458</v>
      </c>
    </row>
    <row r="2755" spans="1:7" x14ac:dyDescent="0.4">
      <c r="A2755">
        <v>229057</v>
      </c>
      <c r="B2755" t="s">
        <v>3667</v>
      </c>
      <c r="C2755" t="s">
        <v>3667</v>
      </c>
      <c r="D2755" t="s">
        <v>571</v>
      </c>
      <c r="E2755" t="s">
        <v>625</v>
      </c>
      <c r="F2755" t="s">
        <v>700</v>
      </c>
      <c r="G2755" t="s">
        <v>574</v>
      </c>
    </row>
    <row r="2756" spans="1:7" x14ac:dyDescent="0.4">
      <c r="A2756">
        <v>229058</v>
      </c>
      <c r="B2756" t="s">
        <v>3668</v>
      </c>
      <c r="C2756" t="s">
        <v>3668</v>
      </c>
      <c r="D2756" t="s">
        <v>571</v>
      </c>
      <c r="E2756" t="s">
        <v>625</v>
      </c>
      <c r="F2756" t="s">
        <v>710</v>
      </c>
      <c r="G2756" t="s">
        <v>574</v>
      </c>
    </row>
    <row r="2757" spans="1:7" x14ac:dyDescent="0.4">
      <c r="A2757">
        <v>229059</v>
      </c>
      <c r="B2757" t="s">
        <v>3669</v>
      </c>
      <c r="C2757" t="s">
        <v>3669</v>
      </c>
      <c r="D2757" t="s">
        <v>571</v>
      </c>
      <c r="E2757" t="s">
        <v>1899</v>
      </c>
      <c r="F2757" t="s">
        <v>1900</v>
      </c>
      <c r="G2757" t="s">
        <v>574</v>
      </c>
    </row>
    <row r="2758" spans="1:7" x14ac:dyDescent="0.4">
      <c r="A2758">
        <v>229061</v>
      </c>
      <c r="B2758" t="s">
        <v>3670</v>
      </c>
      <c r="C2758" t="s">
        <v>3670</v>
      </c>
      <c r="D2758" t="s">
        <v>571</v>
      </c>
      <c r="E2758" t="s">
        <v>1899</v>
      </c>
      <c r="F2758" t="s">
        <v>1900</v>
      </c>
      <c r="G2758" t="s">
        <v>574</v>
      </c>
    </row>
    <row r="2759" spans="1:7" x14ac:dyDescent="0.4">
      <c r="A2759">
        <v>229062</v>
      </c>
      <c r="B2759" t="s">
        <v>3671</v>
      </c>
      <c r="C2759" t="s">
        <v>3671</v>
      </c>
      <c r="D2759" t="s">
        <v>571</v>
      </c>
      <c r="E2759" t="s">
        <v>625</v>
      </c>
      <c r="F2759" t="s">
        <v>700</v>
      </c>
      <c r="G2759" t="s">
        <v>574</v>
      </c>
    </row>
    <row r="2760" spans="1:7" x14ac:dyDescent="0.4">
      <c r="A2760">
        <v>229063</v>
      </c>
      <c r="B2760" t="s">
        <v>3672</v>
      </c>
      <c r="C2760" t="s">
        <v>3672</v>
      </c>
      <c r="D2760" t="s">
        <v>571</v>
      </c>
      <c r="E2760" t="s">
        <v>625</v>
      </c>
      <c r="F2760" t="s">
        <v>700</v>
      </c>
      <c r="G2760" t="s">
        <v>574</v>
      </c>
    </row>
    <row r="2761" spans="1:7" x14ac:dyDescent="0.4">
      <c r="A2761">
        <v>229064</v>
      </c>
      <c r="B2761" t="s">
        <v>3673</v>
      </c>
      <c r="C2761" t="s">
        <v>3673</v>
      </c>
      <c r="D2761" t="s">
        <v>571</v>
      </c>
      <c r="E2761" t="s">
        <v>1899</v>
      </c>
      <c r="F2761" t="s">
        <v>1900</v>
      </c>
      <c r="G2761" t="s">
        <v>574</v>
      </c>
    </row>
    <row r="2762" spans="1:7" x14ac:dyDescent="0.4">
      <c r="A2762">
        <v>229066</v>
      </c>
      <c r="B2762" t="s">
        <v>3674</v>
      </c>
      <c r="C2762" t="s">
        <v>3674</v>
      </c>
      <c r="D2762" t="s">
        <v>571</v>
      </c>
      <c r="E2762" t="s">
        <v>625</v>
      </c>
      <c r="F2762" t="s">
        <v>700</v>
      </c>
      <c r="G2762" t="s">
        <v>574</v>
      </c>
    </row>
    <row r="2763" spans="1:7" x14ac:dyDescent="0.4">
      <c r="A2763">
        <v>229067</v>
      </c>
      <c r="B2763" t="s">
        <v>3675</v>
      </c>
      <c r="C2763" t="s">
        <v>3675</v>
      </c>
      <c r="D2763" t="s">
        <v>571</v>
      </c>
      <c r="E2763" t="s">
        <v>576</v>
      </c>
      <c r="F2763" t="s">
        <v>573</v>
      </c>
      <c r="G2763" t="s">
        <v>574</v>
      </c>
    </row>
    <row r="2764" spans="1:7" x14ac:dyDescent="0.4">
      <c r="A2764">
        <v>229068</v>
      </c>
      <c r="B2764" t="s">
        <v>3676</v>
      </c>
      <c r="C2764" t="s">
        <v>3676</v>
      </c>
      <c r="D2764" t="s">
        <v>571</v>
      </c>
      <c r="E2764" t="s">
        <v>625</v>
      </c>
      <c r="F2764" t="s">
        <v>700</v>
      </c>
      <c r="G2764" t="s">
        <v>574</v>
      </c>
    </row>
    <row r="2765" spans="1:7" x14ac:dyDescent="0.4">
      <c r="A2765">
        <v>229069</v>
      </c>
      <c r="B2765" t="s">
        <v>3677</v>
      </c>
      <c r="C2765" t="s">
        <v>3677</v>
      </c>
      <c r="D2765" t="s">
        <v>571</v>
      </c>
      <c r="E2765" t="s">
        <v>625</v>
      </c>
      <c r="F2765" t="s">
        <v>700</v>
      </c>
      <c r="G2765" t="s">
        <v>574</v>
      </c>
    </row>
    <row r="2766" spans="1:7" x14ac:dyDescent="0.4">
      <c r="A2766">
        <v>229176</v>
      </c>
      <c r="B2766" t="s">
        <v>3678</v>
      </c>
      <c r="C2766" t="s">
        <v>3678</v>
      </c>
      <c r="D2766" t="s">
        <v>448</v>
      </c>
      <c r="E2766" t="s">
        <v>1598</v>
      </c>
      <c r="G2766" t="s">
        <v>458</v>
      </c>
    </row>
    <row r="2767" spans="1:7" x14ac:dyDescent="0.4">
      <c r="A2767">
        <v>229070</v>
      </c>
      <c r="B2767" t="s">
        <v>3679</v>
      </c>
      <c r="C2767" t="s">
        <v>3679</v>
      </c>
      <c r="D2767" t="s">
        <v>571</v>
      </c>
      <c r="E2767" t="s">
        <v>625</v>
      </c>
      <c r="F2767" t="s">
        <v>700</v>
      </c>
      <c r="G2767" t="s">
        <v>574</v>
      </c>
    </row>
    <row r="2768" spans="1:7" x14ac:dyDescent="0.4">
      <c r="A2768">
        <v>229071</v>
      </c>
      <c r="B2768" t="s">
        <v>3680</v>
      </c>
      <c r="C2768" t="s">
        <v>3680</v>
      </c>
      <c r="D2768" t="s">
        <v>571</v>
      </c>
      <c r="E2768" t="s">
        <v>625</v>
      </c>
      <c r="F2768" t="s">
        <v>700</v>
      </c>
      <c r="G2768" t="s">
        <v>574</v>
      </c>
    </row>
    <row r="2769" spans="1:7" x14ac:dyDescent="0.4">
      <c r="A2769">
        <v>229072</v>
      </c>
      <c r="B2769" t="s">
        <v>3681</v>
      </c>
      <c r="C2769" t="s">
        <v>3681</v>
      </c>
      <c r="D2769" t="s">
        <v>571</v>
      </c>
      <c r="E2769" t="s">
        <v>625</v>
      </c>
      <c r="F2769" t="s">
        <v>700</v>
      </c>
      <c r="G2769" t="s">
        <v>574</v>
      </c>
    </row>
    <row r="2770" spans="1:7" x14ac:dyDescent="0.4">
      <c r="A2770">
        <v>229079</v>
      </c>
      <c r="B2770" t="s">
        <v>3682</v>
      </c>
      <c r="C2770" t="s">
        <v>3682</v>
      </c>
      <c r="D2770" t="s">
        <v>448</v>
      </c>
      <c r="E2770" t="s">
        <v>3367</v>
      </c>
      <c r="G2770" t="s">
        <v>458</v>
      </c>
    </row>
    <row r="2771" spans="1:7" x14ac:dyDescent="0.4">
      <c r="A2771">
        <v>229082</v>
      </c>
      <c r="B2771" t="s">
        <v>3683</v>
      </c>
      <c r="C2771" t="s">
        <v>3683</v>
      </c>
      <c r="D2771" t="s">
        <v>448</v>
      </c>
      <c r="E2771" t="s">
        <v>3367</v>
      </c>
      <c r="G2771" t="s">
        <v>458</v>
      </c>
    </row>
    <row r="2772" spans="1:7" x14ac:dyDescent="0.4">
      <c r="A2772">
        <v>229087</v>
      </c>
      <c r="B2772" t="s">
        <v>3684</v>
      </c>
      <c r="C2772" t="s">
        <v>3684</v>
      </c>
      <c r="D2772" t="s">
        <v>448</v>
      </c>
      <c r="E2772" t="s">
        <v>3367</v>
      </c>
      <c r="G2772" t="s">
        <v>458</v>
      </c>
    </row>
    <row r="2773" spans="1:7" x14ac:dyDescent="0.4">
      <c r="A2773">
        <v>229088</v>
      </c>
      <c r="B2773" t="s">
        <v>3685</v>
      </c>
      <c r="C2773" t="s">
        <v>3686</v>
      </c>
      <c r="D2773" t="s">
        <v>448</v>
      </c>
      <c r="E2773" t="s">
        <v>2209</v>
      </c>
      <c r="G2773" t="s">
        <v>458</v>
      </c>
    </row>
    <row r="2774" spans="1:7" x14ac:dyDescent="0.4">
      <c r="A2774">
        <v>229089</v>
      </c>
      <c r="B2774" t="s">
        <v>3687</v>
      </c>
      <c r="C2774" t="s">
        <v>3688</v>
      </c>
      <c r="D2774" t="s">
        <v>448</v>
      </c>
      <c r="E2774" t="s">
        <v>2209</v>
      </c>
      <c r="G2774" t="s">
        <v>458</v>
      </c>
    </row>
    <row r="2775" spans="1:7" x14ac:dyDescent="0.4">
      <c r="A2775">
        <v>229090</v>
      </c>
      <c r="B2775" t="s">
        <v>3689</v>
      </c>
      <c r="C2775" t="s">
        <v>3690</v>
      </c>
      <c r="D2775" t="s">
        <v>448</v>
      </c>
      <c r="E2775" t="s">
        <v>2209</v>
      </c>
      <c r="G2775" t="s">
        <v>458</v>
      </c>
    </row>
    <row r="2776" spans="1:7" x14ac:dyDescent="0.4">
      <c r="A2776">
        <v>229091</v>
      </c>
      <c r="B2776" t="s">
        <v>3691</v>
      </c>
      <c r="C2776" t="s">
        <v>3692</v>
      </c>
      <c r="D2776" t="s">
        <v>448</v>
      </c>
      <c r="E2776" t="s">
        <v>2209</v>
      </c>
      <c r="G2776" t="s">
        <v>458</v>
      </c>
    </row>
    <row r="2777" spans="1:7" x14ac:dyDescent="0.4">
      <c r="A2777">
        <v>229092</v>
      </c>
      <c r="B2777" t="s">
        <v>3693</v>
      </c>
      <c r="C2777" t="s">
        <v>3694</v>
      </c>
      <c r="D2777" t="s">
        <v>448</v>
      </c>
      <c r="E2777" t="s">
        <v>2209</v>
      </c>
      <c r="G2777" t="s">
        <v>458</v>
      </c>
    </row>
    <row r="2778" spans="1:7" x14ac:dyDescent="0.4">
      <c r="A2778">
        <v>229093</v>
      </c>
      <c r="B2778" t="s">
        <v>3695</v>
      </c>
      <c r="C2778" t="s">
        <v>3696</v>
      </c>
      <c r="D2778" t="s">
        <v>448</v>
      </c>
      <c r="E2778" t="s">
        <v>2209</v>
      </c>
      <c r="G2778" t="s">
        <v>458</v>
      </c>
    </row>
    <row r="2779" spans="1:7" x14ac:dyDescent="0.4">
      <c r="A2779">
        <v>229094</v>
      </c>
      <c r="B2779" t="s">
        <v>3697</v>
      </c>
      <c r="C2779" t="s">
        <v>3698</v>
      </c>
      <c r="D2779" t="s">
        <v>448</v>
      </c>
      <c r="E2779" t="s">
        <v>2209</v>
      </c>
      <c r="G2779" t="s">
        <v>458</v>
      </c>
    </row>
    <row r="2780" spans="1:7" x14ac:dyDescent="0.4">
      <c r="A2780">
        <v>229095</v>
      </c>
      <c r="B2780" t="s">
        <v>3699</v>
      </c>
      <c r="C2780" t="s">
        <v>3700</v>
      </c>
      <c r="D2780" t="s">
        <v>448</v>
      </c>
      <c r="E2780" t="s">
        <v>2209</v>
      </c>
      <c r="G2780" t="s">
        <v>458</v>
      </c>
    </row>
    <row r="2781" spans="1:7" x14ac:dyDescent="0.4">
      <c r="A2781">
        <v>229096</v>
      </c>
      <c r="B2781" t="s">
        <v>3701</v>
      </c>
      <c r="C2781" t="s">
        <v>3701</v>
      </c>
      <c r="D2781" t="s">
        <v>448</v>
      </c>
      <c r="E2781" t="s">
        <v>2209</v>
      </c>
      <c r="G2781" t="s">
        <v>458</v>
      </c>
    </row>
    <row r="2782" spans="1:7" x14ac:dyDescent="0.4">
      <c r="A2782">
        <v>229097</v>
      </c>
      <c r="B2782" t="s">
        <v>3702</v>
      </c>
      <c r="C2782" t="s">
        <v>3702</v>
      </c>
      <c r="D2782" t="s">
        <v>448</v>
      </c>
      <c r="E2782" t="s">
        <v>2209</v>
      </c>
      <c r="G2782" t="s">
        <v>458</v>
      </c>
    </row>
    <row r="2783" spans="1:7" x14ac:dyDescent="0.4">
      <c r="A2783">
        <v>229098</v>
      </c>
      <c r="B2783" t="s">
        <v>3703</v>
      </c>
      <c r="C2783" t="s">
        <v>3704</v>
      </c>
      <c r="D2783" t="s">
        <v>448</v>
      </c>
      <c r="E2783" t="s">
        <v>2209</v>
      </c>
      <c r="G2783" t="s">
        <v>458</v>
      </c>
    </row>
    <row r="2784" spans="1:7" x14ac:dyDescent="0.4">
      <c r="A2784">
        <v>229099</v>
      </c>
      <c r="B2784" t="s">
        <v>3705</v>
      </c>
      <c r="C2784" t="s">
        <v>3706</v>
      </c>
      <c r="D2784" t="s">
        <v>448</v>
      </c>
      <c r="E2784" t="s">
        <v>2209</v>
      </c>
      <c r="G2784" t="s">
        <v>458</v>
      </c>
    </row>
    <row r="2785" spans="1:7" x14ac:dyDescent="0.4">
      <c r="A2785">
        <v>229100</v>
      </c>
      <c r="B2785" t="s">
        <v>3707</v>
      </c>
      <c r="C2785" t="s">
        <v>3708</v>
      </c>
      <c r="D2785" t="s">
        <v>448</v>
      </c>
      <c r="E2785" t="s">
        <v>2209</v>
      </c>
      <c r="G2785" t="s">
        <v>458</v>
      </c>
    </row>
    <row r="2786" spans="1:7" x14ac:dyDescent="0.4">
      <c r="A2786">
        <v>229101</v>
      </c>
      <c r="B2786" t="s">
        <v>3709</v>
      </c>
      <c r="C2786" t="s">
        <v>3710</v>
      </c>
      <c r="D2786" t="s">
        <v>448</v>
      </c>
      <c r="E2786" t="s">
        <v>2209</v>
      </c>
      <c r="G2786" t="s">
        <v>458</v>
      </c>
    </row>
    <row r="2787" spans="1:7" x14ac:dyDescent="0.4">
      <c r="A2787">
        <v>229102</v>
      </c>
      <c r="B2787" t="s">
        <v>3711</v>
      </c>
      <c r="C2787" t="s">
        <v>3711</v>
      </c>
      <c r="D2787" t="s">
        <v>448</v>
      </c>
      <c r="E2787" t="s">
        <v>2209</v>
      </c>
      <c r="G2787" t="s">
        <v>458</v>
      </c>
    </row>
    <row r="2788" spans="1:7" x14ac:dyDescent="0.4">
      <c r="A2788">
        <v>229103</v>
      </c>
      <c r="B2788" t="s">
        <v>3712</v>
      </c>
      <c r="C2788" t="s">
        <v>3712</v>
      </c>
      <c r="D2788" t="s">
        <v>448</v>
      </c>
      <c r="E2788" t="s">
        <v>2209</v>
      </c>
      <c r="G2788" t="s">
        <v>458</v>
      </c>
    </row>
    <row r="2789" spans="1:7" x14ac:dyDescent="0.4">
      <c r="A2789">
        <v>229104</v>
      </c>
      <c r="B2789" t="s">
        <v>3713</v>
      </c>
      <c r="C2789" t="s">
        <v>3714</v>
      </c>
      <c r="D2789" t="s">
        <v>448</v>
      </c>
      <c r="E2789" t="s">
        <v>2209</v>
      </c>
      <c r="G2789" t="s">
        <v>458</v>
      </c>
    </row>
    <row r="2790" spans="1:7" x14ac:dyDescent="0.4">
      <c r="A2790">
        <v>229105</v>
      </c>
      <c r="B2790" t="s">
        <v>3715</v>
      </c>
      <c r="C2790" t="s">
        <v>3716</v>
      </c>
      <c r="D2790" t="s">
        <v>448</v>
      </c>
      <c r="E2790" t="s">
        <v>2209</v>
      </c>
      <c r="G2790" t="s">
        <v>458</v>
      </c>
    </row>
    <row r="2791" spans="1:7" x14ac:dyDescent="0.4">
      <c r="A2791">
        <v>229106</v>
      </c>
      <c r="B2791" t="s">
        <v>3717</v>
      </c>
      <c r="C2791" t="s">
        <v>3717</v>
      </c>
      <c r="D2791" t="s">
        <v>448</v>
      </c>
      <c r="E2791" t="s">
        <v>2209</v>
      </c>
      <c r="G2791" t="s">
        <v>458</v>
      </c>
    </row>
    <row r="2792" spans="1:7" x14ac:dyDescent="0.4">
      <c r="A2792">
        <v>229107</v>
      </c>
      <c r="B2792" t="s">
        <v>3718</v>
      </c>
      <c r="C2792" t="s">
        <v>3718</v>
      </c>
      <c r="D2792" t="s">
        <v>448</v>
      </c>
      <c r="E2792" t="s">
        <v>2209</v>
      </c>
      <c r="G2792" t="s">
        <v>458</v>
      </c>
    </row>
    <row r="2793" spans="1:7" x14ac:dyDescent="0.4">
      <c r="A2793">
        <v>229108</v>
      </c>
      <c r="B2793" t="s">
        <v>3719</v>
      </c>
      <c r="C2793" t="s">
        <v>3719</v>
      </c>
      <c r="D2793" t="s">
        <v>448</v>
      </c>
      <c r="E2793" t="s">
        <v>2209</v>
      </c>
      <c r="G2793" t="s">
        <v>458</v>
      </c>
    </row>
    <row r="2794" spans="1:7" x14ac:dyDescent="0.4">
      <c r="A2794">
        <v>229109</v>
      </c>
      <c r="B2794" t="s">
        <v>3720</v>
      </c>
      <c r="C2794" t="s">
        <v>3720</v>
      </c>
      <c r="D2794" t="s">
        <v>448</v>
      </c>
      <c r="E2794" t="s">
        <v>2209</v>
      </c>
      <c r="G2794" t="s">
        <v>458</v>
      </c>
    </row>
    <row r="2795" spans="1:7" x14ac:dyDescent="0.4">
      <c r="A2795">
        <v>229110</v>
      </c>
      <c r="B2795" t="s">
        <v>3721</v>
      </c>
      <c r="C2795" t="s">
        <v>3721</v>
      </c>
      <c r="D2795" t="s">
        <v>448</v>
      </c>
      <c r="E2795" t="s">
        <v>2209</v>
      </c>
      <c r="G2795" t="s">
        <v>458</v>
      </c>
    </row>
    <row r="2796" spans="1:7" x14ac:dyDescent="0.4">
      <c r="A2796">
        <v>229111</v>
      </c>
      <c r="B2796" t="s">
        <v>3722</v>
      </c>
      <c r="C2796" t="s">
        <v>3722</v>
      </c>
      <c r="D2796" t="s">
        <v>448</v>
      </c>
      <c r="E2796" t="s">
        <v>2209</v>
      </c>
      <c r="G2796" t="s">
        <v>458</v>
      </c>
    </row>
    <row r="2797" spans="1:7" x14ac:dyDescent="0.4">
      <c r="A2797">
        <v>229112</v>
      </c>
      <c r="B2797" t="s">
        <v>3723</v>
      </c>
      <c r="C2797" t="s">
        <v>3723</v>
      </c>
      <c r="D2797" t="s">
        <v>448</v>
      </c>
      <c r="E2797" t="s">
        <v>2209</v>
      </c>
      <c r="G2797" t="s">
        <v>458</v>
      </c>
    </row>
    <row r="2798" spans="1:7" x14ac:dyDescent="0.4">
      <c r="A2798">
        <v>229113</v>
      </c>
      <c r="B2798" t="s">
        <v>3724</v>
      </c>
      <c r="C2798" t="s">
        <v>3724</v>
      </c>
      <c r="D2798" t="s">
        <v>448</v>
      </c>
      <c r="E2798" t="s">
        <v>2209</v>
      </c>
      <c r="G2798" t="s">
        <v>458</v>
      </c>
    </row>
    <row r="2799" spans="1:7" x14ac:dyDescent="0.4">
      <c r="A2799">
        <v>229115</v>
      </c>
      <c r="B2799" t="s">
        <v>3725</v>
      </c>
      <c r="C2799" t="s">
        <v>3725</v>
      </c>
      <c r="D2799" t="s">
        <v>448</v>
      </c>
      <c r="E2799" t="s">
        <v>2209</v>
      </c>
      <c r="G2799" t="s">
        <v>458</v>
      </c>
    </row>
    <row r="2800" spans="1:7" x14ac:dyDescent="0.4">
      <c r="A2800">
        <v>229116</v>
      </c>
      <c r="B2800" t="s">
        <v>3726</v>
      </c>
      <c r="C2800" t="s">
        <v>3726</v>
      </c>
      <c r="D2800" t="s">
        <v>448</v>
      </c>
      <c r="E2800" t="s">
        <v>2209</v>
      </c>
      <c r="G2800" t="s">
        <v>458</v>
      </c>
    </row>
    <row r="2801" spans="1:7" x14ac:dyDescent="0.4">
      <c r="A2801">
        <v>229118</v>
      </c>
      <c r="B2801" t="s">
        <v>3727</v>
      </c>
      <c r="C2801" t="s">
        <v>3727</v>
      </c>
      <c r="D2801" t="s">
        <v>448</v>
      </c>
      <c r="E2801" t="s">
        <v>2209</v>
      </c>
      <c r="G2801" t="s">
        <v>458</v>
      </c>
    </row>
    <row r="2802" spans="1:7" x14ac:dyDescent="0.4">
      <c r="A2802">
        <v>229120</v>
      </c>
      <c r="B2802" t="s">
        <v>3728</v>
      </c>
      <c r="C2802" t="s">
        <v>3728</v>
      </c>
      <c r="D2802" t="s">
        <v>448</v>
      </c>
      <c r="E2802" t="s">
        <v>2209</v>
      </c>
      <c r="G2802" t="s">
        <v>458</v>
      </c>
    </row>
    <row r="2803" spans="1:7" x14ac:dyDescent="0.4">
      <c r="A2803">
        <v>229122</v>
      </c>
      <c r="B2803" t="s">
        <v>3729</v>
      </c>
      <c r="C2803" t="s">
        <v>3729</v>
      </c>
      <c r="D2803" t="s">
        <v>448</v>
      </c>
      <c r="E2803" t="s">
        <v>2209</v>
      </c>
      <c r="G2803" t="s">
        <v>458</v>
      </c>
    </row>
    <row r="2804" spans="1:7" x14ac:dyDescent="0.4">
      <c r="A2804">
        <v>229123</v>
      </c>
      <c r="B2804" t="s">
        <v>3730</v>
      </c>
      <c r="C2804" t="s">
        <v>3730</v>
      </c>
      <c r="D2804" t="s">
        <v>448</v>
      </c>
      <c r="E2804" t="s">
        <v>2209</v>
      </c>
      <c r="G2804" t="s">
        <v>458</v>
      </c>
    </row>
    <row r="2805" spans="1:7" x14ac:dyDescent="0.4">
      <c r="A2805">
        <v>229124</v>
      </c>
      <c r="B2805" t="s">
        <v>3731</v>
      </c>
      <c r="C2805" t="s">
        <v>3732</v>
      </c>
      <c r="D2805" t="s">
        <v>448</v>
      </c>
      <c r="E2805" t="s">
        <v>2209</v>
      </c>
      <c r="G2805" t="s">
        <v>458</v>
      </c>
    </row>
    <row r="2806" spans="1:7" x14ac:dyDescent="0.4">
      <c r="A2806">
        <v>229126</v>
      </c>
      <c r="B2806" t="s">
        <v>3733</v>
      </c>
      <c r="C2806" t="s">
        <v>3734</v>
      </c>
      <c r="D2806" t="s">
        <v>448</v>
      </c>
      <c r="E2806" t="s">
        <v>2209</v>
      </c>
      <c r="G2806" t="s">
        <v>458</v>
      </c>
    </row>
    <row r="2807" spans="1:7" x14ac:dyDescent="0.4">
      <c r="A2807">
        <v>229128</v>
      </c>
      <c r="B2807" t="s">
        <v>3735</v>
      </c>
      <c r="C2807" t="s">
        <v>3736</v>
      </c>
      <c r="D2807" t="s">
        <v>448</v>
      </c>
      <c r="E2807" t="s">
        <v>2209</v>
      </c>
      <c r="G2807" t="s">
        <v>458</v>
      </c>
    </row>
    <row r="2808" spans="1:7" x14ac:dyDescent="0.4">
      <c r="A2808">
        <v>229129</v>
      </c>
      <c r="B2808" t="s">
        <v>3737</v>
      </c>
      <c r="C2808" t="s">
        <v>3738</v>
      </c>
      <c r="D2808" t="s">
        <v>448</v>
      </c>
      <c r="E2808" t="s">
        <v>2209</v>
      </c>
      <c r="G2808" t="s">
        <v>458</v>
      </c>
    </row>
    <row r="2809" spans="1:7" x14ac:dyDescent="0.4">
      <c r="A2809">
        <v>229133</v>
      </c>
      <c r="B2809" t="s">
        <v>3739</v>
      </c>
      <c r="C2809" t="s">
        <v>3739</v>
      </c>
      <c r="D2809" t="s">
        <v>448</v>
      </c>
      <c r="E2809" t="s">
        <v>2209</v>
      </c>
      <c r="G2809" t="s">
        <v>458</v>
      </c>
    </row>
    <row r="2810" spans="1:7" x14ac:dyDescent="0.4">
      <c r="A2810">
        <v>229134</v>
      </c>
      <c r="B2810" t="s">
        <v>3740</v>
      </c>
      <c r="C2810" t="s">
        <v>3740</v>
      </c>
      <c r="D2810" t="s">
        <v>448</v>
      </c>
      <c r="E2810" t="s">
        <v>2209</v>
      </c>
      <c r="G2810" t="s">
        <v>458</v>
      </c>
    </row>
    <row r="2811" spans="1:7" x14ac:dyDescent="0.4">
      <c r="A2811">
        <v>229136</v>
      </c>
      <c r="B2811" t="s">
        <v>3741</v>
      </c>
      <c r="C2811" t="s">
        <v>3741</v>
      </c>
      <c r="D2811" t="s">
        <v>448</v>
      </c>
      <c r="E2811" t="s">
        <v>2209</v>
      </c>
      <c r="G2811" t="s">
        <v>458</v>
      </c>
    </row>
    <row r="2812" spans="1:7" x14ac:dyDescent="0.4">
      <c r="A2812">
        <v>229138</v>
      </c>
      <c r="B2812" t="s">
        <v>3742</v>
      </c>
      <c r="C2812" t="s">
        <v>3742</v>
      </c>
      <c r="D2812" t="s">
        <v>448</v>
      </c>
      <c r="E2812" t="s">
        <v>2209</v>
      </c>
      <c r="G2812" t="s">
        <v>458</v>
      </c>
    </row>
    <row r="2813" spans="1:7" x14ac:dyDescent="0.4">
      <c r="A2813">
        <v>229140</v>
      </c>
      <c r="B2813" t="s">
        <v>3743</v>
      </c>
      <c r="C2813" t="s">
        <v>3743</v>
      </c>
      <c r="D2813" t="s">
        <v>448</v>
      </c>
      <c r="E2813" t="s">
        <v>2209</v>
      </c>
      <c r="G2813" t="s">
        <v>458</v>
      </c>
    </row>
    <row r="2814" spans="1:7" x14ac:dyDescent="0.4">
      <c r="A2814">
        <v>229141</v>
      </c>
      <c r="B2814" t="s">
        <v>3744</v>
      </c>
      <c r="C2814" t="s">
        <v>3744</v>
      </c>
      <c r="D2814" t="s">
        <v>448</v>
      </c>
      <c r="E2814" t="s">
        <v>2209</v>
      </c>
      <c r="G2814" t="s">
        <v>458</v>
      </c>
    </row>
    <row r="2815" spans="1:7" x14ac:dyDescent="0.4">
      <c r="A2815">
        <v>229143</v>
      </c>
      <c r="B2815" t="s">
        <v>3745</v>
      </c>
      <c r="C2815" t="s">
        <v>3745</v>
      </c>
      <c r="D2815" t="s">
        <v>448</v>
      </c>
      <c r="E2815" t="s">
        <v>2209</v>
      </c>
      <c r="G2815" t="s">
        <v>458</v>
      </c>
    </row>
    <row r="2816" spans="1:7" x14ac:dyDescent="0.4">
      <c r="A2816">
        <v>229145</v>
      </c>
      <c r="B2816" t="s">
        <v>3746</v>
      </c>
      <c r="C2816" t="s">
        <v>3746</v>
      </c>
      <c r="D2816" t="s">
        <v>448</v>
      </c>
      <c r="E2816" t="s">
        <v>2209</v>
      </c>
      <c r="G2816" t="s">
        <v>458</v>
      </c>
    </row>
    <row r="2817" spans="1:7" x14ac:dyDescent="0.4">
      <c r="A2817">
        <v>229147</v>
      </c>
      <c r="B2817" t="s">
        <v>3747</v>
      </c>
      <c r="C2817" t="s">
        <v>3747</v>
      </c>
      <c r="D2817" t="s">
        <v>448</v>
      </c>
      <c r="E2817" t="s">
        <v>2209</v>
      </c>
      <c r="G2817" t="s">
        <v>458</v>
      </c>
    </row>
    <row r="2818" spans="1:7" x14ac:dyDescent="0.4">
      <c r="A2818">
        <v>229148</v>
      </c>
      <c r="B2818" t="s">
        <v>3748</v>
      </c>
      <c r="C2818" t="s">
        <v>3748</v>
      </c>
      <c r="D2818" t="s">
        <v>448</v>
      </c>
      <c r="E2818" t="s">
        <v>2209</v>
      </c>
      <c r="G2818" t="s">
        <v>458</v>
      </c>
    </row>
    <row r="2819" spans="1:7" x14ac:dyDescent="0.4">
      <c r="A2819">
        <v>229150</v>
      </c>
      <c r="B2819" t="s">
        <v>3749</v>
      </c>
      <c r="C2819" t="s">
        <v>3749</v>
      </c>
      <c r="D2819" t="s">
        <v>448</v>
      </c>
      <c r="E2819" t="s">
        <v>2209</v>
      </c>
      <c r="G2819" t="s">
        <v>458</v>
      </c>
    </row>
    <row r="2820" spans="1:7" x14ac:dyDescent="0.4">
      <c r="A2820">
        <v>229152</v>
      </c>
      <c r="B2820" t="s">
        <v>3750</v>
      </c>
      <c r="C2820" t="s">
        <v>3750</v>
      </c>
      <c r="D2820" t="s">
        <v>448</v>
      </c>
      <c r="E2820" t="s">
        <v>2209</v>
      </c>
      <c r="G2820" t="s">
        <v>458</v>
      </c>
    </row>
    <row r="2821" spans="1:7" x14ac:dyDescent="0.4">
      <c r="A2821">
        <v>229154</v>
      </c>
      <c r="B2821" t="s">
        <v>3751</v>
      </c>
      <c r="C2821" t="s">
        <v>3751</v>
      </c>
      <c r="D2821" t="s">
        <v>448</v>
      </c>
      <c r="E2821" t="s">
        <v>2209</v>
      </c>
      <c r="G2821" t="s">
        <v>458</v>
      </c>
    </row>
    <row r="2822" spans="1:7" x14ac:dyDescent="0.4">
      <c r="A2822">
        <v>229155</v>
      </c>
      <c r="B2822" t="s">
        <v>3752</v>
      </c>
      <c r="C2822" t="s">
        <v>3752</v>
      </c>
      <c r="D2822" t="s">
        <v>448</v>
      </c>
      <c r="E2822" t="s">
        <v>2209</v>
      </c>
      <c r="G2822" t="s">
        <v>458</v>
      </c>
    </row>
    <row r="2823" spans="1:7" x14ac:dyDescent="0.4">
      <c r="A2823">
        <v>229160</v>
      </c>
      <c r="B2823" t="s">
        <v>3753</v>
      </c>
      <c r="C2823" t="s">
        <v>3753</v>
      </c>
      <c r="D2823" t="s">
        <v>448</v>
      </c>
      <c r="E2823" t="s">
        <v>3367</v>
      </c>
      <c r="F2823" t="s">
        <v>243</v>
      </c>
      <c r="G2823" t="s">
        <v>451</v>
      </c>
    </row>
    <row r="2824" spans="1:7" x14ac:dyDescent="0.4">
      <c r="A2824">
        <v>229162</v>
      </c>
      <c r="B2824" t="s">
        <v>3754</v>
      </c>
      <c r="C2824" t="s">
        <v>3754</v>
      </c>
      <c r="D2824" t="s">
        <v>448</v>
      </c>
      <c r="E2824" t="s">
        <v>1701</v>
      </c>
      <c r="G2824" t="s">
        <v>458</v>
      </c>
    </row>
    <row r="2825" spans="1:7" x14ac:dyDescent="0.4">
      <c r="A2825">
        <v>229163</v>
      </c>
      <c r="B2825" t="s">
        <v>3755</v>
      </c>
      <c r="C2825" t="s">
        <v>3755</v>
      </c>
      <c r="D2825" t="s">
        <v>448</v>
      </c>
      <c r="E2825" t="s">
        <v>1701</v>
      </c>
      <c r="G2825" t="s">
        <v>458</v>
      </c>
    </row>
    <row r="2826" spans="1:7" x14ac:dyDescent="0.4">
      <c r="A2826">
        <v>229164</v>
      </c>
      <c r="B2826" t="s">
        <v>3756</v>
      </c>
      <c r="C2826" t="s">
        <v>3756</v>
      </c>
      <c r="D2826" t="s">
        <v>448</v>
      </c>
      <c r="E2826" t="s">
        <v>1701</v>
      </c>
      <c r="G2826" t="s">
        <v>458</v>
      </c>
    </row>
    <row r="2827" spans="1:7" x14ac:dyDescent="0.4">
      <c r="A2827">
        <v>229166</v>
      </c>
      <c r="B2827" t="s">
        <v>3757</v>
      </c>
      <c r="C2827" t="s">
        <v>3757</v>
      </c>
      <c r="D2827" t="s">
        <v>448</v>
      </c>
      <c r="E2827" t="s">
        <v>1701</v>
      </c>
      <c r="G2827" t="s">
        <v>458</v>
      </c>
    </row>
    <row r="2828" spans="1:7" x14ac:dyDescent="0.4">
      <c r="A2828">
        <v>229167</v>
      </c>
      <c r="B2828" t="s">
        <v>3758</v>
      </c>
      <c r="C2828" t="s">
        <v>3758</v>
      </c>
      <c r="D2828" t="s">
        <v>448</v>
      </c>
      <c r="E2828" t="s">
        <v>1701</v>
      </c>
      <c r="G2828" t="s">
        <v>458</v>
      </c>
    </row>
    <row r="2829" spans="1:7" x14ac:dyDescent="0.4">
      <c r="A2829">
        <v>229168</v>
      </c>
      <c r="B2829" t="s">
        <v>3759</v>
      </c>
      <c r="C2829" t="s">
        <v>3759</v>
      </c>
      <c r="D2829" t="s">
        <v>448</v>
      </c>
      <c r="E2829" t="s">
        <v>1701</v>
      </c>
      <c r="G2829" t="s">
        <v>458</v>
      </c>
    </row>
    <row r="2830" spans="1:7" x14ac:dyDescent="0.4">
      <c r="A2830">
        <v>229169</v>
      </c>
      <c r="B2830" t="s">
        <v>3760</v>
      </c>
      <c r="C2830" t="s">
        <v>3760</v>
      </c>
      <c r="D2830" t="s">
        <v>448</v>
      </c>
      <c r="E2830" t="s">
        <v>1701</v>
      </c>
      <c r="G2830" t="s">
        <v>458</v>
      </c>
    </row>
    <row r="2831" spans="1:7" x14ac:dyDescent="0.4">
      <c r="A2831">
        <v>229170</v>
      </c>
      <c r="B2831" t="s">
        <v>3761</v>
      </c>
      <c r="C2831" t="s">
        <v>3761</v>
      </c>
      <c r="D2831" t="s">
        <v>448</v>
      </c>
      <c r="E2831" t="s">
        <v>1701</v>
      </c>
      <c r="G2831" t="s">
        <v>458</v>
      </c>
    </row>
    <row r="2832" spans="1:7" x14ac:dyDescent="0.4">
      <c r="A2832">
        <v>229172</v>
      </c>
      <c r="B2832" t="s">
        <v>3762</v>
      </c>
      <c r="C2832" t="s">
        <v>3762</v>
      </c>
      <c r="D2832" t="s">
        <v>448</v>
      </c>
      <c r="E2832" t="s">
        <v>1701</v>
      </c>
      <c r="G2832" t="s">
        <v>458</v>
      </c>
    </row>
    <row r="2833" spans="1:7" x14ac:dyDescent="0.4">
      <c r="A2833">
        <v>229173</v>
      </c>
      <c r="B2833" t="s">
        <v>3763</v>
      </c>
      <c r="C2833" t="s">
        <v>3763</v>
      </c>
      <c r="D2833" t="s">
        <v>448</v>
      </c>
      <c r="E2833" t="s">
        <v>1701</v>
      </c>
      <c r="G2833" t="s">
        <v>458</v>
      </c>
    </row>
    <row r="2834" spans="1:7" x14ac:dyDescent="0.4">
      <c r="A2834">
        <v>229174</v>
      </c>
      <c r="B2834" t="s">
        <v>3764</v>
      </c>
      <c r="C2834" t="s">
        <v>3764</v>
      </c>
      <c r="D2834" t="s">
        <v>448</v>
      </c>
      <c r="E2834" t="s">
        <v>1598</v>
      </c>
      <c r="G2834" t="s">
        <v>458</v>
      </c>
    </row>
    <row r="2835" spans="1:7" x14ac:dyDescent="0.4">
      <c r="A2835">
        <v>229175</v>
      </c>
      <c r="B2835" t="s">
        <v>3765</v>
      </c>
      <c r="C2835" t="s">
        <v>3765</v>
      </c>
      <c r="D2835" t="s">
        <v>448</v>
      </c>
      <c r="E2835" t="s">
        <v>1598</v>
      </c>
      <c r="G2835" t="s">
        <v>458</v>
      </c>
    </row>
    <row r="2836" spans="1:7" x14ac:dyDescent="0.4">
      <c r="A2836">
        <v>229178</v>
      </c>
      <c r="B2836" t="s">
        <v>3766</v>
      </c>
      <c r="C2836" t="s">
        <v>3766</v>
      </c>
      <c r="D2836" t="s">
        <v>448</v>
      </c>
      <c r="E2836" t="s">
        <v>1598</v>
      </c>
      <c r="G2836" t="s">
        <v>458</v>
      </c>
    </row>
    <row r="2837" spans="1:7" x14ac:dyDescent="0.4">
      <c r="A2837">
        <v>229179</v>
      </c>
      <c r="B2837" t="s">
        <v>3767</v>
      </c>
      <c r="C2837" t="s">
        <v>3767</v>
      </c>
      <c r="D2837" t="s">
        <v>448</v>
      </c>
      <c r="E2837" t="s">
        <v>1598</v>
      </c>
      <c r="G2837" t="s">
        <v>458</v>
      </c>
    </row>
    <row r="2838" spans="1:7" x14ac:dyDescent="0.4">
      <c r="A2838">
        <v>229180</v>
      </c>
      <c r="B2838" t="s">
        <v>3768</v>
      </c>
      <c r="C2838" t="s">
        <v>3768</v>
      </c>
      <c r="D2838" t="s">
        <v>448</v>
      </c>
      <c r="E2838" t="s">
        <v>1059</v>
      </c>
      <c r="G2838" t="s">
        <v>458</v>
      </c>
    </row>
    <row r="2839" spans="1:7" x14ac:dyDescent="0.4">
      <c r="A2839">
        <v>229278</v>
      </c>
      <c r="B2839" t="s">
        <v>3769</v>
      </c>
      <c r="C2839" t="s">
        <v>3769</v>
      </c>
      <c r="D2839" t="s">
        <v>448</v>
      </c>
      <c r="E2839" t="s">
        <v>1220</v>
      </c>
      <c r="G2839" t="s">
        <v>458</v>
      </c>
    </row>
    <row r="2840" spans="1:7" x14ac:dyDescent="0.4">
      <c r="A2840">
        <v>229181</v>
      </c>
      <c r="B2840" t="s">
        <v>3770</v>
      </c>
      <c r="C2840" t="s">
        <v>3770</v>
      </c>
      <c r="D2840" t="s">
        <v>448</v>
      </c>
      <c r="E2840" t="s">
        <v>1059</v>
      </c>
      <c r="G2840" t="s">
        <v>458</v>
      </c>
    </row>
    <row r="2841" spans="1:7" x14ac:dyDescent="0.4">
      <c r="A2841">
        <v>229182</v>
      </c>
      <c r="B2841" t="s">
        <v>3771</v>
      </c>
      <c r="C2841" t="s">
        <v>3771</v>
      </c>
      <c r="D2841" t="s">
        <v>448</v>
      </c>
      <c r="E2841" t="s">
        <v>1059</v>
      </c>
      <c r="G2841" t="s">
        <v>458</v>
      </c>
    </row>
    <row r="2842" spans="1:7" x14ac:dyDescent="0.4">
      <c r="A2842">
        <v>229184</v>
      </c>
      <c r="B2842" t="s">
        <v>3772</v>
      </c>
      <c r="C2842" t="s">
        <v>3772</v>
      </c>
      <c r="D2842" t="s">
        <v>448</v>
      </c>
      <c r="E2842" t="s">
        <v>1059</v>
      </c>
      <c r="G2842" t="s">
        <v>458</v>
      </c>
    </row>
    <row r="2843" spans="1:7" x14ac:dyDescent="0.4">
      <c r="A2843">
        <v>229185</v>
      </c>
      <c r="B2843" t="s">
        <v>3773</v>
      </c>
      <c r="C2843" t="s">
        <v>3773</v>
      </c>
      <c r="D2843" t="s">
        <v>448</v>
      </c>
      <c r="E2843" t="s">
        <v>1059</v>
      </c>
      <c r="G2843" t="s">
        <v>458</v>
      </c>
    </row>
    <row r="2844" spans="1:7" x14ac:dyDescent="0.4">
      <c r="A2844">
        <v>229186</v>
      </c>
      <c r="B2844" t="s">
        <v>3774</v>
      </c>
      <c r="C2844" t="s">
        <v>3774</v>
      </c>
      <c r="D2844" t="s">
        <v>448</v>
      </c>
      <c r="E2844" t="s">
        <v>1164</v>
      </c>
      <c r="G2844" t="s">
        <v>458</v>
      </c>
    </row>
    <row r="2845" spans="1:7" x14ac:dyDescent="0.4">
      <c r="A2845">
        <v>229187</v>
      </c>
      <c r="B2845" t="s">
        <v>3775</v>
      </c>
      <c r="C2845" t="s">
        <v>3775</v>
      </c>
      <c r="D2845" t="s">
        <v>448</v>
      </c>
      <c r="E2845" t="s">
        <v>1164</v>
      </c>
      <c r="G2845" t="s">
        <v>458</v>
      </c>
    </row>
    <row r="2846" spans="1:7" x14ac:dyDescent="0.4">
      <c r="A2846">
        <v>229188</v>
      </c>
      <c r="B2846" t="s">
        <v>3776</v>
      </c>
      <c r="C2846" t="s">
        <v>3776</v>
      </c>
      <c r="D2846" t="s">
        <v>448</v>
      </c>
      <c r="E2846" t="s">
        <v>1164</v>
      </c>
      <c r="G2846" t="s">
        <v>458</v>
      </c>
    </row>
    <row r="2847" spans="1:7" x14ac:dyDescent="0.4">
      <c r="A2847">
        <v>229190</v>
      </c>
      <c r="B2847" t="s">
        <v>3777</v>
      </c>
      <c r="C2847" t="s">
        <v>3777</v>
      </c>
      <c r="D2847" t="s">
        <v>448</v>
      </c>
      <c r="E2847" t="s">
        <v>1164</v>
      </c>
      <c r="G2847" t="s">
        <v>458</v>
      </c>
    </row>
    <row r="2848" spans="1:7" x14ac:dyDescent="0.4">
      <c r="A2848">
        <v>229191</v>
      </c>
      <c r="B2848" t="s">
        <v>3778</v>
      </c>
      <c r="C2848" t="s">
        <v>3778</v>
      </c>
      <c r="D2848" t="s">
        <v>448</v>
      </c>
      <c r="E2848" t="s">
        <v>1164</v>
      </c>
      <c r="G2848" t="s">
        <v>458</v>
      </c>
    </row>
    <row r="2849" spans="1:7" x14ac:dyDescent="0.4">
      <c r="A2849">
        <v>229428</v>
      </c>
      <c r="B2849" t="s">
        <v>3779</v>
      </c>
      <c r="C2849" t="s">
        <v>3779</v>
      </c>
      <c r="D2849" t="s">
        <v>448</v>
      </c>
      <c r="E2849" t="s">
        <v>3367</v>
      </c>
      <c r="G2849" t="s">
        <v>458</v>
      </c>
    </row>
    <row r="2850" spans="1:7" x14ac:dyDescent="0.4">
      <c r="A2850">
        <v>229192</v>
      </c>
      <c r="B2850" t="s">
        <v>3780</v>
      </c>
      <c r="C2850" t="s">
        <v>3780</v>
      </c>
      <c r="D2850" t="s">
        <v>448</v>
      </c>
      <c r="E2850" t="s">
        <v>3219</v>
      </c>
      <c r="G2850" t="s">
        <v>458</v>
      </c>
    </row>
    <row r="2851" spans="1:7" x14ac:dyDescent="0.4">
      <c r="A2851">
        <v>229193</v>
      </c>
      <c r="B2851" t="s">
        <v>3781</v>
      </c>
      <c r="C2851" t="s">
        <v>3781</v>
      </c>
      <c r="D2851" t="s">
        <v>448</v>
      </c>
      <c r="E2851" t="s">
        <v>3219</v>
      </c>
      <c r="G2851" t="s">
        <v>458</v>
      </c>
    </row>
    <row r="2852" spans="1:7" x14ac:dyDescent="0.4">
      <c r="A2852">
        <v>229194</v>
      </c>
      <c r="B2852" t="s">
        <v>3782</v>
      </c>
      <c r="C2852" t="s">
        <v>3782</v>
      </c>
      <c r="D2852" t="s">
        <v>448</v>
      </c>
      <c r="E2852" t="s">
        <v>3219</v>
      </c>
      <c r="G2852" t="s">
        <v>458</v>
      </c>
    </row>
    <row r="2853" spans="1:7" x14ac:dyDescent="0.4">
      <c r="A2853">
        <v>229196</v>
      </c>
      <c r="B2853" t="s">
        <v>3783</v>
      </c>
      <c r="C2853" t="s">
        <v>3783</v>
      </c>
      <c r="D2853" t="s">
        <v>448</v>
      </c>
      <c r="E2853" t="s">
        <v>3219</v>
      </c>
      <c r="G2853" t="s">
        <v>458</v>
      </c>
    </row>
    <row r="2854" spans="1:7" x14ac:dyDescent="0.4">
      <c r="A2854">
        <v>229197</v>
      </c>
      <c r="B2854" t="s">
        <v>3784</v>
      </c>
      <c r="C2854" t="s">
        <v>3784</v>
      </c>
      <c r="D2854" t="s">
        <v>448</v>
      </c>
      <c r="E2854" t="s">
        <v>3219</v>
      </c>
      <c r="G2854" t="s">
        <v>458</v>
      </c>
    </row>
    <row r="2855" spans="1:7" x14ac:dyDescent="0.4">
      <c r="A2855">
        <v>229233</v>
      </c>
      <c r="B2855" t="s">
        <v>3785</v>
      </c>
      <c r="C2855" t="s">
        <v>3785</v>
      </c>
      <c r="D2855" t="s">
        <v>571</v>
      </c>
      <c r="E2855" t="s">
        <v>625</v>
      </c>
      <c r="F2855" t="s">
        <v>700</v>
      </c>
      <c r="G2855" t="s">
        <v>574</v>
      </c>
    </row>
    <row r="2856" spans="1:7" x14ac:dyDescent="0.4">
      <c r="A2856">
        <v>229234</v>
      </c>
      <c r="B2856" t="s">
        <v>3786</v>
      </c>
      <c r="C2856" t="s">
        <v>3786</v>
      </c>
      <c r="D2856" t="s">
        <v>571</v>
      </c>
      <c r="E2856" t="s">
        <v>625</v>
      </c>
      <c r="F2856" t="s">
        <v>700</v>
      </c>
      <c r="G2856" t="s">
        <v>574</v>
      </c>
    </row>
    <row r="2857" spans="1:7" x14ac:dyDescent="0.4">
      <c r="A2857">
        <v>229235</v>
      </c>
      <c r="B2857" t="s">
        <v>3787</v>
      </c>
      <c r="C2857" t="s">
        <v>3788</v>
      </c>
      <c r="D2857" t="s">
        <v>448</v>
      </c>
      <c r="E2857" t="s">
        <v>472</v>
      </c>
      <c r="F2857" t="s">
        <v>461</v>
      </c>
      <c r="G2857" t="s">
        <v>451</v>
      </c>
    </row>
    <row r="2858" spans="1:7" x14ac:dyDescent="0.4">
      <c r="A2858">
        <v>229236</v>
      </c>
      <c r="B2858" t="s">
        <v>3789</v>
      </c>
      <c r="C2858" t="s">
        <v>3790</v>
      </c>
      <c r="D2858" t="s">
        <v>448</v>
      </c>
      <c r="E2858" t="s">
        <v>472</v>
      </c>
      <c r="F2858" t="s">
        <v>772</v>
      </c>
      <c r="G2858" t="s">
        <v>451</v>
      </c>
    </row>
    <row r="2859" spans="1:7" x14ac:dyDescent="0.4">
      <c r="A2859">
        <v>229238</v>
      </c>
      <c r="B2859" t="s">
        <v>3791</v>
      </c>
      <c r="C2859" t="s">
        <v>3791</v>
      </c>
      <c r="D2859" t="s">
        <v>448</v>
      </c>
      <c r="E2859" t="s">
        <v>472</v>
      </c>
      <c r="G2859" t="s">
        <v>458</v>
      </c>
    </row>
    <row r="2860" spans="1:7" x14ac:dyDescent="0.4">
      <c r="A2860">
        <v>229239</v>
      </c>
      <c r="B2860" t="s">
        <v>3792</v>
      </c>
      <c r="C2860" t="s">
        <v>3792</v>
      </c>
      <c r="D2860" t="s">
        <v>448</v>
      </c>
      <c r="E2860" t="s">
        <v>472</v>
      </c>
      <c r="G2860" t="s">
        <v>458</v>
      </c>
    </row>
    <row r="2861" spans="1:7" x14ac:dyDescent="0.4">
      <c r="A2861">
        <v>229240</v>
      </c>
      <c r="B2861" t="s">
        <v>3793</v>
      </c>
      <c r="C2861" t="s">
        <v>3793</v>
      </c>
      <c r="D2861" t="s">
        <v>448</v>
      </c>
      <c r="E2861" t="s">
        <v>454</v>
      </c>
      <c r="F2861" t="s">
        <v>461</v>
      </c>
      <c r="G2861" t="s">
        <v>451</v>
      </c>
    </row>
    <row r="2862" spans="1:7" x14ac:dyDescent="0.4">
      <c r="A2862">
        <v>229241</v>
      </c>
      <c r="B2862" t="s">
        <v>3794</v>
      </c>
      <c r="C2862" t="s">
        <v>3794</v>
      </c>
      <c r="D2862" t="s">
        <v>448</v>
      </c>
      <c r="E2862" t="s">
        <v>454</v>
      </c>
      <c r="F2862" t="s">
        <v>461</v>
      </c>
      <c r="G2862" t="s">
        <v>451</v>
      </c>
    </row>
    <row r="2863" spans="1:7" x14ac:dyDescent="0.4">
      <c r="A2863">
        <v>229243</v>
      </c>
      <c r="B2863" t="s">
        <v>3795</v>
      </c>
      <c r="C2863" t="s">
        <v>3795</v>
      </c>
      <c r="D2863" t="s">
        <v>448</v>
      </c>
      <c r="E2863" t="s">
        <v>1016</v>
      </c>
      <c r="G2863" t="s">
        <v>458</v>
      </c>
    </row>
    <row r="2864" spans="1:7" x14ac:dyDescent="0.4">
      <c r="A2864">
        <v>229244</v>
      </c>
      <c r="B2864" t="s">
        <v>3796</v>
      </c>
      <c r="C2864" t="s">
        <v>3796</v>
      </c>
      <c r="D2864" t="s">
        <v>448</v>
      </c>
      <c r="E2864" t="s">
        <v>508</v>
      </c>
      <c r="G2864" t="s">
        <v>458</v>
      </c>
    </row>
    <row r="2865" spans="1:7" x14ac:dyDescent="0.4">
      <c r="A2865">
        <v>229245</v>
      </c>
      <c r="B2865" t="s">
        <v>3797</v>
      </c>
      <c r="C2865" t="s">
        <v>3797</v>
      </c>
      <c r="D2865" t="s">
        <v>448</v>
      </c>
      <c r="E2865" t="s">
        <v>508</v>
      </c>
      <c r="G2865" t="s">
        <v>458</v>
      </c>
    </row>
    <row r="2866" spans="1:7" x14ac:dyDescent="0.4">
      <c r="A2866">
        <v>229247</v>
      </c>
      <c r="B2866" t="s">
        <v>3798</v>
      </c>
      <c r="C2866" t="s">
        <v>3799</v>
      </c>
      <c r="D2866" t="s">
        <v>448</v>
      </c>
      <c r="E2866" t="s">
        <v>988</v>
      </c>
      <c r="F2866" t="s">
        <v>461</v>
      </c>
      <c r="G2866" t="s">
        <v>451</v>
      </c>
    </row>
    <row r="2867" spans="1:7" x14ac:dyDescent="0.4">
      <c r="A2867">
        <v>229248</v>
      </c>
      <c r="B2867" t="s">
        <v>3800</v>
      </c>
      <c r="C2867" t="s">
        <v>3800</v>
      </c>
      <c r="D2867" t="s">
        <v>448</v>
      </c>
      <c r="E2867" t="s">
        <v>988</v>
      </c>
      <c r="F2867" t="s">
        <v>461</v>
      </c>
      <c r="G2867" t="s">
        <v>451</v>
      </c>
    </row>
    <row r="2868" spans="1:7" x14ac:dyDescent="0.4">
      <c r="A2868">
        <v>229250</v>
      </c>
      <c r="B2868" t="s">
        <v>3801</v>
      </c>
      <c r="C2868" t="s">
        <v>3801</v>
      </c>
      <c r="D2868" t="s">
        <v>448</v>
      </c>
      <c r="E2868" t="s">
        <v>3802</v>
      </c>
      <c r="G2868" t="s">
        <v>458</v>
      </c>
    </row>
    <row r="2869" spans="1:7" x14ac:dyDescent="0.4">
      <c r="A2869">
        <v>229251</v>
      </c>
      <c r="B2869" t="s">
        <v>3803</v>
      </c>
      <c r="C2869" t="s">
        <v>3803</v>
      </c>
      <c r="D2869" t="s">
        <v>448</v>
      </c>
      <c r="E2869" t="s">
        <v>3802</v>
      </c>
      <c r="G2869" t="s">
        <v>458</v>
      </c>
    </row>
    <row r="2870" spans="1:7" x14ac:dyDescent="0.4">
      <c r="A2870">
        <v>229252</v>
      </c>
      <c r="B2870" t="s">
        <v>3804</v>
      </c>
      <c r="C2870" t="s">
        <v>3804</v>
      </c>
      <c r="D2870" t="s">
        <v>448</v>
      </c>
      <c r="E2870" t="s">
        <v>3802</v>
      </c>
      <c r="G2870" t="s">
        <v>458</v>
      </c>
    </row>
    <row r="2871" spans="1:7" x14ac:dyDescent="0.4">
      <c r="A2871">
        <v>229253</v>
      </c>
      <c r="B2871" t="s">
        <v>3805</v>
      </c>
      <c r="C2871" t="s">
        <v>3805</v>
      </c>
      <c r="D2871" t="s">
        <v>448</v>
      </c>
      <c r="E2871" t="s">
        <v>3802</v>
      </c>
      <c r="G2871" t="s">
        <v>458</v>
      </c>
    </row>
    <row r="2872" spans="1:7" x14ac:dyDescent="0.4">
      <c r="A2872">
        <v>229254</v>
      </c>
      <c r="B2872" t="s">
        <v>3806</v>
      </c>
      <c r="C2872" t="s">
        <v>3806</v>
      </c>
      <c r="D2872" t="s">
        <v>448</v>
      </c>
      <c r="E2872" t="s">
        <v>3802</v>
      </c>
      <c r="F2872" t="s">
        <v>491</v>
      </c>
      <c r="G2872" t="s">
        <v>451</v>
      </c>
    </row>
    <row r="2873" spans="1:7" x14ac:dyDescent="0.4">
      <c r="A2873">
        <v>229255</v>
      </c>
      <c r="B2873" t="s">
        <v>3807</v>
      </c>
      <c r="C2873" t="s">
        <v>3807</v>
      </c>
      <c r="D2873" t="s">
        <v>448</v>
      </c>
      <c r="E2873" t="s">
        <v>3802</v>
      </c>
      <c r="F2873" t="s">
        <v>491</v>
      </c>
      <c r="G2873" t="s">
        <v>451</v>
      </c>
    </row>
    <row r="2874" spans="1:7" x14ac:dyDescent="0.4">
      <c r="A2874">
        <v>229256</v>
      </c>
      <c r="B2874" t="s">
        <v>3808</v>
      </c>
      <c r="C2874" t="s">
        <v>3808</v>
      </c>
      <c r="D2874" t="s">
        <v>448</v>
      </c>
      <c r="E2874" t="s">
        <v>3802</v>
      </c>
      <c r="F2874" t="s">
        <v>523</v>
      </c>
      <c r="G2874" t="s">
        <v>451</v>
      </c>
    </row>
    <row r="2875" spans="1:7" x14ac:dyDescent="0.4">
      <c r="A2875">
        <v>229257</v>
      </c>
      <c r="B2875" t="s">
        <v>3809</v>
      </c>
      <c r="C2875" t="s">
        <v>3809</v>
      </c>
      <c r="D2875" t="s">
        <v>448</v>
      </c>
      <c r="E2875" t="s">
        <v>3802</v>
      </c>
      <c r="F2875" t="s">
        <v>523</v>
      </c>
      <c r="G2875" t="s">
        <v>451</v>
      </c>
    </row>
    <row r="2876" spans="1:7" x14ac:dyDescent="0.4">
      <c r="A2876">
        <v>229258</v>
      </c>
      <c r="B2876" t="s">
        <v>3810</v>
      </c>
      <c r="C2876" t="s">
        <v>3810</v>
      </c>
      <c r="D2876" t="s">
        <v>448</v>
      </c>
      <c r="E2876" t="s">
        <v>3802</v>
      </c>
      <c r="F2876" t="s">
        <v>523</v>
      </c>
      <c r="G2876" t="s">
        <v>451</v>
      </c>
    </row>
    <row r="2877" spans="1:7" x14ac:dyDescent="0.4">
      <c r="A2877">
        <v>229259</v>
      </c>
      <c r="B2877" t="s">
        <v>3811</v>
      </c>
      <c r="C2877" t="s">
        <v>3811</v>
      </c>
      <c r="D2877" t="s">
        <v>448</v>
      </c>
      <c r="E2877" t="s">
        <v>3802</v>
      </c>
      <c r="F2877" t="s">
        <v>523</v>
      </c>
      <c r="G2877" t="s">
        <v>451</v>
      </c>
    </row>
    <row r="2878" spans="1:7" x14ac:dyDescent="0.4">
      <c r="A2878">
        <v>229260</v>
      </c>
      <c r="B2878" t="s">
        <v>3812</v>
      </c>
      <c r="C2878" t="s">
        <v>3812</v>
      </c>
      <c r="D2878" t="s">
        <v>448</v>
      </c>
      <c r="E2878" t="s">
        <v>3802</v>
      </c>
      <c r="G2878" t="s">
        <v>458</v>
      </c>
    </row>
    <row r="2879" spans="1:7" x14ac:dyDescent="0.4">
      <c r="A2879">
        <v>229261</v>
      </c>
      <c r="B2879" t="s">
        <v>3813</v>
      </c>
      <c r="C2879" t="s">
        <v>3813</v>
      </c>
      <c r="D2879" t="s">
        <v>448</v>
      </c>
      <c r="E2879" t="s">
        <v>3802</v>
      </c>
      <c r="G2879" t="s">
        <v>458</v>
      </c>
    </row>
    <row r="2880" spans="1:7" x14ac:dyDescent="0.4">
      <c r="A2880">
        <v>229262</v>
      </c>
      <c r="B2880" t="s">
        <v>3814</v>
      </c>
      <c r="C2880" t="s">
        <v>3814</v>
      </c>
      <c r="D2880" t="s">
        <v>448</v>
      </c>
      <c r="E2880" t="s">
        <v>3802</v>
      </c>
      <c r="F2880" t="s">
        <v>3322</v>
      </c>
      <c r="G2880" t="s">
        <v>451</v>
      </c>
    </row>
    <row r="2881" spans="1:7" x14ac:dyDescent="0.4">
      <c r="A2881">
        <v>229263</v>
      </c>
      <c r="B2881" t="s">
        <v>3815</v>
      </c>
      <c r="C2881" t="s">
        <v>3815</v>
      </c>
      <c r="D2881" t="s">
        <v>448</v>
      </c>
      <c r="E2881" t="s">
        <v>3802</v>
      </c>
      <c r="F2881" t="s">
        <v>3322</v>
      </c>
      <c r="G2881" t="s">
        <v>451</v>
      </c>
    </row>
    <row r="2882" spans="1:7" x14ac:dyDescent="0.4">
      <c r="A2882">
        <v>229264</v>
      </c>
      <c r="B2882" t="s">
        <v>3816</v>
      </c>
      <c r="C2882" t="s">
        <v>3816</v>
      </c>
      <c r="D2882" t="s">
        <v>448</v>
      </c>
      <c r="E2882" t="s">
        <v>3802</v>
      </c>
      <c r="G2882" t="s">
        <v>458</v>
      </c>
    </row>
    <row r="2883" spans="1:7" x14ac:dyDescent="0.4">
      <c r="A2883">
        <v>229265</v>
      </c>
      <c r="B2883" t="s">
        <v>3817</v>
      </c>
      <c r="C2883" t="s">
        <v>3817</v>
      </c>
      <c r="D2883" t="s">
        <v>448</v>
      </c>
      <c r="E2883" t="s">
        <v>3802</v>
      </c>
      <c r="G2883" t="s">
        <v>458</v>
      </c>
    </row>
    <row r="2884" spans="1:7" x14ac:dyDescent="0.4">
      <c r="A2884">
        <v>229266</v>
      </c>
      <c r="B2884" t="s">
        <v>3818</v>
      </c>
      <c r="C2884" t="s">
        <v>3818</v>
      </c>
      <c r="D2884" t="s">
        <v>448</v>
      </c>
      <c r="E2884" t="s">
        <v>1220</v>
      </c>
      <c r="G2884" t="s">
        <v>458</v>
      </c>
    </row>
    <row r="2885" spans="1:7" x14ac:dyDescent="0.4">
      <c r="A2885">
        <v>229267</v>
      </c>
      <c r="B2885" t="s">
        <v>3819</v>
      </c>
      <c r="C2885" t="s">
        <v>3819</v>
      </c>
      <c r="D2885" t="s">
        <v>448</v>
      </c>
      <c r="E2885" t="s">
        <v>1220</v>
      </c>
      <c r="G2885" t="s">
        <v>458</v>
      </c>
    </row>
    <row r="2886" spans="1:7" x14ac:dyDescent="0.4">
      <c r="A2886">
        <v>229268</v>
      </c>
      <c r="B2886" t="s">
        <v>3820</v>
      </c>
      <c r="C2886" t="s">
        <v>3820</v>
      </c>
      <c r="D2886" t="s">
        <v>448</v>
      </c>
      <c r="E2886" t="s">
        <v>1220</v>
      </c>
      <c r="G2886" t="s">
        <v>458</v>
      </c>
    </row>
    <row r="2887" spans="1:7" x14ac:dyDescent="0.4">
      <c r="A2887">
        <v>229269</v>
      </c>
      <c r="B2887" t="s">
        <v>3821</v>
      </c>
      <c r="C2887" t="s">
        <v>3821</v>
      </c>
      <c r="D2887" t="s">
        <v>448</v>
      </c>
      <c r="E2887" t="s">
        <v>1220</v>
      </c>
      <c r="G2887" t="s">
        <v>458</v>
      </c>
    </row>
    <row r="2888" spans="1:7" x14ac:dyDescent="0.4">
      <c r="A2888">
        <v>229270</v>
      </c>
      <c r="B2888" t="s">
        <v>3822</v>
      </c>
      <c r="C2888" t="s">
        <v>3822</v>
      </c>
      <c r="D2888" t="s">
        <v>448</v>
      </c>
      <c r="E2888" t="s">
        <v>1220</v>
      </c>
      <c r="F2888" t="s">
        <v>491</v>
      </c>
      <c r="G2888" t="s">
        <v>451</v>
      </c>
    </row>
    <row r="2889" spans="1:7" x14ac:dyDescent="0.4">
      <c r="A2889">
        <v>229271</v>
      </c>
      <c r="B2889" t="s">
        <v>3823</v>
      </c>
      <c r="C2889" t="s">
        <v>3823</v>
      </c>
      <c r="D2889" t="s">
        <v>448</v>
      </c>
      <c r="E2889" t="s">
        <v>1220</v>
      </c>
      <c r="F2889" t="s">
        <v>523</v>
      </c>
      <c r="G2889" t="s">
        <v>451</v>
      </c>
    </row>
    <row r="2890" spans="1:7" x14ac:dyDescent="0.4">
      <c r="A2890">
        <v>229272</v>
      </c>
      <c r="B2890" t="s">
        <v>3824</v>
      </c>
      <c r="C2890" t="s">
        <v>3824</v>
      </c>
      <c r="D2890" t="s">
        <v>448</v>
      </c>
      <c r="E2890" t="s">
        <v>1220</v>
      </c>
      <c r="F2890" t="s">
        <v>523</v>
      </c>
      <c r="G2890" t="s">
        <v>451</v>
      </c>
    </row>
    <row r="2891" spans="1:7" x14ac:dyDescent="0.4">
      <c r="A2891">
        <v>229273</v>
      </c>
      <c r="B2891" t="s">
        <v>3825</v>
      </c>
      <c r="C2891" t="s">
        <v>3825</v>
      </c>
      <c r="D2891" t="s">
        <v>448</v>
      </c>
      <c r="E2891" t="s">
        <v>1220</v>
      </c>
      <c r="G2891" t="s">
        <v>458</v>
      </c>
    </row>
    <row r="2892" spans="1:7" x14ac:dyDescent="0.4">
      <c r="A2892">
        <v>229274</v>
      </c>
      <c r="B2892" t="s">
        <v>3826</v>
      </c>
      <c r="C2892" t="s">
        <v>3826</v>
      </c>
      <c r="D2892" t="s">
        <v>448</v>
      </c>
      <c r="E2892" t="s">
        <v>1220</v>
      </c>
      <c r="G2892" t="s">
        <v>458</v>
      </c>
    </row>
    <row r="2893" spans="1:7" x14ac:dyDescent="0.4">
      <c r="A2893">
        <v>229275</v>
      </c>
      <c r="B2893" t="s">
        <v>3827</v>
      </c>
      <c r="C2893" t="s">
        <v>3827</v>
      </c>
      <c r="D2893" t="s">
        <v>448</v>
      </c>
      <c r="E2893" t="s">
        <v>1220</v>
      </c>
      <c r="G2893" t="s">
        <v>458</v>
      </c>
    </row>
    <row r="2894" spans="1:7" x14ac:dyDescent="0.4">
      <c r="A2894">
        <v>229276</v>
      </c>
      <c r="B2894" t="s">
        <v>3828</v>
      </c>
      <c r="C2894" t="s">
        <v>3828</v>
      </c>
      <c r="D2894" t="s">
        <v>448</v>
      </c>
      <c r="E2894" t="s">
        <v>1220</v>
      </c>
      <c r="G2894" t="s">
        <v>458</v>
      </c>
    </row>
    <row r="2895" spans="1:7" x14ac:dyDescent="0.4">
      <c r="A2895">
        <v>229280</v>
      </c>
      <c r="B2895" t="s">
        <v>3829</v>
      </c>
      <c r="C2895" t="s">
        <v>3829</v>
      </c>
      <c r="D2895" t="s">
        <v>448</v>
      </c>
      <c r="E2895" t="s">
        <v>1220</v>
      </c>
      <c r="F2895" t="s">
        <v>515</v>
      </c>
      <c r="G2895" t="s">
        <v>451</v>
      </c>
    </row>
    <row r="2896" spans="1:7" x14ac:dyDescent="0.4">
      <c r="A2896">
        <v>229286</v>
      </c>
      <c r="B2896" t="s">
        <v>3830</v>
      </c>
      <c r="C2896" t="s">
        <v>3830</v>
      </c>
      <c r="D2896" t="s">
        <v>448</v>
      </c>
      <c r="E2896" t="s">
        <v>3367</v>
      </c>
      <c r="G2896" t="s">
        <v>458</v>
      </c>
    </row>
    <row r="2897" spans="1:7" x14ac:dyDescent="0.4">
      <c r="A2897">
        <v>229288</v>
      </c>
      <c r="B2897" t="s">
        <v>3831</v>
      </c>
      <c r="C2897" t="s">
        <v>3831</v>
      </c>
      <c r="D2897" t="s">
        <v>448</v>
      </c>
      <c r="E2897" t="s">
        <v>3367</v>
      </c>
      <c r="G2897" t="s">
        <v>458</v>
      </c>
    </row>
    <row r="2898" spans="1:7" x14ac:dyDescent="0.4">
      <c r="A2898">
        <v>229291</v>
      </c>
      <c r="B2898" t="s">
        <v>3832</v>
      </c>
      <c r="C2898" t="s">
        <v>3832</v>
      </c>
      <c r="D2898" t="s">
        <v>448</v>
      </c>
      <c r="E2898" t="s">
        <v>3367</v>
      </c>
      <c r="G2898" t="s">
        <v>458</v>
      </c>
    </row>
    <row r="2899" spans="1:7" x14ac:dyDescent="0.4">
      <c r="A2899">
        <v>229292</v>
      </c>
      <c r="B2899" t="s">
        <v>3833</v>
      </c>
      <c r="C2899" t="s">
        <v>3833</v>
      </c>
      <c r="D2899" t="s">
        <v>448</v>
      </c>
      <c r="E2899" t="s">
        <v>3367</v>
      </c>
      <c r="G2899" t="s">
        <v>458</v>
      </c>
    </row>
    <row r="2900" spans="1:7" x14ac:dyDescent="0.4">
      <c r="A2900">
        <v>229293</v>
      </c>
      <c r="B2900" t="s">
        <v>3834</v>
      </c>
      <c r="C2900" t="s">
        <v>3834</v>
      </c>
      <c r="D2900" t="s">
        <v>448</v>
      </c>
      <c r="E2900" t="s">
        <v>3367</v>
      </c>
      <c r="G2900" t="s">
        <v>458</v>
      </c>
    </row>
    <row r="2901" spans="1:7" x14ac:dyDescent="0.4">
      <c r="A2901">
        <v>229294</v>
      </c>
      <c r="B2901" t="s">
        <v>3835</v>
      </c>
      <c r="C2901" t="s">
        <v>3835</v>
      </c>
      <c r="D2901" t="s">
        <v>571</v>
      </c>
      <c r="E2901" t="s">
        <v>664</v>
      </c>
      <c r="F2901" t="s">
        <v>573</v>
      </c>
      <c r="G2901" t="s">
        <v>574</v>
      </c>
    </row>
    <row r="2902" spans="1:7" x14ac:dyDescent="0.4">
      <c r="A2902">
        <v>229295</v>
      </c>
      <c r="B2902" t="s">
        <v>3836</v>
      </c>
      <c r="C2902" t="s">
        <v>3836</v>
      </c>
      <c r="D2902" t="s">
        <v>571</v>
      </c>
      <c r="E2902" t="s">
        <v>664</v>
      </c>
      <c r="F2902" t="s">
        <v>573</v>
      </c>
      <c r="G2902" t="s">
        <v>574</v>
      </c>
    </row>
    <row r="2903" spans="1:7" x14ac:dyDescent="0.4">
      <c r="A2903">
        <v>229296</v>
      </c>
      <c r="B2903" t="s">
        <v>3837</v>
      </c>
      <c r="C2903" t="s">
        <v>3837</v>
      </c>
      <c r="D2903" t="s">
        <v>571</v>
      </c>
      <c r="E2903" t="s">
        <v>664</v>
      </c>
      <c r="F2903" t="s">
        <v>573</v>
      </c>
      <c r="G2903" t="s">
        <v>574</v>
      </c>
    </row>
    <row r="2904" spans="1:7" x14ac:dyDescent="0.4">
      <c r="A2904">
        <v>229297</v>
      </c>
      <c r="B2904" t="s">
        <v>3838</v>
      </c>
      <c r="C2904" t="s">
        <v>3838</v>
      </c>
      <c r="D2904" t="s">
        <v>571</v>
      </c>
      <c r="E2904" t="s">
        <v>664</v>
      </c>
      <c r="F2904" t="s">
        <v>573</v>
      </c>
      <c r="G2904" t="s">
        <v>574</v>
      </c>
    </row>
    <row r="2905" spans="1:7" x14ac:dyDescent="0.4">
      <c r="A2905">
        <v>229298</v>
      </c>
      <c r="B2905" t="s">
        <v>3839</v>
      </c>
      <c r="C2905" t="s">
        <v>3839</v>
      </c>
      <c r="D2905" t="s">
        <v>689</v>
      </c>
      <c r="E2905" t="s">
        <v>696</v>
      </c>
      <c r="F2905" t="s">
        <v>523</v>
      </c>
      <c r="G2905" t="s">
        <v>691</v>
      </c>
    </row>
    <row r="2906" spans="1:7" x14ac:dyDescent="0.4">
      <c r="A2906">
        <v>229299</v>
      </c>
      <c r="B2906" t="s">
        <v>3840</v>
      </c>
      <c r="C2906" t="s">
        <v>3840</v>
      </c>
      <c r="D2906" t="s">
        <v>571</v>
      </c>
      <c r="E2906" t="s">
        <v>625</v>
      </c>
      <c r="F2906" t="s">
        <v>745</v>
      </c>
      <c r="G2906" t="s">
        <v>574</v>
      </c>
    </row>
    <row r="2907" spans="1:7" x14ac:dyDescent="0.4">
      <c r="A2907">
        <v>229300</v>
      </c>
      <c r="B2907" t="s">
        <v>3841</v>
      </c>
      <c r="C2907" t="s">
        <v>3841</v>
      </c>
      <c r="D2907" t="s">
        <v>448</v>
      </c>
      <c r="E2907" t="s">
        <v>928</v>
      </c>
      <c r="F2907" t="s">
        <v>788</v>
      </c>
      <c r="G2907" t="s">
        <v>451</v>
      </c>
    </row>
    <row r="2908" spans="1:7" x14ac:dyDescent="0.4">
      <c r="A2908">
        <v>229301</v>
      </c>
      <c r="B2908" t="s">
        <v>3842</v>
      </c>
      <c r="C2908" t="s">
        <v>3842</v>
      </c>
      <c r="D2908" t="s">
        <v>448</v>
      </c>
      <c r="E2908" t="s">
        <v>928</v>
      </c>
      <c r="F2908" t="s">
        <v>788</v>
      </c>
      <c r="G2908" t="s">
        <v>451</v>
      </c>
    </row>
    <row r="2909" spans="1:7" x14ac:dyDescent="0.4">
      <c r="A2909">
        <v>229302</v>
      </c>
      <c r="B2909" t="s">
        <v>3843</v>
      </c>
      <c r="C2909" t="s">
        <v>3843</v>
      </c>
      <c r="D2909" t="s">
        <v>448</v>
      </c>
      <c r="E2909" t="s">
        <v>928</v>
      </c>
      <c r="F2909" t="s">
        <v>788</v>
      </c>
      <c r="G2909" t="s">
        <v>451</v>
      </c>
    </row>
    <row r="2910" spans="1:7" x14ac:dyDescent="0.4">
      <c r="A2910">
        <v>229311</v>
      </c>
      <c r="B2910" t="s">
        <v>3844</v>
      </c>
      <c r="C2910" t="s">
        <v>3844</v>
      </c>
      <c r="D2910" t="s">
        <v>448</v>
      </c>
      <c r="E2910" t="s">
        <v>1076</v>
      </c>
      <c r="F2910" t="s">
        <v>523</v>
      </c>
      <c r="G2910" t="s">
        <v>451</v>
      </c>
    </row>
    <row r="2911" spans="1:7" x14ac:dyDescent="0.4">
      <c r="A2911">
        <v>229312</v>
      </c>
      <c r="B2911" t="s">
        <v>3845</v>
      </c>
      <c r="C2911" t="s">
        <v>3845</v>
      </c>
      <c r="D2911" t="s">
        <v>448</v>
      </c>
      <c r="E2911" t="s">
        <v>1076</v>
      </c>
      <c r="F2911" t="s">
        <v>523</v>
      </c>
      <c r="G2911" t="s">
        <v>451</v>
      </c>
    </row>
    <row r="2912" spans="1:7" x14ac:dyDescent="0.4">
      <c r="A2912">
        <v>229314</v>
      </c>
      <c r="B2912" t="s">
        <v>3846</v>
      </c>
      <c r="C2912" t="s">
        <v>3846</v>
      </c>
      <c r="D2912" t="s">
        <v>448</v>
      </c>
      <c r="E2912" t="s">
        <v>508</v>
      </c>
      <c r="G2912" t="s">
        <v>458</v>
      </c>
    </row>
    <row r="2913" spans="1:7" x14ac:dyDescent="0.4">
      <c r="A2913">
        <v>229316</v>
      </c>
      <c r="B2913" t="s">
        <v>3847</v>
      </c>
      <c r="C2913" t="s">
        <v>3847</v>
      </c>
      <c r="D2913" t="s">
        <v>448</v>
      </c>
      <c r="E2913" t="s">
        <v>791</v>
      </c>
      <c r="G2913" t="s">
        <v>458</v>
      </c>
    </row>
    <row r="2914" spans="1:7" x14ac:dyDescent="0.4">
      <c r="A2914">
        <v>229317</v>
      </c>
      <c r="B2914" t="s">
        <v>3848</v>
      </c>
      <c r="C2914" t="s">
        <v>3848</v>
      </c>
      <c r="D2914" t="s">
        <v>448</v>
      </c>
      <c r="E2914" t="s">
        <v>871</v>
      </c>
      <c r="F2914" t="s">
        <v>523</v>
      </c>
      <c r="G2914" t="s">
        <v>451</v>
      </c>
    </row>
    <row r="2915" spans="1:7" x14ac:dyDescent="0.4">
      <c r="A2915">
        <v>229321</v>
      </c>
      <c r="B2915" t="s">
        <v>3849</v>
      </c>
      <c r="C2915" t="s">
        <v>3849</v>
      </c>
      <c r="D2915" t="s">
        <v>448</v>
      </c>
      <c r="E2915" t="s">
        <v>970</v>
      </c>
      <c r="G2915" t="s">
        <v>458</v>
      </c>
    </row>
    <row r="2916" spans="1:7" x14ac:dyDescent="0.4">
      <c r="A2916">
        <v>229322</v>
      </c>
      <c r="B2916" t="s">
        <v>3850</v>
      </c>
      <c r="C2916" t="s">
        <v>3850</v>
      </c>
      <c r="D2916" t="s">
        <v>448</v>
      </c>
      <c r="E2916" t="s">
        <v>915</v>
      </c>
      <c r="G2916" t="s">
        <v>458</v>
      </c>
    </row>
    <row r="2917" spans="1:7" x14ac:dyDescent="0.4">
      <c r="A2917">
        <v>224670</v>
      </c>
      <c r="B2917" t="s">
        <v>3851</v>
      </c>
      <c r="C2917" t="s">
        <v>3851</v>
      </c>
      <c r="D2917" t="s">
        <v>448</v>
      </c>
      <c r="E2917" t="s">
        <v>805</v>
      </c>
      <c r="G2917" t="s">
        <v>458</v>
      </c>
    </row>
    <row r="2918" spans="1:7" x14ac:dyDescent="0.4">
      <c r="A2918">
        <v>229323</v>
      </c>
      <c r="B2918" t="s">
        <v>3852</v>
      </c>
      <c r="C2918" t="s">
        <v>3852</v>
      </c>
      <c r="D2918" t="s">
        <v>448</v>
      </c>
      <c r="E2918" t="s">
        <v>915</v>
      </c>
      <c r="G2918" t="s">
        <v>458</v>
      </c>
    </row>
    <row r="2919" spans="1:7" x14ac:dyDescent="0.4">
      <c r="A2919">
        <v>229324</v>
      </c>
      <c r="B2919" t="s">
        <v>3853</v>
      </c>
      <c r="C2919" t="s">
        <v>3853</v>
      </c>
      <c r="D2919" t="s">
        <v>448</v>
      </c>
      <c r="E2919" t="s">
        <v>791</v>
      </c>
      <c r="G2919" t="s">
        <v>458</v>
      </c>
    </row>
    <row r="2920" spans="1:7" x14ac:dyDescent="0.4">
      <c r="A2920">
        <v>229325</v>
      </c>
      <c r="B2920" t="s">
        <v>3854</v>
      </c>
      <c r="C2920" t="s">
        <v>3854</v>
      </c>
      <c r="D2920" t="s">
        <v>448</v>
      </c>
      <c r="E2920" t="s">
        <v>791</v>
      </c>
      <c r="G2920" t="s">
        <v>458</v>
      </c>
    </row>
    <row r="2921" spans="1:7" x14ac:dyDescent="0.4">
      <c r="A2921">
        <v>229326</v>
      </c>
      <c r="B2921" t="s">
        <v>3855</v>
      </c>
      <c r="C2921" t="s">
        <v>3855</v>
      </c>
      <c r="D2921" t="s">
        <v>448</v>
      </c>
      <c r="E2921" t="s">
        <v>791</v>
      </c>
      <c r="G2921" t="s">
        <v>458</v>
      </c>
    </row>
    <row r="2922" spans="1:7" x14ac:dyDescent="0.4">
      <c r="A2922">
        <v>229327</v>
      </c>
      <c r="B2922" t="s">
        <v>3856</v>
      </c>
      <c r="C2922" t="s">
        <v>3857</v>
      </c>
      <c r="D2922" t="s">
        <v>448</v>
      </c>
      <c r="E2922" t="s">
        <v>2209</v>
      </c>
      <c r="G2922" t="s">
        <v>458</v>
      </c>
    </row>
    <row r="2923" spans="1:7" x14ac:dyDescent="0.4">
      <c r="A2923">
        <v>229330</v>
      </c>
      <c r="B2923" t="s">
        <v>3858</v>
      </c>
      <c r="C2923" t="s">
        <v>3859</v>
      </c>
      <c r="D2923" t="s">
        <v>448</v>
      </c>
      <c r="E2923" t="s">
        <v>2209</v>
      </c>
      <c r="G2923" t="s">
        <v>458</v>
      </c>
    </row>
    <row r="2924" spans="1:7" x14ac:dyDescent="0.4">
      <c r="A2924">
        <v>229332</v>
      </c>
      <c r="B2924" t="s">
        <v>3860</v>
      </c>
      <c r="C2924" t="s">
        <v>3861</v>
      </c>
      <c r="D2924" t="s">
        <v>448</v>
      </c>
      <c r="E2924" t="s">
        <v>2209</v>
      </c>
      <c r="G2924" t="s">
        <v>458</v>
      </c>
    </row>
    <row r="2925" spans="1:7" x14ac:dyDescent="0.4">
      <c r="A2925">
        <v>229333</v>
      </c>
      <c r="B2925" t="s">
        <v>3862</v>
      </c>
      <c r="C2925" t="s">
        <v>3863</v>
      </c>
      <c r="D2925" t="s">
        <v>448</v>
      </c>
      <c r="E2925" t="s">
        <v>2209</v>
      </c>
      <c r="G2925" t="s">
        <v>458</v>
      </c>
    </row>
    <row r="2926" spans="1:7" x14ac:dyDescent="0.4">
      <c r="A2926">
        <v>229334</v>
      </c>
      <c r="B2926" t="s">
        <v>3864</v>
      </c>
      <c r="C2926" t="s">
        <v>3865</v>
      </c>
      <c r="D2926" t="s">
        <v>448</v>
      </c>
      <c r="E2926" t="s">
        <v>2209</v>
      </c>
      <c r="G2926" t="s">
        <v>458</v>
      </c>
    </row>
    <row r="2927" spans="1:7" x14ac:dyDescent="0.4">
      <c r="A2927">
        <v>229335</v>
      </c>
      <c r="B2927" t="s">
        <v>3866</v>
      </c>
      <c r="C2927" t="s">
        <v>3867</v>
      </c>
      <c r="D2927" t="s">
        <v>448</v>
      </c>
      <c r="E2927" t="s">
        <v>2209</v>
      </c>
      <c r="G2927" t="s">
        <v>458</v>
      </c>
    </row>
    <row r="2928" spans="1:7" x14ac:dyDescent="0.4">
      <c r="A2928">
        <v>229337</v>
      </c>
      <c r="B2928" t="s">
        <v>3868</v>
      </c>
      <c r="C2928" t="s">
        <v>3869</v>
      </c>
      <c r="D2928" t="s">
        <v>448</v>
      </c>
      <c r="E2928" t="s">
        <v>2209</v>
      </c>
      <c r="G2928" t="s">
        <v>458</v>
      </c>
    </row>
    <row r="2929" spans="1:7" x14ac:dyDescent="0.4">
      <c r="A2929">
        <v>229339</v>
      </c>
      <c r="B2929" t="s">
        <v>3870</v>
      </c>
      <c r="C2929" t="s">
        <v>3871</v>
      </c>
      <c r="D2929" t="s">
        <v>448</v>
      </c>
      <c r="E2929" t="s">
        <v>2209</v>
      </c>
      <c r="G2929" t="s">
        <v>458</v>
      </c>
    </row>
    <row r="2930" spans="1:7" x14ac:dyDescent="0.4">
      <c r="A2930">
        <v>229341</v>
      </c>
      <c r="B2930" t="s">
        <v>3872</v>
      </c>
      <c r="C2930" t="s">
        <v>3873</v>
      </c>
      <c r="D2930" t="s">
        <v>448</v>
      </c>
      <c r="E2930" t="s">
        <v>2209</v>
      </c>
      <c r="G2930" t="s">
        <v>458</v>
      </c>
    </row>
    <row r="2931" spans="1:7" x14ac:dyDescent="0.4">
      <c r="A2931">
        <v>229342</v>
      </c>
      <c r="B2931" t="s">
        <v>3874</v>
      </c>
      <c r="C2931" t="s">
        <v>3875</v>
      </c>
      <c r="D2931" t="s">
        <v>448</v>
      </c>
      <c r="E2931" t="s">
        <v>2209</v>
      </c>
      <c r="G2931" t="s">
        <v>458</v>
      </c>
    </row>
    <row r="2932" spans="1:7" x14ac:dyDescent="0.4">
      <c r="A2932">
        <v>229343</v>
      </c>
      <c r="B2932" t="s">
        <v>3876</v>
      </c>
      <c r="C2932" t="s">
        <v>3877</v>
      </c>
      <c r="D2932" t="s">
        <v>448</v>
      </c>
      <c r="E2932" t="s">
        <v>2209</v>
      </c>
      <c r="G2932" t="s">
        <v>458</v>
      </c>
    </row>
    <row r="2933" spans="1:7" x14ac:dyDescent="0.4">
      <c r="A2933">
        <v>229344</v>
      </c>
      <c r="B2933" t="s">
        <v>3878</v>
      </c>
      <c r="C2933" t="s">
        <v>3879</v>
      </c>
      <c r="D2933" t="s">
        <v>448</v>
      </c>
      <c r="E2933" t="s">
        <v>2209</v>
      </c>
      <c r="G2933" t="s">
        <v>458</v>
      </c>
    </row>
    <row r="2934" spans="1:7" x14ac:dyDescent="0.4">
      <c r="A2934">
        <v>229347</v>
      </c>
      <c r="B2934" t="s">
        <v>3880</v>
      </c>
      <c r="C2934" t="s">
        <v>3881</v>
      </c>
      <c r="D2934" t="s">
        <v>448</v>
      </c>
      <c r="E2934" t="s">
        <v>2209</v>
      </c>
      <c r="G2934" t="s">
        <v>458</v>
      </c>
    </row>
    <row r="2935" spans="1:7" x14ac:dyDescent="0.4">
      <c r="A2935">
        <v>229349</v>
      </c>
      <c r="B2935" t="s">
        <v>3882</v>
      </c>
      <c r="C2935" t="s">
        <v>3883</v>
      </c>
      <c r="D2935" t="s">
        <v>448</v>
      </c>
      <c r="E2935" t="s">
        <v>2209</v>
      </c>
      <c r="G2935" t="s">
        <v>458</v>
      </c>
    </row>
    <row r="2936" spans="1:7" x14ac:dyDescent="0.4">
      <c r="A2936">
        <v>229350</v>
      </c>
      <c r="B2936" t="s">
        <v>3884</v>
      </c>
      <c r="C2936" t="s">
        <v>3885</v>
      </c>
      <c r="D2936" t="s">
        <v>448</v>
      </c>
      <c r="E2936" t="s">
        <v>2209</v>
      </c>
      <c r="G2936" t="s">
        <v>458</v>
      </c>
    </row>
    <row r="2937" spans="1:7" x14ac:dyDescent="0.4">
      <c r="A2937">
        <v>229351</v>
      </c>
      <c r="B2937" t="s">
        <v>3886</v>
      </c>
      <c r="C2937" t="s">
        <v>3887</v>
      </c>
      <c r="D2937" t="s">
        <v>689</v>
      </c>
      <c r="E2937" t="s">
        <v>928</v>
      </c>
      <c r="F2937" t="s">
        <v>523</v>
      </c>
      <c r="G2937" t="s">
        <v>691</v>
      </c>
    </row>
    <row r="2938" spans="1:7" x14ac:dyDescent="0.4">
      <c r="A2938">
        <v>229352</v>
      </c>
      <c r="B2938" t="s">
        <v>3888</v>
      </c>
      <c r="C2938" t="s">
        <v>3889</v>
      </c>
      <c r="D2938" t="s">
        <v>443</v>
      </c>
      <c r="E2938" t="s">
        <v>928</v>
      </c>
      <c r="G2938" t="s">
        <v>445</v>
      </c>
    </row>
    <row r="2939" spans="1:7" x14ac:dyDescent="0.4">
      <c r="A2939">
        <v>229354</v>
      </c>
      <c r="B2939" t="s">
        <v>3890</v>
      </c>
      <c r="C2939" t="s">
        <v>3891</v>
      </c>
      <c r="D2939" t="s">
        <v>448</v>
      </c>
      <c r="E2939" t="s">
        <v>928</v>
      </c>
      <c r="G2939" t="s">
        <v>458</v>
      </c>
    </row>
    <row r="2940" spans="1:7" x14ac:dyDescent="0.4">
      <c r="A2940">
        <v>229356</v>
      </c>
      <c r="B2940" t="s">
        <v>3892</v>
      </c>
      <c r="C2940" t="s">
        <v>3892</v>
      </c>
      <c r="D2940" t="s">
        <v>448</v>
      </c>
      <c r="E2940" t="s">
        <v>512</v>
      </c>
      <c r="F2940" t="s">
        <v>523</v>
      </c>
      <c r="G2940" t="s">
        <v>451</v>
      </c>
    </row>
    <row r="2941" spans="1:7" x14ac:dyDescent="0.4">
      <c r="A2941">
        <v>229357</v>
      </c>
      <c r="B2941" t="s">
        <v>3893</v>
      </c>
      <c r="C2941" t="s">
        <v>3893</v>
      </c>
      <c r="D2941" t="s">
        <v>448</v>
      </c>
      <c r="E2941" t="s">
        <v>512</v>
      </c>
      <c r="F2941" t="s">
        <v>523</v>
      </c>
      <c r="G2941" t="s">
        <v>451</v>
      </c>
    </row>
    <row r="2942" spans="1:7" x14ac:dyDescent="0.4">
      <c r="A2942">
        <v>229358</v>
      </c>
      <c r="B2942" t="s">
        <v>3894</v>
      </c>
      <c r="C2942" t="s">
        <v>3894</v>
      </c>
      <c r="D2942" t="s">
        <v>448</v>
      </c>
      <c r="E2942" t="s">
        <v>512</v>
      </c>
      <c r="F2942" t="s">
        <v>523</v>
      </c>
      <c r="G2942" t="s">
        <v>451</v>
      </c>
    </row>
    <row r="2943" spans="1:7" x14ac:dyDescent="0.4">
      <c r="A2943">
        <v>229359</v>
      </c>
      <c r="B2943" t="s">
        <v>3895</v>
      </c>
      <c r="C2943" t="s">
        <v>3895</v>
      </c>
      <c r="D2943" t="s">
        <v>448</v>
      </c>
      <c r="E2943" t="s">
        <v>512</v>
      </c>
      <c r="F2943" t="s">
        <v>523</v>
      </c>
      <c r="G2943" t="s">
        <v>451</v>
      </c>
    </row>
    <row r="2944" spans="1:7" x14ac:dyDescent="0.4">
      <c r="A2944">
        <v>229360</v>
      </c>
      <c r="B2944" t="s">
        <v>3896</v>
      </c>
      <c r="C2944" t="s">
        <v>3896</v>
      </c>
      <c r="D2944" t="s">
        <v>448</v>
      </c>
      <c r="E2944" t="s">
        <v>512</v>
      </c>
      <c r="F2944" t="s">
        <v>523</v>
      </c>
      <c r="G2944" t="s">
        <v>451</v>
      </c>
    </row>
    <row r="2945" spans="1:7" x14ac:dyDescent="0.4">
      <c r="A2945">
        <v>229361</v>
      </c>
      <c r="B2945" t="s">
        <v>3897</v>
      </c>
      <c r="C2945" t="s">
        <v>3897</v>
      </c>
      <c r="D2945" t="s">
        <v>448</v>
      </c>
      <c r="E2945" t="s">
        <v>512</v>
      </c>
      <c r="F2945" t="s">
        <v>523</v>
      </c>
      <c r="G2945" t="s">
        <v>451</v>
      </c>
    </row>
    <row r="2946" spans="1:7" x14ac:dyDescent="0.4">
      <c r="A2946">
        <v>229362</v>
      </c>
      <c r="B2946" t="s">
        <v>3898</v>
      </c>
      <c r="C2946" t="s">
        <v>3898</v>
      </c>
      <c r="D2946" t="s">
        <v>448</v>
      </c>
      <c r="E2946" t="s">
        <v>512</v>
      </c>
      <c r="F2946" t="s">
        <v>523</v>
      </c>
      <c r="G2946" t="s">
        <v>451</v>
      </c>
    </row>
    <row r="2947" spans="1:7" x14ac:dyDescent="0.4">
      <c r="A2947">
        <v>229363</v>
      </c>
      <c r="B2947" t="s">
        <v>3899</v>
      </c>
      <c r="C2947" t="s">
        <v>3899</v>
      </c>
      <c r="D2947" t="s">
        <v>448</v>
      </c>
      <c r="E2947" t="s">
        <v>1220</v>
      </c>
      <c r="F2947" t="s">
        <v>461</v>
      </c>
      <c r="G2947" t="s">
        <v>451</v>
      </c>
    </row>
    <row r="2948" spans="1:7" x14ac:dyDescent="0.4">
      <c r="A2948">
        <v>229364</v>
      </c>
      <c r="B2948" t="s">
        <v>3900</v>
      </c>
      <c r="C2948" t="s">
        <v>3900</v>
      </c>
      <c r="D2948" t="s">
        <v>448</v>
      </c>
      <c r="E2948" t="s">
        <v>1220</v>
      </c>
      <c r="F2948" t="s">
        <v>461</v>
      </c>
      <c r="G2948" t="s">
        <v>451</v>
      </c>
    </row>
    <row r="2949" spans="1:7" x14ac:dyDescent="0.4">
      <c r="A2949">
        <v>229365</v>
      </c>
      <c r="B2949" t="s">
        <v>3901</v>
      </c>
      <c r="C2949" t="s">
        <v>3901</v>
      </c>
      <c r="D2949" t="s">
        <v>448</v>
      </c>
      <c r="E2949" t="s">
        <v>1220</v>
      </c>
      <c r="F2949" t="s">
        <v>461</v>
      </c>
      <c r="G2949" t="s">
        <v>451</v>
      </c>
    </row>
    <row r="2950" spans="1:7" x14ac:dyDescent="0.4">
      <c r="A2950">
        <v>229366</v>
      </c>
      <c r="B2950" t="s">
        <v>3902</v>
      </c>
      <c r="C2950" t="s">
        <v>3902</v>
      </c>
      <c r="D2950" t="s">
        <v>689</v>
      </c>
      <c r="E2950" t="s">
        <v>625</v>
      </c>
      <c r="F2950" t="s">
        <v>523</v>
      </c>
      <c r="G2950" t="s">
        <v>691</v>
      </c>
    </row>
    <row r="2951" spans="1:7" x14ac:dyDescent="0.4">
      <c r="A2951">
        <v>229369</v>
      </c>
      <c r="B2951" t="s">
        <v>3903</v>
      </c>
      <c r="C2951" t="s">
        <v>3903</v>
      </c>
      <c r="D2951" t="s">
        <v>448</v>
      </c>
      <c r="E2951" t="s">
        <v>2209</v>
      </c>
      <c r="G2951" t="s">
        <v>458</v>
      </c>
    </row>
    <row r="2952" spans="1:7" x14ac:dyDescent="0.4">
      <c r="A2952">
        <v>229370</v>
      </c>
      <c r="B2952" t="s">
        <v>3904</v>
      </c>
      <c r="C2952" t="s">
        <v>3904</v>
      </c>
      <c r="D2952" t="s">
        <v>448</v>
      </c>
      <c r="E2952" t="s">
        <v>2209</v>
      </c>
      <c r="G2952" t="s">
        <v>458</v>
      </c>
    </row>
    <row r="2953" spans="1:7" x14ac:dyDescent="0.4">
      <c r="A2953">
        <v>229371</v>
      </c>
      <c r="B2953" t="s">
        <v>3905</v>
      </c>
      <c r="C2953" t="s">
        <v>3905</v>
      </c>
      <c r="D2953" t="s">
        <v>448</v>
      </c>
      <c r="E2953" t="s">
        <v>928</v>
      </c>
      <c r="F2953" t="s">
        <v>573</v>
      </c>
      <c r="G2953" t="s">
        <v>451</v>
      </c>
    </row>
    <row r="2954" spans="1:7" x14ac:dyDescent="0.4">
      <c r="A2954">
        <v>229372</v>
      </c>
      <c r="B2954" t="s">
        <v>3906</v>
      </c>
      <c r="C2954" t="s">
        <v>3906</v>
      </c>
      <c r="D2954" t="s">
        <v>448</v>
      </c>
      <c r="E2954" t="s">
        <v>512</v>
      </c>
      <c r="F2954" t="s">
        <v>523</v>
      </c>
      <c r="G2954" t="s">
        <v>451</v>
      </c>
    </row>
    <row r="2955" spans="1:7" x14ac:dyDescent="0.4">
      <c r="A2955">
        <v>229373</v>
      </c>
      <c r="B2955" t="s">
        <v>3907</v>
      </c>
      <c r="C2955" t="s">
        <v>3907</v>
      </c>
      <c r="D2955" t="s">
        <v>448</v>
      </c>
      <c r="E2955" t="s">
        <v>512</v>
      </c>
      <c r="F2955" t="s">
        <v>523</v>
      </c>
      <c r="G2955" t="s">
        <v>451</v>
      </c>
    </row>
    <row r="2956" spans="1:7" x14ac:dyDescent="0.4">
      <c r="A2956">
        <v>229374</v>
      </c>
      <c r="B2956" t="s">
        <v>3908</v>
      </c>
      <c r="C2956" t="s">
        <v>3908</v>
      </c>
      <c r="D2956" t="s">
        <v>448</v>
      </c>
      <c r="E2956" t="s">
        <v>512</v>
      </c>
      <c r="F2956" t="s">
        <v>523</v>
      </c>
      <c r="G2956" t="s">
        <v>2534</v>
      </c>
    </row>
    <row r="2957" spans="1:7" x14ac:dyDescent="0.4">
      <c r="A2957">
        <v>229375</v>
      </c>
      <c r="B2957" t="s">
        <v>3909</v>
      </c>
      <c r="C2957" t="s">
        <v>3909</v>
      </c>
      <c r="D2957" t="s">
        <v>448</v>
      </c>
      <c r="E2957" t="s">
        <v>512</v>
      </c>
      <c r="F2957" t="s">
        <v>523</v>
      </c>
      <c r="G2957" t="s">
        <v>2534</v>
      </c>
    </row>
    <row r="2958" spans="1:7" x14ac:dyDescent="0.4">
      <c r="A2958">
        <v>229377</v>
      </c>
      <c r="B2958" t="s">
        <v>3910</v>
      </c>
      <c r="C2958" t="s">
        <v>3910</v>
      </c>
      <c r="D2958" t="s">
        <v>448</v>
      </c>
      <c r="E2958" t="s">
        <v>3911</v>
      </c>
      <c r="G2958" t="s">
        <v>458</v>
      </c>
    </row>
    <row r="2959" spans="1:7" x14ac:dyDescent="0.4">
      <c r="A2959">
        <v>229378</v>
      </c>
      <c r="B2959" t="s">
        <v>3912</v>
      </c>
      <c r="C2959" t="s">
        <v>3912</v>
      </c>
      <c r="D2959" t="s">
        <v>448</v>
      </c>
      <c r="E2959" t="s">
        <v>3911</v>
      </c>
      <c r="G2959" t="s">
        <v>458</v>
      </c>
    </row>
    <row r="2960" spans="1:7" x14ac:dyDescent="0.4">
      <c r="A2960">
        <v>229379</v>
      </c>
      <c r="B2960" t="s">
        <v>3913</v>
      </c>
      <c r="C2960" t="s">
        <v>3914</v>
      </c>
      <c r="D2960" t="s">
        <v>448</v>
      </c>
      <c r="E2960" t="s">
        <v>3911</v>
      </c>
      <c r="G2960" t="s">
        <v>458</v>
      </c>
    </row>
    <row r="2961" spans="1:7" x14ac:dyDescent="0.4">
      <c r="A2961">
        <v>229380</v>
      </c>
      <c r="B2961" t="s">
        <v>3915</v>
      </c>
      <c r="C2961" t="s">
        <v>3915</v>
      </c>
      <c r="D2961" t="s">
        <v>689</v>
      </c>
      <c r="E2961" t="s">
        <v>696</v>
      </c>
      <c r="F2961" t="s">
        <v>523</v>
      </c>
      <c r="G2961" t="s">
        <v>691</v>
      </c>
    </row>
    <row r="2962" spans="1:7" x14ac:dyDescent="0.4">
      <c r="A2962">
        <v>229381</v>
      </c>
      <c r="B2962" t="s">
        <v>3916</v>
      </c>
      <c r="C2962" t="s">
        <v>3916</v>
      </c>
      <c r="D2962" t="s">
        <v>448</v>
      </c>
      <c r="E2962" t="s">
        <v>564</v>
      </c>
      <c r="G2962" t="s">
        <v>458</v>
      </c>
    </row>
    <row r="2963" spans="1:7" x14ac:dyDescent="0.4">
      <c r="A2963">
        <v>229382</v>
      </c>
      <c r="B2963" t="s">
        <v>3917</v>
      </c>
      <c r="C2963" t="s">
        <v>3917</v>
      </c>
      <c r="D2963" t="s">
        <v>448</v>
      </c>
      <c r="E2963" t="s">
        <v>564</v>
      </c>
      <c r="F2963" t="s">
        <v>523</v>
      </c>
      <c r="G2963" t="s">
        <v>451</v>
      </c>
    </row>
    <row r="2964" spans="1:7" x14ac:dyDescent="0.4">
      <c r="A2964">
        <v>229383</v>
      </c>
      <c r="B2964" t="s">
        <v>3918</v>
      </c>
      <c r="C2964" t="s">
        <v>3919</v>
      </c>
      <c r="D2964" t="s">
        <v>448</v>
      </c>
      <c r="E2964" t="s">
        <v>564</v>
      </c>
      <c r="G2964" t="s">
        <v>458</v>
      </c>
    </row>
    <row r="2965" spans="1:7" x14ac:dyDescent="0.4">
      <c r="A2965">
        <v>229384</v>
      </c>
      <c r="B2965" t="s">
        <v>3920</v>
      </c>
      <c r="C2965" t="s">
        <v>3920</v>
      </c>
      <c r="D2965" t="s">
        <v>448</v>
      </c>
      <c r="E2965" t="s">
        <v>564</v>
      </c>
      <c r="G2965" t="s">
        <v>458</v>
      </c>
    </row>
    <row r="2966" spans="1:7" x14ac:dyDescent="0.4">
      <c r="A2966">
        <v>229385</v>
      </c>
      <c r="B2966" t="s">
        <v>3921</v>
      </c>
      <c r="C2966" t="s">
        <v>3922</v>
      </c>
      <c r="D2966" t="s">
        <v>448</v>
      </c>
      <c r="E2966" t="s">
        <v>564</v>
      </c>
      <c r="G2966" t="s">
        <v>458</v>
      </c>
    </row>
    <row r="2967" spans="1:7" x14ac:dyDescent="0.4">
      <c r="A2967">
        <v>229386</v>
      </c>
      <c r="B2967" t="s">
        <v>3923</v>
      </c>
      <c r="C2967" t="s">
        <v>3923</v>
      </c>
      <c r="D2967" t="s">
        <v>448</v>
      </c>
      <c r="E2967" t="s">
        <v>564</v>
      </c>
      <c r="G2967" t="s">
        <v>458</v>
      </c>
    </row>
    <row r="2968" spans="1:7" x14ac:dyDescent="0.4">
      <c r="A2968">
        <v>229387</v>
      </c>
      <c r="B2968" t="s">
        <v>3924</v>
      </c>
      <c r="C2968" t="s">
        <v>3924</v>
      </c>
      <c r="D2968" t="s">
        <v>448</v>
      </c>
      <c r="E2968" t="s">
        <v>564</v>
      </c>
      <c r="G2968" t="s">
        <v>458</v>
      </c>
    </row>
    <row r="2969" spans="1:7" x14ac:dyDescent="0.4">
      <c r="A2969">
        <v>229393</v>
      </c>
      <c r="B2969" t="s">
        <v>3925</v>
      </c>
      <c r="C2969" t="s">
        <v>3925</v>
      </c>
      <c r="D2969" t="s">
        <v>448</v>
      </c>
      <c r="E2969" t="s">
        <v>508</v>
      </c>
      <c r="F2969" t="s">
        <v>523</v>
      </c>
      <c r="G2969" t="s">
        <v>451</v>
      </c>
    </row>
    <row r="2970" spans="1:7" x14ac:dyDescent="0.4">
      <c r="A2970">
        <v>229394</v>
      </c>
      <c r="B2970" t="s">
        <v>3926</v>
      </c>
      <c r="C2970" t="s">
        <v>3926</v>
      </c>
      <c r="D2970" t="s">
        <v>448</v>
      </c>
      <c r="E2970" t="s">
        <v>508</v>
      </c>
      <c r="F2970" t="s">
        <v>523</v>
      </c>
      <c r="G2970" t="s">
        <v>451</v>
      </c>
    </row>
    <row r="2971" spans="1:7" x14ac:dyDescent="0.4">
      <c r="A2971">
        <v>229405</v>
      </c>
      <c r="B2971" t="s">
        <v>3927</v>
      </c>
      <c r="C2971" t="s">
        <v>3927</v>
      </c>
      <c r="D2971" t="s">
        <v>448</v>
      </c>
      <c r="E2971" t="s">
        <v>508</v>
      </c>
      <c r="F2971" t="s">
        <v>523</v>
      </c>
      <c r="G2971" t="s">
        <v>451</v>
      </c>
    </row>
    <row r="2972" spans="1:7" x14ac:dyDescent="0.4">
      <c r="A2972">
        <v>229406</v>
      </c>
      <c r="B2972" t="s">
        <v>3928</v>
      </c>
      <c r="C2972" t="s">
        <v>3928</v>
      </c>
      <c r="D2972" t="s">
        <v>448</v>
      </c>
      <c r="E2972" t="s">
        <v>508</v>
      </c>
      <c r="F2972" t="s">
        <v>523</v>
      </c>
      <c r="G2972" t="s">
        <v>451</v>
      </c>
    </row>
    <row r="2973" spans="1:7" x14ac:dyDescent="0.4">
      <c r="A2973">
        <v>229407</v>
      </c>
      <c r="B2973" t="s">
        <v>3929</v>
      </c>
      <c r="C2973" t="s">
        <v>3929</v>
      </c>
      <c r="D2973" t="s">
        <v>448</v>
      </c>
      <c r="E2973" t="s">
        <v>508</v>
      </c>
      <c r="F2973" t="s">
        <v>523</v>
      </c>
      <c r="G2973" t="s">
        <v>451</v>
      </c>
    </row>
    <row r="2974" spans="1:7" x14ac:dyDescent="0.4">
      <c r="A2974">
        <v>229408</v>
      </c>
      <c r="B2974" t="s">
        <v>3930</v>
      </c>
      <c r="C2974" t="s">
        <v>3930</v>
      </c>
      <c r="D2974" t="s">
        <v>448</v>
      </c>
      <c r="E2974" t="s">
        <v>508</v>
      </c>
      <c r="F2974" t="s">
        <v>523</v>
      </c>
      <c r="G2974" t="s">
        <v>451</v>
      </c>
    </row>
    <row r="2975" spans="1:7" x14ac:dyDescent="0.4">
      <c r="A2975">
        <v>229413</v>
      </c>
      <c r="B2975" t="s">
        <v>3931</v>
      </c>
      <c r="C2975" t="s">
        <v>3931</v>
      </c>
      <c r="D2975" t="s">
        <v>2199</v>
      </c>
      <c r="E2975" t="s">
        <v>2200</v>
      </c>
      <c r="F2975" t="s">
        <v>573</v>
      </c>
      <c r="G2975" t="s">
        <v>451</v>
      </c>
    </row>
    <row r="2976" spans="1:7" x14ac:dyDescent="0.4">
      <c r="A2976">
        <v>229414</v>
      </c>
      <c r="B2976" t="s">
        <v>3932</v>
      </c>
      <c r="C2976" t="s">
        <v>3932</v>
      </c>
      <c r="D2976" t="s">
        <v>2199</v>
      </c>
      <c r="E2976" t="s">
        <v>2200</v>
      </c>
      <c r="F2976" t="s">
        <v>573</v>
      </c>
      <c r="G2976" t="s">
        <v>451</v>
      </c>
    </row>
    <row r="2977" spans="1:7" x14ac:dyDescent="0.4">
      <c r="A2977">
        <v>229416</v>
      </c>
      <c r="B2977" t="s">
        <v>3933</v>
      </c>
      <c r="C2977" t="s">
        <v>3933</v>
      </c>
      <c r="D2977" t="s">
        <v>448</v>
      </c>
      <c r="E2977" t="s">
        <v>3367</v>
      </c>
      <c r="G2977" t="s">
        <v>458</v>
      </c>
    </row>
    <row r="2978" spans="1:7" x14ac:dyDescent="0.4">
      <c r="A2978">
        <v>229417</v>
      </c>
      <c r="B2978" t="s">
        <v>3934</v>
      </c>
      <c r="C2978" t="s">
        <v>3935</v>
      </c>
      <c r="D2978" t="s">
        <v>448</v>
      </c>
      <c r="E2978" t="s">
        <v>3367</v>
      </c>
      <c r="G2978" t="s">
        <v>1006</v>
      </c>
    </row>
    <row r="2979" spans="1:7" x14ac:dyDescent="0.4">
      <c r="A2979">
        <v>229420</v>
      </c>
      <c r="B2979" t="s">
        <v>3936</v>
      </c>
      <c r="C2979" t="s">
        <v>3936</v>
      </c>
      <c r="D2979" t="s">
        <v>571</v>
      </c>
      <c r="E2979" t="s">
        <v>625</v>
      </c>
      <c r="F2979" t="s">
        <v>1990</v>
      </c>
      <c r="G2979" t="s">
        <v>574</v>
      </c>
    </row>
    <row r="2980" spans="1:7" x14ac:dyDescent="0.4">
      <c r="A2980">
        <v>229421</v>
      </c>
      <c r="B2980" t="s">
        <v>3937</v>
      </c>
      <c r="C2980" t="s">
        <v>3937</v>
      </c>
      <c r="D2980" t="s">
        <v>448</v>
      </c>
      <c r="E2980" t="s">
        <v>3367</v>
      </c>
      <c r="G2980" t="s">
        <v>458</v>
      </c>
    </row>
    <row r="2981" spans="1:7" x14ac:dyDescent="0.4">
      <c r="A2981">
        <v>229422</v>
      </c>
      <c r="B2981" t="s">
        <v>3938</v>
      </c>
      <c r="C2981" t="s">
        <v>3938</v>
      </c>
      <c r="D2981" t="s">
        <v>448</v>
      </c>
      <c r="E2981" t="s">
        <v>3367</v>
      </c>
      <c r="G2981" t="s">
        <v>458</v>
      </c>
    </row>
    <row r="2982" spans="1:7" x14ac:dyDescent="0.4">
      <c r="A2982">
        <v>229423</v>
      </c>
      <c r="B2982" t="s">
        <v>3939</v>
      </c>
      <c r="C2982" t="s">
        <v>3939</v>
      </c>
      <c r="D2982" t="s">
        <v>448</v>
      </c>
      <c r="E2982" t="s">
        <v>3367</v>
      </c>
      <c r="G2982" t="s">
        <v>458</v>
      </c>
    </row>
    <row r="2983" spans="1:7" x14ac:dyDescent="0.4">
      <c r="A2983">
        <v>229424</v>
      </c>
      <c r="B2983" t="s">
        <v>3940</v>
      </c>
      <c r="C2983" t="s">
        <v>3940</v>
      </c>
      <c r="D2983" t="s">
        <v>448</v>
      </c>
      <c r="E2983" t="s">
        <v>3367</v>
      </c>
      <c r="G2983" t="s">
        <v>458</v>
      </c>
    </row>
    <row r="2984" spans="1:7" x14ac:dyDescent="0.4">
      <c r="A2984">
        <v>229425</v>
      </c>
      <c r="B2984" t="s">
        <v>3941</v>
      </c>
      <c r="C2984" t="s">
        <v>3941</v>
      </c>
      <c r="D2984" t="s">
        <v>448</v>
      </c>
      <c r="E2984" t="s">
        <v>3367</v>
      </c>
      <c r="G2984" t="s">
        <v>458</v>
      </c>
    </row>
    <row r="2985" spans="1:7" x14ac:dyDescent="0.4">
      <c r="A2985">
        <v>229426</v>
      </c>
      <c r="B2985" t="s">
        <v>3942</v>
      </c>
      <c r="C2985" t="s">
        <v>3942</v>
      </c>
      <c r="D2985" t="s">
        <v>448</v>
      </c>
      <c r="E2985" t="s">
        <v>3367</v>
      </c>
      <c r="G2985" t="s">
        <v>458</v>
      </c>
    </row>
    <row r="2986" spans="1:7" x14ac:dyDescent="0.4">
      <c r="A2986">
        <v>229429</v>
      </c>
      <c r="B2986" t="s">
        <v>3943</v>
      </c>
      <c r="C2986" t="s">
        <v>3943</v>
      </c>
      <c r="D2986" t="s">
        <v>448</v>
      </c>
      <c r="E2986" t="s">
        <v>3367</v>
      </c>
      <c r="G2986" t="s">
        <v>458</v>
      </c>
    </row>
    <row r="2987" spans="1:7" x14ac:dyDescent="0.4">
      <c r="A2987">
        <v>229430</v>
      </c>
      <c r="B2987" t="s">
        <v>3944</v>
      </c>
      <c r="C2987" t="s">
        <v>3944</v>
      </c>
      <c r="D2987" t="s">
        <v>448</v>
      </c>
      <c r="E2987" t="s">
        <v>3367</v>
      </c>
      <c r="G2987" t="s">
        <v>458</v>
      </c>
    </row>
    <row r="2988" spans="1:7" x14ac:dyDescent="0.4">
      <c r="A2988">
        <v>229431</v>
      </c>
      <c r="B2988" t="s">
        <v>3945</v>
      </c>
      <c r="C2988" t="s">
        <v>3945</v>
      </c>
      <c r="D2988" t="s">
        <v>448</v>
      </c>
      <c r="E2988" t="s">
        <v>3367</v>
      </c>
      <c r="G2988" t="s">
        <v>458</v>
      </c>
    </row>
    <row r="2989" spans="1:7" x14ac:dyDescent="0.4">
      <c r="A2989">
        <v>229432</v>
      </c>
      <c r="B2989" t="s">
        <v>3946</v>
      </c>
      <c r="C2989" t="s">
        <v>3946</v>
      </c>
      <c r="D2989" t="s">
        <v>448</v>
      </c>
      <c r="E2989" t="s">
        <v>3367</v>
      </c>
      <c r="G2989" t="s">
        <v>458</v>
      </c>
    </row>
    <row r="2990" spans="1:7" x14ac:dyDescent="0.4">
      <c r="A2990">
        <v>229433</v>
      </c>
      <c r="B2990" t="s">
        <v>3947</v>
      </c>
      <c r="C2990" t="s">
        <v>3947</v>
      </c>
      <c r="D2990" t="s">
        <v>448</v>
      </c>
      <c r="E2990" t="s">
        <v>3367</v>
      </c>
      <c r="G2990" t="s">
        <v>1006</v>
      </c>
    </row>
    <row r="2991" spans="1:7" x14ac:dyDescent="0.4">
      <c r="A2991">
        <v>229434</v>
      </c>
      <c r="B2991" t="s">
        <v>3948</v>
      </c>
      <c r="C2991" t="s">
        <v>3948</v>
      </c>
      <c r="D2991" t="s">
        <v>448</v>
      </c>
      <c r="E2991" t="s">
        <v>3367</v>
      </c>
      <c r="G2991" t="s">
        <v>1006</v>
      </c>
    </row>
    <row r="2992" spans="1:7" x14ac:dyDescent="0.4">
      <c r="A2992">
        <v>229448</v>
      </c>
      <c r="B2992" t="s">
        <v>3949</v>
      </c>
      <c r="C2992" t="s">
        <v>3949</v>
      </c>
      <c r="D2992" t="s">
        <v>448</v>
      </c>
      <c r="E2992" t="s">
        <v>3367</v>
      </c>
      <c r="G2992" t="s">
        <v>1006</v>
      </c>
    </row>
    <row r="2993" spans="1:7" x14ac:dyDescent="0.4">
      <c r="A2993">
        <v>229452</v>
      </c>
      <c r="B2993" t="s">
        <v>3950</v>
      </c>
      <c r="C2993" t="s">
        <v>3950</v>
      </c>
      <c r="D2993" t="s">
        <v>448</v>
      </c>
      <c r="E2993" t="s">
        <v>3367</v>
      </c>
      <c r="G2993" t="s">
        <v>458</v>
      </c>
    </row>
    <row r="2994" spans="1:7" x14ac:dyDescent="0.4">
      <c r="A2994">
        <v>229454</v>
      </c>
      <c r="B2994" t="s">
        <v>3951</v>
      </c>
      <c r="C2994" t="s">
        <v>3951</v>
      </c>
      <c r="D2994" t="s">
        <v>448</v>
      </c>
      <c r="E2994" t="s">
        <v>3367</v>
      </c>
      <c r="G2994" t="s">
        <v>458</v>
      </c>
    </row>
    <row r="2995" spans="1:7" x14ac:dyDescent="0.4">
      <c r="A2995">
        <v>229455</v>
      </c>
      <c r="B2995" t="s">
        <v>3952</v>
      </c>
      <c r="C2995" t="s">
        <v>3952</v>
      </c>
      <c r="D2995" t="s">
        <v>448</v>
      </c>
      <c r="E2995" t="s">
        <v>3367</v>
      </c>
      <c r="G2995" t="s">
        <v>458</v>
      </c>
    </row>
    <row r="2996" spans="1:7" x14ac:dyDescent="0.4">
      <c r="A2996">
        <v>229464</v>
      </c>
      <c r="B2996" t="s">
        <v>3953</v>
      </c>
      <c r="C2996" t="s">
        <v>3953</v>
      </c>
      <c r="D2996" t="s">
        <v>448</v>
      </c>
      <c r="E2996" t="s">
        <v>3367</v>
      </c>
      <c r="G2996" t="s">
        <v>1006</v>
      </c>
    </row>
    <row r="2997" spans="1:7" x14ac:dyDescent="0.4">
      <c r="A2997">
        <v>229466</v>
      </c>
      <c r="B2997" t="s">
        <v>3954</v>
      </c>
      <c r="C2997" t="s">
        <v>3954</v>
      </c>
      <c r="D2997" t="s">
        <v>448</v>
      </c>
      <c r="E2997" t="s">
        <v>986</v>
      </c>
      <c r="G2997" t="s">
        <v>458</v>
      </c>
    </row>
    <row r="2998" spans="1:7" x14ac:dyDescent="0.4">
      <c r="A2998">
        <v>229467</v>
      </c>
      <c r="B2998" t="s">
        <v>3955</v>
      </c>
      <c r="C2998" t="s">
        <v>3955</v>
      </c>
      <c r="D2998" t="s">
        <v>448</v>
      </c>
      <c r="E2998" t="s">
        <v>986</v>
      </c>
      <c r="G2998" t="s">
        <v>458</v>
      </c>
    </row>
    <row r="2999" spans="1:7" x14ac:dyDescent="0.4">
      <c r="A2999">
        <v>229468</v>
      </c>
      <c r="B2999" t="s">
        <v>3956</v>
      </c>
      <c r="C2999" t="s">
        <v>3956</v>
      </c>
      <c r="D2999" t="s">
        <v>689</v>
      </c>
      <c r="E2999" t="s">
        <v>986</v>
      </c>
      <c r="F2999" t="s">
        <v>523</v>
      </c>
      <c r="G2999" t="s">
        <v>691</v>
      </c>
    </row>
    <row r="3000" spans="1:7" x14ac:dyDescent="0.4">
      <c r="A3000">
        <v>229470</v>
      </c>
      <c r="B3000" t="s">
        <v>3957</v>
      </c>
      <c r="C3000" t="s">
        <v>3957</v>
      </c>
      <c r="D3000" t="s">
        <v>448</v>
      </c>
      <c r="E3000" t="s">
        <v>986</v>
      </c>
      <c r="G3000" t="s">
        <v>1006</v>
      </c>
    </row>
    <row r="3001" spans="1:7" x14ac:dyDescent="0.4">
      <c r="A3001">
        <v>229471</v>
      </c>
      <c r="B3001" t="s">
        <v>3958</v>
      </c>
      <c r="C3001" t="s">
        <v>3958</v>
      </c>
      <c r="D3001" t="s">
        <v>443</v>
      </c>
      <c r="E3001" t="s">
        <v>986</v>
      </c>
      <c r="G3001" t="s">
        <v>445</v>
      </c>
    </row>
    <row r="3002" spans="1:7" x14ac:dyDescent="0.4">
      <c r="A3002">
        <v>229472</v>
      </c>
      <c r="B3002" t="s">
        <v>3959</v>
      </c>
      <c r="C3002" t="s">
        <v>3959</v>
      </c>
      <c r="D3002" t="s">
        <v>448</v>
      </c>
      <c r="E3002" t="s">
        <v>986</v>
      </c>
      <c r="G3002" t="s">
        <v>1006</v>
      </c>
    </row>
    <row r="3003" spans="1:7" x14ac:dyDescent="0.4">
      <c r="A3003">
        <v>229473</v>
      </c>
      <c r="B3003" t="s">
        <v>3960</v>
      </c>
      <c r="C3003" t="s">
        <v>3960</v>
      </c>
      <c r="D3003" t="s">
        <v>448</v>
      </c>
      <c r="E3003" t="s">
        <v>986</v>
      </c>
      <c r="G3003" t="s">
        <v>1006</v>
      </c>
    </row>
    <row r="3004" spans="1:7" x14ac:dyDescent="0.4">
      <c r="A3004">
        <v>229474</v>
      </c>
      <c r="B3004" t="s">
        <v>3961</v>
      </c>
      <c r="C3004" t="s">
        <v>3961</v>
      </c>
      <c r="D3004" t="s">
        <v>448</v>
      </c>
      <c r="E3004" t="s">
        <v>986</v>
      </c>
      <c r="G3004" t="s">
        <v>458</v>
      </c>
    </row>
    <row r="3005" spans="1:7" x14ac:dyDescent="0.4">
      <c r="A3005">
        <v>229475</v>
      </c>
      <c r="B3005" t="s">
        <v>3962</v>
      </c>
      <c r="C3005" t="s">
        <v>3962</v>
      </c>
      <c r="D3005" t="s">
        <v>448</v>
      </c>
      <c r="E3005" t="s">
        <v>1016</v>
      </c>
      <c r="G3005" t="s">
        <v>1006</v>
      </c>
    </row>
    <row r="3006" spans="1:7" x14ac:dyDescent="0.4">
      <c r="A3006">
        <v>229476</v>
      </c>
      <c r="B3006" t="s">
        <v>3963</v>
      </c>
      <c r="C3006" t="s">
        <v>3963</v>
      </c>
      <c r="D3006" t="s">
        <v>448</v>
      </c>
      <c r="E3006" t="s">
        <v>1016</v>
      </c>
      <c r="G3006" t="s">
        <v>1006</v>
      </c>
    </row>
    <row r="3007" spans="1:7" x14ac:dyDescent="0.4">
      <c r="A3007">
        <v>229477</v>
      </c>
      <c r="B3007" t="s">
        <v>3964</v>
      </c>
      <c r="C3007" t="s">
        <v>3965</v>
      </c>
      <c r="D3007" t="s">
        <v>448</v>
      </c>
      <c r="E3007" t="s">
        <v>3966</v>
      </c>
      <c r="G3007" t="s">
        <v>458</v>
      </c>
    </row>
    <row r="3008" spans="1:7" x14ac:dyDescent="0.4">
      <c r="A3008">
        <v>229479</v>
      </c>
      <c r="B3008" t="s">
        <v>3967</v>
      </c>
      <c r="C3008" t="s">
        <v>3967</v>
      </c>
      <c r="D3008" t="s">
        <v>448</v>
      </c>
      <c r="E3008" t="s">
        <v>3966</v>
      </c>
      <c r="G3008" t="s">
        <v>458</v>
      </c>
    </row>
    <row r="3009" spans="1:7" x14ac:dyDescent="0.4">
      <c r="A3009">
        <v>229480</v>
      </c>
      <c r="B3009" t="s">
        <v>3968</v>
      </c>
      <c r="C3009" t="s">
        <v>3968</v>
      </c>
      <c r="D3009" t="s">
        <v>448</v>
      </c>
      <c r="E3009" t="s">
        <v>3966</v>
      </c>
      <c r="G3009" t="s">
        <v>458</v>
      </c>
    </row>
    <row r="3010" spans="1:7" x14ac:dyDescent="0.4">
      <c r="A3010">
        <v>229481</v>
      </c>
      <c r="B3010" t="s">
        <v>3969</v>
      </c>
      <c r="C3010" t="s">
        <v>3969</v>
      </c>
      <c r="D3010" t="s">
        <v>448</v>
      </c>
      <c r="E3010" t="s">
        <v>3966</v>
      </c>
      <c r="G3010" t="s">
        <v>458</v>
      </c>
    </row>
    <row r="3011" spans="1:7" x14ac:dyDescent="0.4">
      <c r="A3011">
        <v>229482</v>
      </c>
      <c r="B3011" t="s">
        <v>3970</v>
      </c>
      <c r="C3011" t="s">
        <v>3970</v>
      </c>
      <c r="D3011" t="s">
        <v>448</v>
      </c>
      <c r="E3011" t="s">
        <v>3966</v>
      </c>
      <c r="G3011" t="s">
        <v>458</v>
      </c>
    </row>
    <row r="3012" spans="1:7" x14ac:dyDescent="0.4">
      <c r="A3012">
        <v>229483</v>
      </c>
      <c r="B3012" t="s">
        <v>3971</v>
      </c>
      <c r="C3012" t="s">
        <v>3971</v>
      </c>
      <c r="D3012" t="s">
        <v>448</v>
      </c>
      <c r="E3012" t="s">
        <v>3966</v>
      </c>
      <c r="G3012" t="s">
        <v>458</v>
      </c>
    </row>
    <row r="3013" spans="1:7" x14ac:dyDescent="0.4">
      <c r="A3013">
        <v>229484</v>
      </c>
      <c r="B3013" t="s">
        <v>3972</v>
      </c>
      <c r="C3013" t="s">
        <v>3972</v>
      </c>
      <c r="D3013" t="s">
        <v>448</v>
      </c>
      <c r="E3013" t="s">
        <v>3966</v>
      </c>
      <c r="G3013" t="s">
        <v>458</v>
      </c>
    </row>
    <row r="3014" spans="1:7" x14ac:dyDescent="0.4">
      <c r="A3014">
        <v>229486</v>
      </c>
      <c r="B3014" t="s">
        <v>3973</v>
      </c>
      <c r="C3014" t="s">
        <v>3973</v>
      </c>
      <c r="D3014" t="s">
        <v>448</v>
      </c>
      <c r="E3014" t="s">
        <v>3966</v>
      </c>
      <c r="G3014" t="s">
        <v>458</v>
      </c>
    </row>
    <row r="3015" spans="1:7" x14ac:dyDescent="0.4">
      <c r="A3015">
        <v>229487</v>
      </c>
      <c r="B3015" t="s">
        <v>3974</v>
      </c>
      <c r="C3015" t="s">
        <v>3974</v>
      </c>
      <c r="D3015" t="s">
        <v>448</v>
      </c>
      <c r="E3015" t="s">
        <v>3966</v>
      </c>
      <c r="G3015" t="s">
        <v>458</v>
      </c>
    </row>
    <row r="3016" spans="1:7" x14ac:dyDescent="0.4">
      <c r="A3016">
        <v>229489</v>
      </c>
      <c r="B3016" t="s">
        <v>3975</v>
      </c>
      <c r="C3016" t="s">
        <v>3975</v>
      </c>
      <c r="D3016" t="s">
        <v>448</v>
      </c>
      <c r="E3016" t="s">
        <v>3966</v>
      </c>
      <c r="G3016" t="s">
        <v>458</v>
      </c>
    </row>
    <row r="3017" spans="1:7" x14ac:dyDescent="0.4">
      <c r="A3017">
        <v>229495</v>
      </c>
      <c r="B3017" t="s">
        <v>3976</v>
      </c>
      <c r="C3017" t="s">
        <v>3977</v>
      </c>
      <c r="D3017" t="s">
        <v>448</v>
      </c>
      <c r="E3017" t="s">
        <v>3966</v>
      </c>
      <c r="G3017" t="s">
        <v>1006</v>
      </c>
    </row>
    <row r="3018" spans="1:7" x14ac:dyDescent="0.4">
      <c r="A3018">
        <v>229496</v>
      </c>
      <c r="B3018" t="s">
        <v>3978</v>
      </c>
      <c r="C3018" t="s">
        <v>3979</v>
      </c>
      <c r="D3018" t="s">
        <v>448</v>
      </c>
      <c r="E3018" t="s">
        <v>3966</v>
      </c>
      <c r="G3018" t="s">
        <v>1006</v>
      </c>
    </row>
    <row r="3019" spans="1:7" x14ac:dyDescent="0.4">
      <c r="A3019">
        <v>229497</v>
      </c>
      <c r="B3019" t="s">
        <v>3980</v>
      </c>
      <c r="C3019" t="s">
        <v>3980</v>
      </c>
      <c r="D3019" t="s">
        <v>448</v>
      </c>
      <c r="E3019" t="s">
        <v>3966</v>
      </c>
      <c r="G3019" t="s">
        <v>458</v>
      </c>
    </row>
    <row r="3020" spans="1:7" x14ac:dyDescent="0.4">
      <c r="A3020">
        <v>229498</v>
      </c>
      <c r="B3020" t="s">
        <v>3981</v>
      </c>
      <c r="C3020" t="s">
        <v>3981</v>
      </c>
      <c r="D3020" t="s">
        <v>448</v>
      </c>
      <c r="E3020" t="s">
        <v>3966</v>
      </c>
      <c r="G3020" t="s">
        <v>458</v>
      </c>
    </row>
    <row r="3021" spans="1:7" x14ac:dyDescent="0.4">
      <c r="A3021">
        <v>229499</v>
      </c>
      <c r="B3021" t="s">
        <v>3982</v>
      </c>
      <c r="C3021" t="s">
        <v>3982</v>
      </c>
      <c r="D3021" t="s">
        <v>448</v>
      </c>
      <c r="E3021" t="s">
        <v>3966</v>
      </c>
      <c r="G3021" t="s">
        <v>458</v>
      </c>
    </row>
    <row r="3022" spans="1:7" x14ac:dyDescent="0.4">
      <c r="A3022">
        <v>229501</v>
      </c>
      <c r="B3022" t="s">
        <v>3983</v>
      </c>
      <c r="C3022" t="s">
        <v>3984</v>
      </c>
      <c r="D3022" t="s">
        <v>689</v>
      </c>
      <c r="E3022" t="s">
        <v>696</v>
      </c>
      <c r="F3022" t="s">
        <v>523</v>
      </c>
      <c r="G3022" t="s">
        <v>691</v>
      </c>
    </row>
    <row r="3023" spans="1:7" x14ac:dyDescent="0.4">
      <c r="A3023">
        <v>229502</v>
      </c>
      <c r="B3023" t="s">
        <v>3985</v>
      </c>
      <c r="C3023" t="s">
        <v>3985</v>
      </c>
      <c r="D3023" t="s">
        <v>448</v>
      </c>
      <c r="E3023" t="s">
        <v>3367</v>
      </c>
      <c r="G3023" t="s">
        <v>458</v>
      </c>
    </row>
    <row r="3024" spans="1:7" x14ac:dyDescent="0.4">
      <c r="A3024">
        <v>229503</v>
      </c>
      <c r="B3024" t="s">
        <v>3986</v>
      </c>
      <c r="C3024" t="s">
        <v>3986</v>
      </c>
      <c r="D3024" t="s">
        <v>448</v>
      </c>
      <c r="E3024" t="s">
        <v>1019</v>
      </c>
      <c r="G3024" t="s">
        <v>458</v>
      </c>
    </row>
    <row r="3025" spans="1:7" x14ac:dyDescent="0.4">
      <c r="A3025">
        <v>229504</v>
      </c>
      <c r="B3025" t="s">
        <v>3987</v>
      </c>
      <c r="C3025" t="s">
        <v>3987</v>
      </c>
      <c r="D3025" t="s">
        <v>448</v>
      </c>
      <c r="E3025" t="s">
        <v>508</v>
      </c>
      <c r="G3025" t="s">
        <v>1006</v>
      </c>
    </row>
    <row r="3026" spans="1:7" x14ac:dyDescent="0.4">
      <c r="A3026">
        <v>229505</v>
      </c>
      <c r="B3026" t="s">
        <v>3988</v>
      </c>
      <c r="C3026" t="s">
        <v>3988</v>
      </c>
      <c r="D3026" t="s">
        <v>448</v>
      </c>
      <c r="E3026" t="s">
        <v>970</v>
      </c>
      <c r="G3026" t="s">
        <v>1006</v>
      </c>
    </row>
    <row r="3027" spans="1:7" x14ac:dyDescent="0.4">
      <c r="A3027">
        <v>229514</v>
      </c>
      <c r="B3027" t="s">
        <v>3989</v>
      </c>
      <c r="C3027" t="s">
        <v>3989</v>
      </c>
      <c r="D3027" t="s">
        <v>689</v>
      </c>
      <c r="E3027" t="s">
        <v>1016</v>
      </c>
      <c r="F3027" t="s">
        <v>523</v>
      </c>
      <c r="G3027" t="s">
        <v>691</v>
      </c>
    </row>
    <row r="3028" spans="1:7" x14ac:dyDescent="0.4">
      <c r="A3028">
        <v>229515</v>
      </c>
      <c r="B3028" t="s">
        <v>3990</v>
      </c>
      <c r="C3028" t="s">
        <v>3990</v>
      </c>
      <c r="D3028" t="s">
        <v>689</v>
      </c>
      <c r="E3028" t="s">
        <v>1016</v>
      </c>
      <c r="F3028" t="s">
        <v>523</v>
      </c>
      <c r="G3028" t="s">
        <v>691</v>
      </c>
    </row>
    <row r="3029" spans="1:7" x14ac:dyDescent="0.4">
      <c r="A3029">
        <v>229516</v>
      </c>
      <c r="B3029" t="s">
        <v>3991</v>
      </c>
      <c r="C3029" t="s">
        <v>3991</v>
      </c>
      <c r="D3029" t="s">
        <v>689</v>
      </c>
      <c r="E3029" t="s">
        <v>1016</v>
      </c>
      <c r="F3029" t="s">
        <v>523</v>
      </c>
      <c r="G3029" t="s">
        <v>691</v>
      </c>
    </row>
    <row r="3030" spans="1:7" x14ac:dyDescent="0.4">
      <c r="A3030">
        <v>229517</v>
      </c>
      <c r="B3030" t="s">
        <v>3992</v>
      </c>
      <c r="C3030" t="s">
        <v>3992</v>
      </c>
      <c r="D3030" t="s">
        <v>689</v>
      </c>
      <c r="E3030" t="s">
        <v>1016</v>
      </c>
      <c r="F3030" t="s">
        <v>523</v>
      </c>
      <c r="G3030" t="s">
        <v>691</v>
      </c>
    </row>
    <row r="3031" spans="1:7" x14ac:dyDescent="0.4">
      <c r="A3031">
        <v>229518</v>
      </c>
      <c r="B3031" t="s">
        <v>3993</v>
      </c>
      <c r="C3031" t="s">
        <v>3993</v>
      </c>
      <c r="D3031" t="s">
        <v>689</v>
      </c>
      <c r="E3031" t="s">
        <v>1016</v>
      </c>
      <c r="F3031" t="s">
        <v>523</v>
      </c>
      <c r="G3031" t="s">
        <v>691</v>
      </c>
    </row>
    <row r="3032" spans="1:7" x14ac:dyDescent="0.4">
      <c r="A3032">
        <v>229519</v>
      </c>
      <c r="B3032" t="s">
        <v>3994</v>
      </c>
      <c r="C3032" t="s">
        <v>3994</v>
      </c>
      <c r="D3032" t="s">
        <v>689</v>
      </c>
      <c r="E3032" t="s">
        <v>1016</v>
      </c>
      <c r="F3032" t="s">
        <v>523</v>
      </c>
      <c r="G3032" t="s">
        <v>691</v>
      </c>
    </row>
    <row r="3033" spans="1:7" x14ac:dyDescent="0.4">
      <c r="A3033">
        <v>229520</v>
      </c>
      <c r="B3033" t="s">
        <v>3995</v>
      </c>
      <c r="C3033" t="s">
        <v>3995</v>
      </c>
      <c r="D3033" t="s">
        <v>689</v>
      </c>
      <c r="E3033" t="s">
        <v>1016</v>
      </c>
      <c r="F3033" t="s">
        <v>523</v>
      </c>
      <c r="G3033" t="s">
        <v>691</v>
      </c>
    </row>
    <row r="3034" spans="1:7" x14ac:dyDescent="0.4">
      <c r="A3034">
        <v>229521</v>
      </c>
      <c r="B3034" t="s">
        <v>3996</v>
      </c>
      <c r="C3034" t="s">
        <v>3996</v>
      </c>
      <c r="D3034" t="s">
        <v>689</v>
      </c>
      <c r="E3034" t="s">
        <v>1016</v>
      </c>
      <c r="F3034" t="s">
        <v>523</v>
      </c>
      <c r="G3034" t="s">
        <v>691</v>
      </c>
    </row>
    <row r="3035" spans="1:7" x14ac:dyDescent="0.4">
      <c r="A3035">
        <v>229522</v>
      </c>
      <c r="B3035" t="s">
        <v>3997</v>
      </c>
      <c r="C3035" t="s">
        <v>3998</v>
      </c>
      <c r="D3035" t="s">
        <v>689</v>
      </c>
      <c r="E3035" t="s">
        <v>1016</v>
      </c>
      <c r="F3035" t="s">
        <v>523</v>
      </c>
      <c r="G3035" t="s">
        <v>691</v>
      </c>
    </row>
    <row r="3036" spans="1:7" x14ac:dyDescent="0.4">
      <c r="A3036">
        <v>229523</v>
      </c>
      <c r="B3036" t="s">
        <v>3999</v>
      </c>
      <c r="C3036" t="s">
        <v>3999</v>
      </c>
      <c r="D3036" t="s">
        <v>689</v>
      </c>
      <c r="E3036" t="s">
        <v>1016</v>
      </c>
      <c r="F3036" t="s">
        <v>523</v>
      </c>
      <c r="G3036" t="s">
        <v>691</v>
      </c>
    </row>
    <row r="3037" spans="1:7" x14ac:dyDescent="0.4">
      <c r="A3037">
        <v>229524</v>
      </c>
      <c r="B3037" t="s">
        <v>4000</v>
      </c>
      <c r="C3037" t="s">
        <v>4000</v>
      </c>
      <c r="D3037" t="s">
        <v>689</v>
      </c>
      <c r="E3037" t="s">
        <v>1016</v>
      </c>
      <c r="F3037" t="s">
        <v>523</v>
      </c>
      <c r="G3037" t="s">
        <v>691</v>
      </c>
    </row>
    <row r="3038" spans="1:7" x14ac:dyDescent="0.4">
      <c r="A3038">
        <v>229525</v>
      </c>
      <c r="B3038" t="s">
        <v>4001</v>
      </c>
      <c r="C3038" t="s">
        <v>4001</v>
      </c>
      <c r="D3038" t="s">
        <v>689</v>
      </c>
      <c r="E3038" t="s">
        <v>1016</v>
      </c>
      <c r="F3038" t="s">
        <v>523</v>
      </c>
      <c r="G3038" t="s">
        <v>691</v>
      </c>
    </row>
    <row r="3039" spans="1:7" x14ac:dyDescent="0.4">
      <c r="A3039">
        <v>229526</v>
      </c>
      <c r="B3039" t="s">
        <v>4002</v>
      </c>
      <c r="C3039" t="s">
        <v>4002</v>
      </c>
      <c r="D3039" t="s">
        <v>689</v>
      </c>
      <c r="E3039" t="s">
        <v>1016</v>
      </c>
      <c r="F3039" t="s">
        <v>523</v>
      </c>
      <c r="G3039" t="s">
        <v>691</v>
      </c>
    </row>
    <row r="3040" spans="1:7" x14ac:dyDescent="0.4">
      <c r="A3040">
        <v>229527</v>
      </c>
      <c r="B3040" t="s">
        <v>4003</v>
      </c>
      <c r="C3040" t="s">
        <v>4003</v>
      </c>
      <c r="D3040" t="s">
        <v>689</v>
      </c>
      <c r="E3040" t="s">
        <v>1016</v>
      </c>
      <c r="F3040" t="s">
        <v>523</v>
      </c>
      <c r="G3040" t="s">
        <v>691</v>
      </c>
    </row>
    <row r="3041" spans="1:7" x14ac:dyDescent="0.4">
      <c r="A3041">
        <v>229528</v>
      </c>
      <c r="B3041" t="s">
        <v>4004</v>
      </c>
      <c r="C3041" t="s">
        <v>4004</v>
      </c>
      <c r="D3041" t="s">
        <v>689</v>
      </c>
      <c r="E3041" t="s">
        <v>1016</v>
      </c>
      <c r="F3041" t="s">
        <v>523</v>
      </c>
      <c r="G3041" t="s">
        <v>691</v>
      </c>
    </row>
    <row r="3042" spans="1:7" x14ac:dyDescent="0.4">
      <c r="A3042">
        <v>229529</v>
      </c>
      <c r="B3042" t="s">
        <v>4005</v>
      </c>
      <c r="C3042" t="s">
        <v>4005</v>
      </c>
      <c r="D3042" t="s">
        <v>689</v>
      </c>
      <c r="E3042" t="s">
        <v>1016</v>
      </c>
      <c r="F3042" t="s">
        <v>523</v>
      </c>
      <c r="G3042" t="s">
        <v>691</v>
      </c>
    </row>
    <row r="3043" spans="1:7" x14ac:dyDescent="0.4">
      <c r="A3043">
        <v>229530</v>
      </c>
      <c r="B3043" t="s">
        <v>4006</v>
      </c>
      <c r="C3043" t="s">
        <v>4006</v>
      </c>
      <c r="D3043" t="s">
        <v>689</v>
      </c>
      <c r="E3043" t="s">
        <v>1016</v>
      </c>
      <c r="F3043" t="s">
        <v>523</v>
      </c>
      <c r="G3043" t="s">
        <v>691</v>
      </c>
    </row>
    <row r="3044" spans="1:7" x14ac:dyDescent="0.4">
      <c r="A3044">
        <v>229531</v>
      </c>
      <c r="B3044" t="s">
        <v>4007</v>
      </c>
      <c r="C3044" t="s">
        <v>4007</v>
      </c>
      <c r="D3044" t="s">
        <v>689</v>
      </c>
      <c r="E3044" t="s">
        <v>1016</v>
      </c>
      <c r="F3044" t="s">
        <v>523</v>
      </c>
      <c r="G3044" t="s">
        <v>691</v>
      </c>
    </row>
    <row r="3045" spans="1:7" x14ac:dyDescent="0.4">
      <c r="A3045">
        <v>229532</v>
      </c>
      <c r="B3045" t="s">
        <v>4008</v>
      </c>
      <c r="C3045" t="s">
        <v>4008</v>
      </c>
      <c r="D3045" t="s">
        <v>689</v>
      </c>
      <c r="E3045" t="s">
        <v>1016</v>
      </c>
      <c r="F3045" t="s">
        <v>523</v>
      </c>
      <c r="G3045" t="s">
        <v>691</v>
      </c>
    </row>
    <row r="3046" spans="1:7" x14ac:dyDescent="0.4">
      <c r="A3046">
        <v>229533</v>
      </c>
      <c r="B3046" t="s">
        <v>4009</v>
      </c>
      <c r="C3046" t="s">
        <v>4009</v>
      </c>
      <c r="D3046" t="s">
        <v>689</v>
      </c>
      <c r="E3046" t="s">
        <v>1016</v>
      </c>
      <c r="F3046" t="s">
        <v>523</v>
      </c>
      <c r="G3046" t="s">
        <v>691</v>
      </c>
    </row>
    <row r="3047" spans="1:7" x14ac:dyDescent="0.4">
      <c r="A3047">
        <v>229534</v>
      </c>
      <c r="B3047" t="s">
        <v>4010</v>
      </c>
      <c r="C3047" t="s">
        <v>4010</v>
      </c>
      <c r="D3047" t="s">
        <v>448</v>
      </c>
      <c r="E3047" t="s">
        <v>1016</v>
      </c>
      <c r="G3047" t="s">
        <v>458</v>
      </c>
    </row>
    <row r="3048" spans="1:7" x14ac:dyDescent="0.4">
      <c r="A3048">
        <v>229535</v>
      </c>
      <c r="B3048" t="s">
        <v>4011</v>
      </c>
      <c r="C3048" t="s">
        <v>4011</v>
      </c>
      <c r="D3048" t="s">
        <v>448</v>
      </c>
      <c r="E3048" t="s">
        <v>1016</v>
      </c>
      <c r="G3048" t="s">
        <v>458</v>
      </c>
    </row>
    <row r="3049" spans="1:7" x14ac:dyDescent="0.4">
      <c r="A3049">
        <v>229536</v>
      </c>
      <c r="B3049" t="s">
        <v>4012</v>
      </c>
      <c r="C3049" t="s">
        <v>4012</v>
      </c>
      <c r="D3049" t="s">
        <v>448</v>
      </c>
      <c r="E3049" t="s">
        <v>1016</v>
      </c>
      <c r="G3049" t="s">
        <v>458</v>
      </c>
    </row>
    <row r="3050" spans="1:7" x14ac:dyDescent="0.4">
      <c r="A3050">
        <v>229537</v>
      </c>
      <c r="B3050" t="s">
        <v>4013</v>
      </c>
      <c r="C3050" t="s">
        <v>4013</v>
      </c>
      <c r="D3050" t="s">
        <v>448</v>
      </c>
      <c r="E3050" t="s">
        <v>1016</v>
      </c>
      <c r="G3050" t="s">
        <v>458</v>
      </c>
    </row>
    <row r="3051" spans="1:7" x14ac:dyDescent="0.4">
      <c r="A3051">
        <v>229538</v>
      </c>
      <c r="B3051" t="s">
        <v>4014</v>
      </c>
      <c r="C3051" t="s">
        <v>4014</v>
      </c>
      <c r="D3051" t="s">
        <v>448</v>
      </c>
      <c r="E3051" t="s">
        <v>1016</v>
      </c>
      <c r="G3051" t="s">
        <v>1006</v>
      </c>
    </row>
    <row r="3052" spans="1:7" x14ac:dyDescent="0.4">
      <c r="A3052">
        <v>229539</v>
      </c>
      <c r="B3052" t="s">
        <v>4015</v>
      </c>
      <c r="C3052" t="s">
        <v>4015</v>
      </c>
      <c r="D3052" t="s">
        <v>448</v>
      </c>
      <c r="E3052" t="s">
        <v>1016</v>
      </c>
      <c r="G3052" t="s">
        <v>1006</v>
      </c>
    </row>
    <row r="3053" spans="1:7" x14ac:dyDescent="0.4">
      <c r="A3053">
        <v>229540</v>
      </c>
      <c r="B3053" t="s">
        <v>4016</v>
      </c>
      <c r="C3053" t="s">
        <v>4016</v>
      </c>
      <c r="D3053" t="s">
        <v>448</v>
      </c>
      <c r="E3053" t="s">
        <v>1016</v>
      </c>
      <c r="G3053" t="s">
        <v>458</v>
      </c>
    </row>
    <row r="3054" spans="1:7" x14ac:dyDescent="0.4">
      <c r="A3054">
        <v>229541</v>
      </c>
      <c r="B3054" t="s">
        <v>4017</v>
      </c>
      <c r="C3054" t="s">
        <v>4017</v>
      </c>
      <c r="D3054" t="s">
        <v>443</v>
      </c>
      <c r="E3054" t="s">
        <v>1016</v>
      </c>
      <c r="G3054" t="s">
        <v>445</v>
      </c>
    </row>
    <row r="3055" spans="1:7" x14ac:dyDescent="0.4">
      <c r="A3055">
        <v>229542</v>
      </c>
      <c r="B3055" t="s">
        <v>4018</v>
      </c>
      <c r="C3055" t="s">
        <v>4018</v>
      </c>
      <c r="D3055" t="s">
        <v>443</v>
      </c>
      <c r="E3055" t="s">
        <v>1016</v>
      </c>
      <c r="G3055" t="s">
        <v>445</v>
      </c>
    </row>
    <row r="3056" spans="1:7" x14ac:dyDescent="0.4">
      <c r="A3056">
        <v>229544</v>
      </c>
      <c r="B3056" t="s">
        <v>4019</v>
      </c>
      <c r="C3056" t="s">
        <v>4019</v>
      </c>
      <c r="D3056" t="s">
        <v>448</v>
      </c>
      <c r="E3056" t="s">
        <v>1016</v>
      </c>
      <c r="G3056" t="s">
        <v>458</v>
      </c>
    </row>
    <row r="3057" spans="1:7" x14ac:dyDescent="0.4">
      <c r="A3057">
        <v>229545</v>
      </c>
      <c r="B3057" t="s">
        <v>4020</v>
      </c>
      <c r="C3057" t="s">
        <v>4020</v>
      </c>
      <c r="D3057" t="s">
        <v>448</v>
      </c>
      <c r="E3057" t="s">
        <v>1016</v>
      </c>
      <c r="G3057" t="s">
        <v>458</v>
      </c>
    </row>
    <row r="3058" spans="1:7" x14ac:dyDescent="0.4">
      <c r="A3058">
        <v>229546</v>
      </c>
      <c r="B3058" t="s">
        <v>4021</v>
      </c>
      <c r="C3058" t="s">
        <v>4021</v>
      </c>
      <c r="D3058" t="s">
        <v>448</v>
      </c>
      <c r="E3058" t="s">
        <v>1016</v>
      </c>
      <c r="G3058" t="s">
        <v>458</v>
      </c>
    </row>
    <row r="3059" spans="1:7" x14ac:dyDescent="0.4">
      <c r="A3059">
        <v>229547</v>
      </c>
      <c r="B3059" t="s">
        <v>4022</v>
      </c>
      <c r="C3059" t="s">
        <v>4022</v>
      </c>
      <c r="D3059" t="s">
        <v>448</v>
      </c>
      <c r="E3059" t="s">
        <v>1016</v>
      </c>
      <c r="G3059" t="s">
        <v>458</v>
      </c>
    </row>
    <row r="3060" spans="1:7" x14ac:dyDescent="0.4">
      <c r="A3060">
        <v>229548</v>
      </c>
      <c r="B3060" t="s">
        <v>4023</v>
      </c>
      <c r="C3060" t="s">
        <v>4023</v>
      </c>
      <c r="D3060" t="s">
        <v>448</v>
      </c>
      <c r="E3060" t="s">
        <v>1016</v>
      </c>
      <c r="G3060" t="s">
        <v>458</v>
      </c>
    </row>
    <row r="3061" spans="1:7" x14ac:dyDescent="0.4">
      <c r="A3061">
        <v>229549</v>
      </c>
      <c r="B3061" t="s">
        <v>4024</v>
      </c>
      <c r="C3061" t="s">
        <v>4024</v>
      </c>
      <c r="D3061" t="s">
        <v>443</v>
      </c>
      <c r="E3061" t="s">
        <v>1016</v>
      </c>
      <c r="G3061" t="s">
        <v>445</v>
      </c>
    </row>
    <row r="3062" spans="1:7" x14ac:dyDescent="0.4">
      <c r="A3062">
        <v>229550</v>
      </c>
      <c r="B3062" t="s">
        <v>4025</v>
      </c>
      <c r="C3062" t="s">
        <v>4025</v>
      </c>
      <c r="D3062" t="s">
        <v>443</v>
      </c>
      <c r="E3062" t="s">
        <v>1016</v>
      </c>
      <c r="G3062" t="s">
        <v>445</v>
      </c>
    </row>
    <row r="3063" spans="1:7" x14ac:dyDescent="0.4">
      <c r="A3063">
        <v>229552</v>
      </c>
      <c r="B3063" t="s">
        <v>4026</v>
      </c>
      <c r="C3063" t="s">
        <v>4026</v>
      </c>
      <c r="D3063" t="s">
        <v>448</v>
      </c>
      <c r="E3063" t="s">
        <v>1016</v>
      </c>
      <c r="G3063" t="s">
        <v>458</v>
      </c>
    </row>
    <row r="3064" spans="1:7" x14ac:dyDescent="0.4">
      <c r="A3064">
        <v>229553</v>
      </c>
      <c r="B3064" t="s">
        <v>4027</v>
      </c>
      <c r="C3064" t="s">
        <v>4027</v>
      </c>
      <c r="D3064" t="s">
        <v>448</v>
      </c>
      <c r="E3064" t="s">
        <v>1016</v>
      </c>
      <c r="G3064" t="s">
        <v>458</v>
      </c>
    </row>
    <row r="3065" spans="1:7" x14ac:dyDescent="0.4">
      <c r="A3065">
        <v>229554</v>
      </c>
      <c r="B3065" t="s">
        <v>4028</v>
      </c>
      <c r="C3065" t="s">
        <v>4028</v>
      </c>
      <c r="D3065" t="s">
        <v>448</v>
      </c>
      <c r="E3065" t="s">
        <v>1016</v>
      </c>
      <c r="G3065" t="s">
        <v>458</v>
      </c>
    </row>
    <row r="3066" spans="1:7" x14ac:dyDescent="0.4">
      <c r="A3066">
        <v>229555</v>
      </c>
      <c r="B3066" t="s">
        <v>4029</v>
      </c>
      <c r="C3066" t="s">
        <v>4029</v>
      </c>
      <c r="D3066" t="s">
        <v>443</v>
      </c>
      <c r="E3066" t="s">
        <v>1016</v>
      </c>
      <c r="G3066" t="s">
        <v>445</v>
      </c>
    </row>
    <row r="3067" spans="1:7" x14ac:dyDescent="0.4">
      <c r="A3067">
        <v>229556</v>
      </c>
      <c r="B3067" t="s">
        <v>4030</v>
      </c>
      <c r="C3067" t="s">
        <v>4030</v>
      </c>
      <c r="D3067" t="s">
        <v>443</v>
      </c>
      <c r="E3067" t="s">
        <v>1016</v>
      </c>
      <c r="G3067" t="s">
        <v>445</v>
      </c>
    </row>
    <row r="3068" spans="1:7" x14ac:dyDescent="0.4">
      <c r="A3068">
        <v>229558</v>
      </c>
      <c r="B3068" t="s">
        <v>4031</v>
      </c>
      <c r="C3068" t="s">
        <v>4031</v>
      </c>
      <c r="D3068" t="s">
        <v>448</v>
      </c>
      <c r="E3068" t="s">
        <v>1016</v>
      </c>
      <c r="G3068" t="s">
        <v>458</v>
      </c>
    </row>
    <row r="3069" spans="1:7" x14ac:dyDescent="0.4">
      <c r="A3069">
        <v>229559</v>
      </c>
      <c r="B3069" t="s">
        <v>4032</v>
      </c>
      <c r="C3069" t="s">
        <v>4032</v>
      </c>
      <c r="D3069" t="s">
        <v>448</v>
      </c>
      <c r="E3069" t="s">
        <v>1016</v>
      </c>
      <c r="G3069" t="s">
        <v>458</v>
      </c>
    </row>
    <row r="3070" spans="1:7" x14ac:dyDescent="0.4">
      <c r="A3070">
        <v>229560</v>
      </c>
      <c r="B3070" t="s">
        <v>4033</v>
      </c>
      <c r="C3070" t="s">
        <v>4033</v>
      </c>
      <c r="D3070" t="s">
        <v>448</v>
      </c>
      <c r="E3070" t="s">
        <v>1016</v>
      </c>
      <c r="G3070" t="s">
        <v>458</v>
      </c>
    </row>
    <row r="3071" spans="1:7" x14ac:dyDescent="0.4">
      <c r="A3071">
        <v>229561</v>
      </c>
      <c r="B3071" t="s">
        <v>4034</v>
      </c>
      <c r="C3071" t="s">
        <v>4034</v>
      </c>
      <c r="D3071" t="s">
        <v>448</v>
      </c>
      <c r="E3071" t="s">
        <v>3367</v>
      </c>
      <c r="G3071" t="s">
        <v>458</v>
      </c>
    </row>
    <row r="3072" spans="1:7" x14ac:dyDescent="0.4">
      <c r="A3072">
        <v>229562</v>
      </c>
      <c r="B3072" t="s">
        <v>4035</v>
      </c>
      <c r="C3072" t="s">
        <v>4035</v>
      </c>
      <c r="D3072" t="s">
        <v>448</v>
      </c>
      <c r="E3072" t="s">
        <v>3367</v>
      </c>
      <c r="G3072" t="s">
        <v>458</v>
      </c>
    </row>
    <row r="3073" spans="1:7" x14ac:dyDescent="0.4">
      <c r="A3073">
        <v>229563</v>
      </c>
      <c r="B3073" t="s">
        <v>4036</v>
      </c>
      <c r="C3073" t="s">
        <v>4036</v>
      </c>
      <c r="D3073" t="s">
        <v>448</v>
      </c>
      <c r="E3073" t="s">
        <v>3367</v>
      </c>
      <c r="G3073" t="s">
        <v>458</v>
      </c>
    </row>
    <row r="3074" spans="1:7" x14ac:dyDescent="0.4">
      <c r="A3074">
        <v>229564</v>
      </c>
      <c r="B3074" t="s">
        <v>4037</v>
      </c>
      <c r="C3074" t="s">
        <v>4037</v>
      </c>
      <c r="D3074" t="s">
        <v>448</v>
      </c>
      <c r="E3074" t="s">
        <v>3367</v>
      </c>
      <c r="G3074" t="s">
        <v>458</v>
      </c>
    </row>
    <row r="3075" spans="1:7" x14ac:dyDescent="0.4">
      <c r="A3075">
        <v>229566</v>
      </c>
      <c r="B3075" t="s">
        <v>4038</v>
      </c>
      <c r="C3075" t="s">
        <v>4038</v>
      </c>
      <c r="D3075" t="s">
        <v>448</v>
      </c>
      <c r="E3075" t="s">
        <v>3367</v>
      </c>
      <c r="G3075" t="s">
        <v>458</v>
      </c>
    </row>
    <row r="3076" spans="1:7" x14ac:dyDescent="0.4">
      <c r="A3076">
        <v>229567</v>
      </c>
      <c r="B3076" t="s">
        <v>4039</v>
      </c>
      <c r="C3076" t="s">
        <v>4039</v>
      </c>
      <c r="D3076" t="s">
        <v>448</v>
      </c>
      <c r="E3076" t="s">
        <v>3367</v>
      </c>
      <c r="G3076" t="s">
        <v>458</v>
      </c>
    </row>
    <row r="3077" spans="1:7" x14ac:dyDescent="0.4">
      <c r="A3077">
        <v>229568</v>
      </c>
      <c r="B3077" t="s">
        <v>4040</v>
      </c>
      <c r="C3077" t="s">
        <v>4040</v>
      </c>
      <c r="D3077" t="s">
        <v>448</v>
      </c>
      <c r="E3077" t="s">
        <v>3367</v>
      </c>
      <c r="G3077" t="s">
        <v>458</v>
      </c>
    </row>
    <row r="3078" spans="1:7" x14ac:dyDescent="0.4">
      <c r="A3078">
        <v>229569</v>
      </c>
      <c r="B3078" t="s">
        <v>4041</v>
      </c>
      <c r="C3078" t="s">
        <v>4041</v>
      </c>
      <c r="D3078" t="s">
        <v>448</v>
      </c>
      <c r="E3078" t="s">
        <v>3367</v>
      </c>
      <c r="G3078" t="s">
        <v>458</v>
      </c>
    </row>
    <row r="3079" spans="1:7" x14ac:dyDescent="0.4">
      <c r="A3079">
        <v>229570</v>
      </c>
      <c r="B3079" t="s">
        <v>4042</v>
      </c>
      <c r="C3079" t="s">
        <v>4042</v>
      </c>
      <c r="D3079" t="s">
        <v>448</v>
      </c>
      <c r="E3079" t="s">
        <v>3367</v>
      </c>
      <c r="G3079" t="s">
        <v>458</v>
      </c>
    </row>
    <row r="3080" spans="1:7" x14ac:dyDescent="0.4">
      <c r="A3080">
        <v>229571</v>
      </c>
      <c r="B3080" t="s">
        <v>4043</v>
      </c>
      <c r="C3080" t="s">
        <v>4043</v>
      </c>
      <c r="D3080" t="s">
        <v>448</v>
      </c>
      <c r="E3080" t="s">
        <v>3367</v>
      </c>
      <c r="G3080" t="s">
        <v>458</v>
      </c>
    </row>
    <row r="3081" spans="1:7" x14ac:dyDescent="0.4">
      <c r="A3081">
        <v>229574</v>
      </c>
      <c r="B3081" t="s">
        <v>4044</v>
      </c>
      <c r="C3081" t="s">
        <v>4045</v>
      </c>
      <c r="D3081" t="s">
        <v>571</v>
      </c>
      <c r="E3081" t="s">
        <v>739</v>
      </c>
      <c r="F3081" t="s">
        <v>573</v>
      </c>
      <c r="G3081" t="s">
        <v>574</v>
      </c>
    </row>
    <row r="3082" spans="1:7" x14ac:dyDescent="0.4">
      <c r="A3082">
        <v>229575</v>
      </c>
      <c r="B3082" t="s">
        <v>4046</v>
      </c>
      <c r="C3082" t="s">
        <v>4046</v>
      </c>
      <c r="D3082" t="s">
        <v>689</v>
      </c>
      <c r="E3082" t="s">
        <v>690</v>
      </c>
      <c r="F3082" t="s">
        <v>523</v>
      </c>
      <c r="G3082" t="s">
        <v>691</v>
      </c>
    </row>
    <row r="3083" spans="1:7" x14ac:dyDescent="0.4">
      <c r="A3083">
        <v>229576</v>
      </c>
      <c r="B3083" t="s">
        <v>4047</v>
      </c>
      <c r="C3083" t="s">
        <v>4047</v>
      </c>
      <c r="D3083" t="s">
        <v>689</v>
      </c>
      <c r="E3083" t="s">
        <v>696</v>
      </c>
      <c r="F3083" t="s">
        <v>523</v>
      </c>
      <c r="G3083" t="s">
        <v>691</v>
      </c>
    </row>
    <row r="3084" spans="1:7" x14ac:dyDescent="0.4">
      <c r="A3084">
        <v>229577</v>
      </c>
      <c r="B3084" t="s">
        <v>4048</v>
      </c>
      <c r="C3084" t="s">
        <v>4048</v>
      </c>
      <c r="D3084" t="s">
        <v>689</v>
      </c>
      <c r="E3084" t="s">
        <v>696</v>
      </c>
      <c r="F3084" t="s">
        <v>523</v>
      </c>
      <c r="G3084" t="s">
        <v>691</v>
      </c>
    </row>
    <row r="3085" spans="1:7" x14ac:dyDescent="0.4">
      <c r="A3085">
        <v>229578</v>
      </c>
      <c r="B3085" t="s">
        <v>4049</v>
      </c>
      <c r="C3085" t="s">
        <v>4049</v>
      </c>
      <c r="D3085" t="s">
        <v>689</v>
      </c>
      <c r="E3085" t="s">
        <v>696</v>
      </c>
      <c r="F3085" t="s">
        <v>523</v>
      </c>
      <c r="G3085" t="s">
        <v>691</v>
      </c>
    </row>
    <row r="3086" spans="1:7" x14ac:dyDescent="0.4">
      <c r="A3086">
        <v>229579</v>
      </c>
      <c r="B3086" t="s">
        <v>4050</v>
      </c>
      <c r="C3086" t="s">
        <v>4050</v>
      </c>
      <c r="D3086" t="s">
        <v>689</v>
      </c>
      <c r="E3086" t="s">
        <v>1706</v>
      </c>
      <c r="F3086" t="s">
        <v>523</v>
      </c>
      <c r="G3086" t="s">
        <v>691</v>
      </c>
    </row>
    <row r="3087" spans="1:7" x14ac:dyDescent="0.4">
      <c r="A3087">
        <v>229580</v>
      </c>
      <c r="B3087" t="s">
        <v>4051</v>
      </c>
      <c r="C3087" t="s">
        <v>4051</v>
      </c>
      <c r="D3087" t="s">
        <v>689</v>
      </c>
      <c r="E3087" t="s">
        <v>696</v>
      </c>
      <c r="F3087" t="s">
        <v>523</v>
      </c>
      <c r="G3087" t="s">
        <v>691</v>
      </c>
    </row>
    <row r="3088" spans="1:7" x14ac:dyDescent="0.4">
      <c r="A3088">
        <v>229581</v>
      </c>
      <c r="B3088" t="s">
        <v>4052</v>
      </c>
      <c r="C3088" t="s">
        <v>4052</v>
      </c>
      <c r="D3088" t="s">
        <v>689</v>
      </c>
      <c r="E3088" t="s">
        <v>690</v>
      </c>
      <c r="F3088" t="s">
        <v>523</v>
      </c>
      <c r="G3088" t="s">
        <v>691</v>
      </c>
    </row>
    <row r="3089" spans="1:7" x14ac:dyDescent="0.4">
      <c r="A3089">
        <v>229582</v>
      </c>
      <c r="B3089" t="s">
        <v>4053</v>
      </c>
      <c r="C3089" t="s">
        <v>4053</v>
      </c>
      <c r="D3089" t="s">
        <v>689</v>
      </c>
      <c r="E3089" t="s">
        <v>690</v>
      </c>
      <c r="F3089" t="s">
        <v>523</v>
      </c>
      <c r="G3089" t="s">
        <v>691</v>
      </c>
    </row>
    <row r="3090" spans="1:7" x14ac:dyDescent="0.4">
      <c r="A3090">
        <v>229583</v>
      </c>
      <c r="B3090" t="s">
        <v>4054</v>
      </c>
      <c r="C3090" t="s">
        <v>4054</v>
      </c>
      <c r="D3090" t="s">
        <v>571</v>
      </c>
      <c r="E3090" t="s">
        <v>739</v>
      </c>
      <c r="F3090" t="s">
        <v>573</v>
      </c>
      <c r="G3090" t="s">
        <v>574</v>
      </c>
    </row>
    <row r="3091" spans="1:7" x14ac:dyDescent="0.4">
      <c r="A3091">
        <v>229584</v>
      </c>
      <c r="B3091" t="s">
        <v>4055</v>
      </c>
      <c r="C3091" t="s">
        <v>4055</v>
      </c>
      <c r="D3091" t="s">
        <v>689</v>
      </c>
      <c r="E3091" t="s">
        <v>696</v>
      </c>
      <c r="F3091" t="s">
        <v>523</v>
      </c>
      <c r="G3091" t="s">
        <v>691</v>
      </c>
    </row>
    <row r="3092" spans="1:7" x14ac:dyDescent="0.4">
      <c r="A3092">
        <v>229585</v>
      </c>
      <c r="B3092" t="s">
        <v>4056</v>
      </c>
      <c r="C3092" t="s">
        <v>4056</v>
      </c>
      <c r="D3092" t="s">
        <v>689</v>
      </c>
      <c r="E3092" t="s">
        <v>696</v>
      </c>
      <c r="F3092" t="s">
        <v>523</v>
      </c>
      <c r="G3092" t="s">
        <v>691</v>
      </c>
    </row>
    <row r="3093" spans="1:7" x14ac:dyDescent="0.4">
      <c r="A3093">
        <v>229586</v>
      </c>
      <c r="B3093" t="s">
        <v>4057</v>
      </c>
      <c r="C3093" t="s">
        <v>4057</v>
      </c>
      <c r="D3093" t="s">
        <v>689</v>
      </c>
      <c r="E3093" t="s">
        <v>696</v>
      </c>
      <c r="F3093" t="s">
        <v>523</v>
      </c>
      <c r="G3093" t="s">
        <v>691</v>
      </c>
    </row>
    <row r="3094" spans="1:7" x14ac:dyDescent="0.4">
      <c r="A3094">
        <v>229587</v>
      </c>
      <c r="B3094" t="s">
        <v>4058</v>
      </c>
      <c r="C3094" t="s">
        <v>4058</v>
      </c>
      <c r="D3094" t="s">
        <v>571</v>
      </c>
      <c r="E3094" t="s">
        <v>1899</v>
      </c>
      <c r="F3094" t="s">
        <v>1900</v>
      </c>
      <c r="G3094" t="s">
        <v>574</v>
      </c>
    </row>
    <row r="3095" spans="1:7" x14ac:dyDescent="0.4">
      <c r="A3095">
        <v>229588</v>
      </c>
      <c r="B3095" t="s">
        <v>4059</v>
      </c>
      <c r="C3095" t="s">
        <v>4059</v>
      </c>
      <c r="D3095" t="s">
        <v>448</v>
      </c>
      <c r="E3095" t="s">
        <v>1019</v>
      </c>
      <c r="G3095" t="s">
        <v>458</v>
      </c>
    </row>
    <row r="3096" spans="1:7" x14ac:dyDescent="0.4">
      <c r="A3096">
        <v>229589</v>
      </c>
      <c r="B3096" t="s">
        <v>4060</v>
      </c>
      <c r="C3096" t="s">
        <v>4060</v>
      </c>
      <c r="D3096" t="s">
        <v>448</v>
      </c>
      <c r="E3096" t="s">
        <v>1772</v>
      </c>
      <c r="G3096" t="s">
        <v>458</v>
      </c>
    </row>
    <row r="3097" spans="1:7" x14ac:dyDescent="0.4">
      <c r="A3097">
        <v>229592</v>
      </c>
      <c r="B3097" t="s">
        <v>4061</v>
      </c>
      <c r="C3097" t="s">
        <v>4061</v>
      </c>
      <c r="D3097" t="s">
        <v>448</v>
      </c>
      <c r="E3097" t="s">
        <v>3367</v>
      </c>
      <c r="G3097" t="s">
        <v>458</v>
      </c>
    </row>
    <row r="3098" spans="1:7" x14ac:dyDescent="0.4">
      <c r="A3098">
        <v>229594</v>
      </c>
      <c r="B3098" t="s">
        <v>4062</v>
      </c>
      <c r="C3098" t="s">
        <v>4062</v>
      </c>
      <c r="D3098" t="s">
        <v>448</v>
      </c>
      <c r="E3098" t="s">
        <v>3367</v>
      </c>
      <c r="G3098" t="s">
        <v>458</v>
      </c>
    </row>
    <row r="3099" spans="1:7" x14ac:dyDescent="0.4">
      <c r="A3099">
        <v>229597</v>
      </c>
      <c r="B3099" t="s">
        <v>4063</v>
      </c>
      <c r="C3099" t="s">
        <v>4063</v>
      </c>
      <c r="D3099" t="s">
        <v>571</v>
      </c>
      <c r="E3099" t="s">
        <v>625</v>
      </c>
      <c r="F3099" t="s">
        <v>745</v>
      </c>
      <c r="G3099" t="s">
        <v>574</v>
      </c>
    </row>
    <row r="3100" spans="1:7" x14ac:dyDescent="0.4">
      <c r="A3100">
        <v>229600</v>
      </c>
      <c r="B3100" t="s">
        <v>4064</v>
      </c>
      <c r="C3100" t="s">
        <v>4064</v>
      </c>
      <c r="D3100" t="s">
        <v>448</v>
      </c>
      <c r="E3100" t="s">
        <v>944</v>
      </c>
      <c r="G3100" t="s">
        <v>458</v>
      </c>
    </row>
    <row r="3101" spans="1:7" x14ac:dyDescent="0.4">
      <c r="A3101">
        <v>229601</v>
      </c>
      <c r="B3101" t="s">
        <v>4065</v>
      </c>
      <c r="C3101" t="s">
        <v>4065</v>
      </c>
      <c r="D3101" t="s">
        <v>448</v>
      </c>
      <c r="E3101" t="s">
        <v>970</v>
      </c>
      <c r="G3101" t="s">
        <v>458</v>
      </c>
    </row>
    <row r="3102" spans="1:7" x14ac:dyDescent="0.4">
      <c r="A3102">
        <v>229605</v>
      </c>
      <c r="B3102" t="s">
        <v>4066</v>
      </c>
      <c r="C3102" t="s">
        <v>4067</v>
      </c>
      <c r="D3102" t="s">
        <v>448</v>
      </c>
      <c r="E3102" t="s">
        <v>1019</v>
      </c>
      <c r="G3102" t="s">
        <v>458</v>
      </c>
    </row>
    <row r="3103" spans="1:7" x14ac:dyDescent="0.4">
      <c r="A3103">
        <v>229606</v>
      </c>
      <c r="B3103" t="s">
        <v>4068</v>
      </c>
      <c r="C3103" t="s">
        <v>4069</v>
      </c>
      <c r="D3103" t="s">
        <v>448</v>
      </c>
      <c r="E3103" t="s">
        <v>1019</v>
      </c>
      <c r="G3103" t="s">
        <v>458</v>
      </c>
    </row>
    <row r="3104" spans="1:7" x14ac:dyDescent="0.4">
      <c r="A3104">
        <v>229607</v>
      </c>
      <c r="B3104" t="s">
        <v>4070</v>
      </c>
      <c r="C3104" t="s">
        <v>4070</v>
      </c>
      <c r="D3104" t="s">
        <v>448</v>
      </c>
      <c r="E3104" t="s">
        <v>1019</v>
      </c>
      <c r="G3104" t="s">
        <v>458</v>
      </c>
    </row>
    <row r="3105" spans="1:7" x14ac:dyDescent="0.4">
      <c r="A3105">
        <v>229608</v>
      </c>
      <c r="B3105" t="s">
        <v>4071</v>
      </c>
      <c r="C3105" t="s">
        <v>4071</v>
      </c>
      <c r="D3105" t="s">
        <v>448</v>
      </c>
      <c r="E3105" t="s">
        <v>1019</v>
      </c>
      <c r="G3105" t="s">
        <v>458</v>
      </c>
    </row>
    <row r="3106" spans="1:7" x14ac:dyDescent="0.4">
      <c r="A3106">
        <v>229609</v>
      </c>
      <c r="B3106" t="s">
        <v>4072</v>
      </c>
      <c r="C3106" t="s">
        <v>4072</v>
      </c>
      <c r="D3106" t="s">
        <v>448</v>
      </c>
      <c r="E3106" t="s">
        <v>1019</v>
      </c>
      <c r="G3106" t="s">
        <v>458</v>
      </c>
    </row>
    <row r="3107" spans="1:7" x14ac:dyDescent="0.4">
      <c r="A3107">
        <v>229610</v>
      </c>
      <c r="B3107" t="s">
        <v>4073</v>
      </c>
      <c r="C3107" t="s">
        <v>4073</v>
      </c>
      <c r="D3107" t="s">
        <v>448</v>
      </c>
      <c r="E3107" t="s">
        <v>1019</v>
      </c>
      <c r="G3107" t="s">
        <v>458</v>
      </c>
    </row>
    <row r="3108" spans="1:7" x14ac:dyDescent="0.4">
      <c r="A3108">
        <v>229611</v>
      </c>
      <c r="B3108" t="s">
        <v>4074</v>
      </c>
      <c r="C3108" t="s">
        <v>4074</v>
      </c>
      <c r="D3108" t="s">
        <v>448</v>
      </c>
      <c r="E3108" t="s">
        <v>1019</v>
      </c>
      <c r="G3108" t="s">
        <v>458</v>
      </c>
    </row>
    <row r="3109" spans="1:7" x14ac:dyDescent="0.4">
      <c r="A3109">
        <v>229612</v>
      </c>
      <c r="B3109" t="s">
        <v>4075</v>
      </c>
      <c r="C3109" t="s">
        <v>4075</v>
      </c>
      <c r="D3109" t="s">
        <v>448</v>
      </c>
      <c r="E3109" t="s">
        <v>1019</v>
      </c>
      <c r="G3109" t="s">
        <v>458</v>
      </c>
    </row>
    <row r="3110" spans="1:7" x14ac:dyDescent="0.4">
      <c r="A3110">
        <v>229614</v>
      </c>
      <c r="B3110" t="s">
        <v>4076</v>
      </c>
      <c r="C3110" t="s">
        <v>4076</v>
      </c>
      <c r="D3110" t="s">
        <v>689</v>
      </c>
      <c r="E3110" t="s">
        <v>696</v>
      </c>
      <c r="F3110" t="s">
        <v>523</v>
      </c>
      <c r="G3110" t="s">
        <v>691</v>
      </c>
    </row>
    <row r="3111" spans="1:7" x14ac:dyDescent="0.4">
      <c r="A3111">
        <v>229615</v>
      </c>
      <c r="B3111" t="s">
        <v>4077</v>
      </c>
      <c r="C3111" t="s">
        <v>4077</v>
      </c>
      <c r="D3111" t="s">
        <v>571</v>
      </c>
      <c r="E3111" t="s">
        <v>625</v>
      </c>
      <c r="F3111" t="s">
        <v>1900</v>
      </c>
      <c r="G3111" t="s">
        <v>574</v>
      </c>
    </row>
    <row r="3112" spans="1:7" x14ac:dyDescent="0.4">
      <c r="A3112">
        <v>229616</v>
      </c>
      <c r="B3112" t="s">
        <v>4078</v>
      </c>
      <c r="C3112" t="s">
        <v>4078</v>
      </c>
      <c r="D3112" t="s">
        <v>571</v>
      </c>
      <c r="E3112" t="s">
        <v>625</v>
      </c>
      <c r="F3112" t="s">
        <v>1900</v>
      </c>
      <c r="G3112" t="s">
        <v>574</v>
      </c>
    </row>
    <row r="3113" spans="1:7" x14ac:dyDescent="0.4">
      <c r="A3113">
        <v>229617</v>
      </c>
      <c r="B3113" t="s">
        <v>4079</v>
      </c>
      <c r="C3113" t="s">
        <v>4079</v>
      </c>
      <c r="D3113" t="s">
        <v>571</v>
      </c>
      <c r="E3113" t="s">
        <v>625</v>
      </c>
      <c r="F3113" t="s">
        <v>700</v>
      </c>
      <c r="G3113" t="s">
        <v>574</v>
      </c>
    </row>
    <row r="3114" spans="1:7" x14ac:dyDescent="0.4">
      <c r="A3114">
        <v>229618</v>
      </c>
      <c r="B3114" t="s">
        <v>4080</v>
      </c>
      <c r="C3114" t="s">
        <v>4080</v>
      </c>
      <c r="D3114" t="s">
        <v>571</v>
      </c>
      <c r="E3114" t="s">
        <v>625</v>
      </c>
      <c r="F3114" t="s">
        <v>700</v>
      </c>
      <c r="G3114" t="s">
        <v>574</v>
      </c>
    </row>
    <row r="3115" spans="1:7" x14ac:dyDescent="0.4">
      <c r="A3115">
        <v>229619</v>
      </c>
      <c r="B3115" t="s">
        <v>4081</v>
      </c>
      <c r="C3115" t="s">
        <v>4081</v>
      </c>
      <c r="D3115" t="s">
        <v>571</v>
      </c>
      <c r="E3115" t="s">
        <v>625</v>
      </c>
      <c r="F3115" t="s">
        <v>745</v>
      </c>
      <c r="G3115" t="s">
        <v>574</v>
      </c>
    </row>
    <row r="3116" spans="1:7" x14ac:dyDescent="0.4">
      <c r="A3116">
        <v>229620</v>
      </c>
      <c r="B3116" t="s">
        <v>4082</v>
      </c>
      <c r="C3116" t="s">
        <v>4082</v>
      </c>
      <c r="D3116" t="s">
        <v>689</v>
      </c>
      <c r="E3116" t="s">
        <v>1706</v>
      </c>
      <c r="F3116" t="s">
        <v>523</v>
      </c>
      <c r="G3116" t="s">
        <v>691</v>
      </c>
    </row>
    <row r="3117" spans="1:7" x14ac:dyDescent="0.4">
      <c r="A3117">
        <v>229624</v>
      </c>
      <c r="B3117" t="s">
        <v>4083</v>
      </c>
      <c r="C3117" t="s">
        <v>4083</v>
      </c>
      <c r="D3117" t="s">
        <v>571</v>
      </c>
      <c r="E3117" t="s">
        <v>625</v>
      </c>
      <c r="F3117" t="s">
        <v>700</v>
      </c>
      <c r="G3117" t="s">
        <v>574</v>
      </c>
    </row>
    <row r="3118" spans="1:7" x14ac:dyDescent="0.4">
      <c r="A3118">
        <v>229625</v>
      </c>
      <c r="B3118" t="s">
        <v>4084</v>
      </c>
      <c r="C3118" t="s">
        <v>4084</v>
      </c>
      <c r="D3118" t="s">
        <v>448</v>
      </c>
      <c r="E3118" t="s">
        <v>454</v>
      </c>
      <c r="G3118" t="s">
        <v>1006</v>
      </c>
    </row>
    <row r="3119" spans="1:7" x14ac:dyDescent="0.4">
      <c r="A3119">
        <v>229626</v>
      </c>
      <c r="B3119" t="s">
        <v>4085</v>
      </c>
      <c r="C3119" t="s">
        <v>4086</v>
      </c>
      <c r="D3119" t="s">
        <v>448</v>
      </c>
      <c r="E3119" t="s">
        <v>454</v>
      </c>
      <c r="F3119" t="s">
        <v>461</v>
      </c>
      <c r="G3119" t="s">
        <v>451</v>
      </c>
    </row>
    <row r="3120" spans="1:7" x14ac:dyDescent="0.4">
      <c r="A3120">
        <v>229627</v>
      </c>
      <c r="B3120" t="s">
        <v>4087</v>
      </c>
      <c r="C3120" t="s">
        <v>4088</v>
      </c>
      <c r="D3120" t="s">
        <v>448</v>
      </c>
      <c r="E3120" t="s">
        <v>454</v>
      </c>
      <c r="F3120" t="s">
        <v>461</v>
      </c>
      <c r="G3120" t="s">
        <v>451</v>
      </c>
    </row>
    <row r="3121" spans="1:7" x14ac:dyDescent="0.4">
      <c r="A3121">
        <v>229629</v>
      </c>
      <c r="B3121" t="s">
        <v>4089</v>
      </c>
      <c r="C3121" t="s">
        <v>4089</v>
      </c>
      <c r="D3121" t="s">
        <v>448</v>
      </c>
      <c r="E3121" t="s">
        <v>454</v>
      </c>
      <c r="G3121" t="s">
        <v>458</v>
      </c>
    </row>
    <row r="3122" spans="1:7" x14ac:dyDescent="0.4">
      <c r="A3122">
        <v>229630</v>
      </c>
      <c r="B3122" t="s">
        <v>4090</v>
      </c>
      <c r="C3122" t="s">
        <v>4090</v>
      </c>
      <c r="D3122" t="s">
        <v>571</v>
      </c>
      <c r="E3122" t="s">
        <v>625</v>
      </c>
      <c r="F3122" t="s">
        <v>700</v>
      </c>
      <c r="G3122" t="s">
        <v>574</v>
      </c>
    </row>
    <row r="3123" spans="1:7" x14ac:dyDescent="0.4">
      <c r="A3123">
        <v>229631</v>
      </c>
      <c r="B3123" t="s">
        <v>4091</v>
      </c>
      <c r="C3123" t="s">
        <v>4091</v>
      </c>
      <c r="D3123" t="s">
        <v>571</v>
      </c>
      <c r="E3123" t="s">
        <v>625</v>
      </c>
      <c r="F3123" t="s">
        <v>700</v>
      </c>
      <c r="G3123" t="s">
        <v>574</v>
      </c>
    </row>
    <row r="3124" spans="1:7" x14ac:dyDescent="0.4">
      <c r="A3124">
        <v>229632</v>
      </c>
      <c r="B3124" t="s">
        <v>4092</v>
      </c>
      <c r="C3124" t="s">
        <v>4092</v>
      </c>
      <c r="D3124" t="s">
        <v>571</v>
      </c>
      <c r="E3124" t="s">
        <v>625</v>
      </c>
      <c r="F3124" t="s">
        <v>700</v>
      </c>
      <c r="G3124" t="s">
        <v>574</v>
      </c>
    </row>
    <row r="3125" spans="1:7" x14ac:dyDescent="0.4">
      <c r="A3125">
        <v>229633</v>
      </c>
      <c r="B3125" t="s">
        <v>4093</v>
      </c>
      <c r="C3125" t="s">
        <v>4093</v>
      </c>
      <c r="D3125" t="s">
        <v>448</v>
      </c>
      <c r="E3125" t="s">
        <v>970</v>
      </c>
      <c r="G3125" t="s">
        <v>458</v>
      </c>
    </row>
    <row r="3126" spans="1:7" x14ac:dyDescent="0.4">
      <c r="A3126">
        <v>229634</v>
      </c>
      <c r="B3126" t="s">
        <v>4094</v>
      </c>
      <c r="C3126" t="s">
        <v>4094</v>
      </c>
      <c r="D3126" t="s">
        <v>448</v>
      </c>
      <c r="E3126" t="s">
        <v>970</v>
      </c>
      <c r="G3126" t="s">
        <v>458</v>
      </c>
    </row>
    <row r="3127" spans="1:7" x14ac:dyDescent="0.4">
      <c r="A3127">
        <v>229635</v>
      </c>
      <c r="B3127" t="s">
        <v>4095</v>
      </c>
      <c r="C3127" t="s">
        <v>4095</v>
      </c>
      <c r="D3127" t="s">
        <v>448</v>
      </c>
      <c r="E3127" t="s">
        <v>970</v>
      </c>
      <c r="G3127" t="s">
        <v>458</v>
      </c>
    </row>
    <row r="3128" spans="1:7" x14ac:dyDescent="0.4">
      <c r="A3128">
        <v>229636</v>
      </c>
      <c r="B3128" t="s">
        <v>4096</v>
      </c>
      <c r="C3128" t="s">
        <v>4096</v>
      </c>
      <c r="D3128" t="s">
        <v>448</v>
      </c>
      <c r="E3128" t="s">
        <v>970</v>
      </c>
      <c r="G3128" t="s">
        <v>458</v>
      </c>
    </row>
    <row r="3129" spans="1:7" x14ac:dyDescent="0.4">
      <c r="A3129">
        <v>229637</v>
      </c>
      <c r="B3129" t="s">
        <v>4097</v>
      </c>
      <c r="C3129" t="s">
        <v>4097</v>
      </c>
      <c r="D3129" t="s">
        <v>448</v>
      </c>
      <c r="E3129" t="s">
        <v>970</v>
      </c>
      <c r="G3129" t="s">
        <v>458</v>
      </c>
    </row>
    <row r="3130" spans="1:7" x14ac:dyDescent="0.4">
      <c r="A3130">
        <v>229638</v>
      </c>
      <c r="B3130" t="s">
        <v>4098</v>
      </c>
      <c r="C3130" t="s">
        <v>4098</v>
      </c>
      <c r="D3130" t="s">
        <v>448</v>
      </c>
      <c r="E3130" t="s">
        <v>970</v>
      </c>
      <c r="G3130" t="s">
        <v>458</v>
      </c>
    </row>
    <row r="3131" spans="1:7" x14ac:dyDescent="0.4">
      <c r="A3131">
        <v>229639</v>
      </c>
      <c r="B3131" t="s">
        <v>4099</v>
      </c>
      <c r="C3131" t="s">
        <v>4099</v>
      </c>
      <c r="D3131" t="s">
        <v>571</v>
      </c>
      <c r="E3131" t="s">
        <v>625</v>
      </c>
      <c r="F3131" t="s">
        <v>700</v>
      </c>
      <c r="G3131" t="s">
        <v>574</v>
      </c>
    </row>
    <row r="3132" spans="1:7" x14ac:dyDescent="0.4">
      <c r="A3132">
        <v>229640</v>
      </c>
      <c r="B3132" t="s">
        <v>4100</v>
      </c>
      <c r="C3132" t="s">
        <v>4100</v>
      </c>
      <c r="D3132" t="s">
        <v>571</v>
      </c>
      <c r="E3132" t="s">
        <v>625</v>
      </c>
      <c r="F3132" t="s">
        <v>573</v>
      </c>
      <c r="G3132" t="s">
        <v>574</v>
      </c>
    </row>
    <row r="3133" spans="1:7" x14ac:dyDescent="0.4">
      <c r="A3133">
        <v>229641</v>
      </c>
      <c r="B3133" t="s">
        <v>4101</v>
      </c>
      <c r="C3133" t="s">
        <v>4101</v>
      </c>
      <c r="D3133" t="s">
        <v>448</v>
      </c>
      <c r="E3133" t="s">
        <v>2209</v>
      </c>
      <c r="G3133" t="s">
        <v>458</v>
      </c>
    </row>
    <row r="3134" spans="1:7" x14ac:dyDescent="0.4">
      <c r="A3134">
        <v>229643</v>
      </c>
      <c r="B3134" t="s">
        <v>4102</v>
      </c>
      <c r="C3134" t="s">
        <v>4102</v>
      </c>
      <c r="D3134" t="s">
        <v>443</v>
      </c>
      <c r="E3134" t="s">
        <v>2209</v>
      </c>
      <c r="G3134" t="s">
        <v>445</v>
      </c>
    </row>
    <row r="3135" spans="1:7" x14ac:dyDescent="0.4">
      <c r="A3135">
        <v>229644</v>
      </c>
      <c r="B3135" t="s">
        <v>4103</v>
      </c>
      <c r="C3135" t="s">
        <v>4103</v>
      </c>
      <c r="D3135" t="s">
        <v>448</v>
      </c>
      <c r="E3135" t="s">
        <v>2209</v>
      </c>
      <c r="G3135" t="s">
        <v>458</v>
      </c>
    </row>
    <row r="3136" spans="1:7" x14ac:dyDescent="0.4">
      <c r="A3136">
        <v>229646</v>
      </c>
      <c r="B3136" t="s">
        <v>4104</v>
      </c>
      <c r="C3136" t="s">
        <v>4104</v>
      </c>
      <c r="D3136" t="s">
        <v>448</v>
      </c>
      <c r="E3136" t="s">
        <v>2209</v>
      </c>
      <c r="G3136" t="s">
        <v>458</v>
      </c>
    </row>
    <row r="3137" spans="1:7" x14ac:dyDescent="0.4">
      <c r="A3137">
        <v>229647</v>
      </c>
      <c r="B3137" t="s">
        <v>4105</v>
      </c>
      <c r="C3137" t="s">
        <v>4105</v>
      </c>
      <c r="D3137" t="s">
        <v>448</v>
      </c>
      <c r="E3137" t="s">
        <v>2209</v>
      </c>
      <c r="G3137" t="s">
        <v>458</v>
      </c>
    </row>
    <row r="3138" spans="1:7" x14ac:dyDescent="0.4">
      <c r="A3138">
        <v>229648</v>
      </c>
      <c r="B3138" t="s">
        <v>4106</v>
      </c>
      <c r="C3138" t="s">
        <v>4106</v>
      </c>
      <c r="D3138" t="s">
        <v>448</v>
      </c>
      <c r="E3138" t="s">
        <v>2209</v>
      </c>
      <c r="G3138" t="s">
        <v>458</v>
      </c>
    </row>
    <row r="3139" spans="1:7" x14ac:dyDescent="0.4">
      <c r="A3139">
        <v>229649</v>
      </c>
      <c r="B3139" t="s">
        <v>4107</v>
      </c>
      <c r="C3139" t="s">
        <v>4107</v>
      </c>
      <c r="D3139" t="s">
        <v>448</v>
      </c>
      <c r="E3139" t="s">
        <v>2209</v>
      </c>
      <c r="G3139" t="s">
        <v>458</v>
      </c>
    </row>
    <row r="3140" spans="1:7" x14ac:dyDescent="0.4">
      <c r="A3140">
        <v>229650</v>
      </c>
      <c r="B3140" t="s">
        <v>4108</v>
      </c>
      <c r="C3140" t="s">
        <v>4108</v>
      </c>
      <c r="D3140" t="s">
        <v>448</v>
      </c>
      <c r="E3140" t="s">
        <v>2209</v>
      </c>
      <c r="G3140" t="s">
        <v>458</v>
      </c>
    </row>
    <row r="3141" spans="1:7" x14ac:dyDescent="0.4">
      <c r="A3141">
        <v>229651</v>
      </c>
      <c r="B3141" t="s">
        <v>4109</v>
      </c>
      <c r="C3141" t="s">
        <v>4109</v>
      </c>
      <c r="D3141" t="s">
        <v>443</v>
      </c>
      <c r="E3141" t="s">
        <v>2209</v>
      </c>
      <c r="G3141" t="s">
        <v>445</v>
      </c>
    </row>
    <row r="3142" spans="1:7" x14ac:dyDescent="0.4">
      <c r="A3142">
        <v>229652</v>
      </c>
      <c r="B3142" t="s">
        <v>4110</v>
      </c>
      <c r="C3142" t="s">
        <v>4110</v>
      </c>
      <c r="D3142" t="s">
        <v>448</v>
      </c>
      <c r="E3142" t="s">
        <v>2209</v>
      </c>
      <c r="G3142" t="s">
        <v>458</v>
      </c>
    </row>
    <row r="3143" spans="1:7" x14ac:dyDescent="0.4">
      <c r="A3143">
        <v>229654</v>
      </c>
      <c r="B3143" t="s">
        <v>4111</v>
      </c>
      <c r="C3143" t="s">
        <v>4111</v>
      </c>
      <c r="D3143" t="s">
        <v>571</v>
      </c>
      <c r="E3143" t="s">
        <v>625</v>
      </c>
      <c r="F3143" t="s">
        <v>700</v>
      </c>
      <c r="G3143" t="s">
        <v>574</v>
      </c>
    </row>
    <row r="3144" spans="1:7" x14ac:dyDescent="0.4">
      <c r="A3144">
        <v>229655</v>
      </c>
      <c r="B3144" t="s">
        <v>4112</v>
      </c>
      <c r="C3144" t="s">
        <v>4113</v>
      </c>
      <c r="D3144" t="s">
        <v>443</v>
      </c>
      <c r="E3144" t="s">
        <v>2209</v>
      </c>
      <c r="G3144" t="s">
        <v>445</v>
      </c>
    </row>
    <row r="3145" spans="1:7" x14ac:dyDescent="0.4">
      <c r="A3145">
        <v>229656</v>
      </c>
      <c r="B3145" t="s">
        <v>4114</v>
      </c>
      <c r="C3145" t="s">
        <v>4114</v>
      </c>
      <c r="D3145" t="s">
        <v>448</v>
      </c>
      <c r="E3145" t="s">
        <v>2209</v>
      </c>
      <c r="G3145" t="s">
        <v>458</v>
      </c>
    </row>
    <row r="3146" spans="1:7" x14ac:dyDescent="0.4">
      <c r="A3146">
        <v>229659</v>
      </c>
      <c r="B3146" t="s">
        <v>4115</v>
      </c>
      <c r="C3146" t="s">
        <v>4115</v>
      </c>
      <c r="D3146" t="s">
        <v>448</v>
      </c>
      <c r="E3146" t="s">
        <v>508</v>
      </c>
      <c r="F3146" t="s">
        <v>523</v>
      </c>
      <c r="G3146" t="s">
        <v>451</v>
      </c>
    </row>
    <row r="3147" spans="1:7" x14ac:dyDescent="0.4">
      <c r="A3147">
        <v>229660</v>
      </c>
      <c r="B3147" t="s">
        <v>4116</v>
      </c>
      <c r="C3147" t="s">
        <v>4116</v>
      </c>
      <c r="D3147" t="s">
        <v>448</v>
      </c>
      <c r="E3147" t="s">
        <v>508</v>
      </c>
      <c r="F3147" t="s">
        <v>723</v>
      </c>
      <c r="G3147" t="s">
        <v>451</v>
      </c>
    </row>
    <row r="3148" spans="1:7" x14ac:dyDescent="0.4">
      <c r="A3148">
        <v>229661</v>
      </c>
      <c r="B3148" t="s">
        <v>4117</v>
      </c>
      <c r="C3148" t="s">
        <v>4117</v>
      </c>
      <c r="D3148" t="s">
        <v>448</v>
      </c>
      <c r="E3148" t="s">
        <v>508</v>
      </c>
      <c r="F3148" t="s">
        <v>527</v>
      </c>
      <c r="G3148" t="s">
        <v>451</v>
      </c>
    </row>
    <row r="3149" spans="1:7" x14ac:dyDescent="0.4">
      <c r="A3149">
        <v>229662</v>
      </c>
      <c r="B3149" t="s">
        <v>4118</v>
      </c>
      <c r="C3149" t="s">
        <v>4118</v>
      </c>
      <c r="D3149" t="s">
        <v>448</v>
      </c>
      <c r="E3149" t="s">
        <v>508</v>
      </c>
      <c r="F3149" t="s">
        <v>523</v>
      </c>
      <c r="G3149" t="s">
        <v>451</v>
      </c>
    </row>
    <row r="3150" spans="1:7" x14ac:dyDescent="0.4">
      <c r="A3150">
        <v>229663</v>
      </c>
      <c r="B3150" t="s">
        <v>4119</v>
      </c>
      <c r="C3150" t="s">
        <v>4119</v>
      </c>
      <c r="D3150" t="s">
        <v>448</v>
      </c>
      <c r="E3150" t="s">
        <v>508</v>
      </c>
      <c r="F3150" t="s">
        <v>533</v>
      </c>
      <c r="G3150" t="s">
        <v>451</v>
      </c>
    </row>
    <row r="3151" spans="1:7" x14ac:dyDescent="0.4">
      <c r="A3151">
        <v>229664</v>
      </c>
      <c r="B3151" t="s">
        <v>4120</v>
      </c>
      <c r="C3151" t="s">
        <v>4120</v>
      </c>
      <c r="D3151" t="s">
        <v>448</v>
      </c>
      <c r="E3151" t="s">
        <v>508</v>
      </c>
      <c r="F3151" t="s">
        <v>527</v>
      </c>
      <c r="G3151" t="s">
        <v>451</v>
      </c>
    </row>
    <row r="3152" spans="1:7" x14ac:dyDescent="0.4">
      <c r="A3152">
        <v>229665</v>
      </c>
      <c r="B3152" t="s">
        <v>4121</v>
      </c>
      <c r="C3152" t="s">
        <v>4121</v>
      </c>
      <c r="D3152" t="s">
        <v>448</v>
      </c>
      <c r="E3152" t="s">
        <v>508</v>
      </c>
      <c r="F3152" t="s">
        <v>527</v>
      </c>
      <c r="G3152" t="s">
        <v>451</v>
      </c>
    </row>
    <row r="3153" spans="1:9" x14ac:dyDescent="0.4">
      <c r="A3153">
        <v>229668</v>
      </c>
      <c r="B3153" t="s">
        <v>4122</v>
      </c>
      <c r="C3153" t="s">
        <v>4122</v>
      </c>
      <c r="D3153" t="s">
        <v>448</v>
      </c>
      <c r="E3153" t="s">
        <v>1076</v>
      </c>
      <c r="F3153" t="s">
        <v>3000</v>
      </c>
      <c r="G3153" t="s">
        <v>451</v>
      </c>
    </row>
    <row r="3154" spans="1:9" x14ac:dyDescent="0.4">
      <c r="A3154">
        <v>229669</v>
      </c>
      <c r="B3154" t="s">
        <v>4123</v>
      </c>
      <c r="C3154" t="s">
        <v>4124</v>
      </c>
      <c r="D3154" t="s">
        <v>448</v>
      </c>
      <c r="E3154" t="s">
        <v>1076</v>
      </c>
      <c r="F3154" t="s">
        <v>3000</v>
      </c>
      <c r="G3154" t="s">
        <v>451</v>
      </c>
    </row>
    <row r="3155" spans="1:9" x14ac:dyDescent="0.4">
      <c r="A3155">
        <v>229670</v>
      </c>
      <c r="B3155" t="s">
        <v>4125</v>
      </c>
      <c r="C3155" t="s">
        <v>4125</v>
      </c>
      <c r="D3155" t="s">
        <v>448</v>
      </c>
      <c r="E3155" t="s">
        <v>1076</v>
      </c>
      <c r="G3155" t="s">
        <v>458</v>
      </c>
    </row>
    <row r="3156" spans="1:9" x14ac:dyDescent="0.4">
      <c r="A3156">
        <v>229671</v>
      </c>
      <c r="B3156" t="s">
        <v>4126</v>
      </c>
      <c r="C3156" t="s">
        <v>4126</v>
      </c>
      <c r="D3156" t="s">
        <v>448</v>
      </c>
      <c r="E3156" t="s">
        <v>1076</v>
      </c>
      <c r="F3156" t="s">
        <v>491</v>
      </c>
      <c r="G3156" t="s">
        <v>451</v>
      </c>
    </row>
    <row r="3157" spans="1:9" x14ac:dyDescent="0.4">
      <c r="A3157">
        <v>229673</v>
      </c>
      <c r="B3157" t="s">
        <v>4127</v>
      </c>
      <c r="C3157" t="s">
        <v>4127</v>
      </c>
      <c r="D3157" t="s">
        <v>448</v>
      </c>
      <c r="E3157" t="s">
        <v>1076</v>
      </c>
      <c r="F3157" t="s">
        <v>523</v>
      </c>
      <c r="G3157" t="s">
        <v>451</v>
      </c>
    </row>
    <row r="3158" spans="1:9" x14ac:dyDescent="0.4">
      <c r="A3158">
        <v>229674</v>
      </c>
      <c r="B3158" t="s">
        <v>4128</v>
      </c>
      <c r="C3158" t="s">
        <v>4128</v>
      </c>
      <c r="D3158" t="s">
        <v>448</v>
      </c>
      <c r="E3158" t="s">
        <v>1076</v>
      </c>
      <c r="F3158" t="s">
        <v>523</v>
      </c>
      <c r="G3158" t="s">
        <v>451</v>
      </c>
    </row>
    <row r="3159" spans="1:9" x14ac:dyDescent="0.4">
      <c r="A3159">
        <v>229675</v>
      </c>
      <c r="B3159" t="s">
        <v>4129</v>
      </c>
      <c r="C3159" t="s">
        <v>4129</v>
      </c>
      <c r="D3159" t="s">
        <v>448</v>
      </c>
      <c r="E3159" t="s">
        <v>1076</v>
      </c>
      <c r="G3159" t="s">
        <v>458</v>
      </c>
    </row>
    <row r="3160" spans="1:9" x14ac:dyDescent="0.4">
      <c r="A3160">
        <v>229676</v>
      </c>
      <c r="B3160" t="s">
        <v>4130</v>
      </c>
      <c r="C3160" t="s">
        <v>4130</v>
      </c>
      <c r="D3160" t="s">
        <v>448</v>
      </c>
      <c r="E3160" t="s">
        <v>1076</v>
      </c>
      <c r="G3160" t="s">
        <v>458</v>
      </c>
    </row>
    <row r="3161" spans="1:9" x14ac:dyDescent="0.4">
      <c r="A3161">
        <v>229677</v>
      </c>
      <c r="B3161" t="s">
        <v>4131</v>
      </c>
      <c r="C3161" t="s">
        <v>4131</v>
      </c>
      <c r="D3161" t="s">
        <v>448</v>
      </c>
      <c r="E3161" t="s">
        <v>1076</v>
      </c>
      <c r="F3161" t="s">
        <v>461</v>
      </c>
      <c r="G3161" t="s">
        <v>451</v>
      </c>
    </row>
    <row r="3162" spans="1:9" x14ac:dyDescent="0.4">
      <c r="A3162">
        <v>229678</v>
      </c>
      <c r="B3162" t="s">
        <v>4132</v>
      </c>
      <c r="C3162" t="s">
        <v>4132</v>
      </c>
      <c r="D3162" t="s">
        <v>448</v>
      </c>
      <c r="E3162" t="s">
        <v>1076</v>
      </c>
      <c r="F3162" t="s">
        <v>998</v>
      </c>
      <c r="G3162" t="s">
        <v>451</v>
      </c>
      <c r="H3162">
        <v>4</v>
      </c>
      <c r="I3162">
        <v>20</v>
      </c>
    </row>
    <row r="3163" spans="1:9" x14ac:dyDescent="0.4">
      <c r="A3163">
        <v>229679</v>
      </c>
      <c r="B3163" t="s">
        <v>4133</v>
      </c>
      <c r="C3163" t="s">
        <v>4133</v>
      </c>
      <c r="D3163" t="s">
        <v>448</v>
      </c>
      <c r="E3163" t="s">
        <v>1076</v>
      </c>
      <c r="G3163" t="s">
        <v>458</v>
      </c>
    </row>
    <row r="3164" spans="1:9" x14ac:dyDescent="0.4">
      <c r="A3164">
        <v>229680</v>
      </c>
      <c r="B3164" t="s">
        <v>4134</v>
      </c>
      <c r="C3164" t="s">
        <v>4134</v>
      </c>
      <c r="D3164" t="s">
        <v>448</v>
      </c>
      <c r="E3164" t="s">
        <v>1016</v>
      </c>
      <c r="G3164" t="s">
        <v>458</v>
      </c>
    </row>
    <row r="3165" spans="1:9" x14ac:dyDescent="0.4">
      <c r="A3165">
        <v>229681</v>
      </c>
      <c r="B3165" t="s">
        <v>4135</v>
      </c>
      <c r="C3165" t="s">
        <v>4135</v>
      </c>
      <c r="D3165" t="s">
        <v>448</v>
      </c>
      <c r="E3165" t="s">
        <v>970</v>
      </c>
      <c r="G3165" t="s">
        <v>1006</v>
      </c>
    </row>
    <row r="3166" spans="1:9" x14ac:dyDescent="0.4">
      <c r="A3166">
        <v>229685</v>
      </c>
      <c r="B3166" t="s">
        <v>4136</v>
      </c>
      <c r="C3166" t="s">
        <v>4137</v>
      </c>
      <c r="D3166" t="s">
        <v>448</v>
      </c>
      <c r="E3166" t="s">
        <v>1493</v>
      </c>
      <c r="G3166" t="s">
        <v>1006</v>
      </c>
    </row>
    <row r="3167" spans="1:9" x14ac:dyDescent="0.4">
      <c r="A3167">
        <v>229686</v>
      </c>
      <c r="B3167" t="s">
        <v>4138</v>
      </c>
      <c r="C3167" t="s">
        <v>4138</v>
      </c>
      <c r="D3167" t="s">
        <v>448</v>
      </c>
      <c r="E3167" t="s">
        <v>970</v>
      </c>
      <c r="G3167" t="s">
        <v>458</v>
      </c>
    </row>
    <row r="3168" spans="1:9" x14ac:dyDescent="0.4">
      <c r="A3168">
        <v>229687</v>
      </c>
      <c r="B3168" t="s">
        <v>4139</v>
      </c>
      <c r="C3168" t="s">
        <v>4139</v>
      </c>
      <c r="D3168" t="s">
        <v>448</v>
      </c>
      <c r="E3168" t="s">
        <v>791</v>
      </c>
      <c r="G3168" t="s">
        <v>458</v>
      </c>
    </row>
    <row r="3169" spans="1:7" x14ac:dyDescent="0.4">
      <c r="A3169">
        <v>229688</v>
      </c>
      <c r="B3169" t="s">
        <v>4140</v>
      </c>
      <c r="C3169" t="s">
        <v>4140</v>
      </c>
      <c r="D3169" t="s">
        <v>448</v>
      </c>
      <c r="E3169" t="s">
        <v>791</v>
      </c>
      <c r="G3169" t="s">
        <v>458</v>
      </c>
    </row>
    <row r="3170" spans="1:7" x14ac:dyDescent="0.4">
      <c r="A3170">
        <v>229689</v>
      </c>
      <c r="B3170" t="s">
        <v>4141</v>
      </c>
      <c r="C3170" t="s">
        <v>4141</v>
      </c>
      <c r="D3170" t="s">
        <v>448</v>
      </c>
      <c r="E3170" t="s">
        <v>791</v>
      </c>
      <c r="G3170" t="s">
        <v>458</v>
      </c>
    </row>
    <row r="3171" spans="1:7" x14ac:dyDescent="0.4">
      <c r="A3171">
        <v>229690</v>
      </c>
      <c r="B3171" t="s">
        <v>4142</v>
      </c>
      <c r="C3171" t="s">
        <v>4143</v>
      </c>
      <c r="D3171" t="s">
        <v>448</v>
      </c>
      <c r="E3171" t="s">
        <v>791</v>
      </c>
      <c r="G3171" t="s">
        <v>458</v>
      </c>
    </row>
    <row r="3172" spans="1:7" x14ac:dyDescent="0.4">
      <c r="A3172">
        <v>229691</v>
      </c>
      <c r="B3172" t="s">
        <v>4144</v>
      </c>
      <c r="C3172" t="s">
        <v>4145</v>
      </c>
      <c r="D3172" t="s">
        <v>448</v>
      </c>
      <c r="E3172" t="s">
        <v>791</v>
      </c>
      <c r="G3172" t="s">
        <v>458</v>
      </c>
    </row>
    <row r="3173" spans="1:7" x14ac:dyDescent="0.4">
      <c r="A3173">
        <v>229692</v>
      </c>
      <c r="B3173" t="s">
        <v>4146</v>
      </c>
      <c r="C3173" t="s">
        <v>4147</v>
      </c>
      <c r="D3173" t="s">
        <v>448</v>
      </c>
      <c r="E3173" t="s">
        <v>791</v>
      </c>
      <c r="G3173" t="s">
        <v>458</v>
      </c>
    </row>
    <row r="3174" spans="1:7" x14ac:dyDescent="0.4">
      <c r="A3174">
        <v>229693</v>
      </c>
      <c r="B3174" t="s">
        <v>4148</v>
      </c>
      <c r="C3174" t="s">
        <v>4148</v>
      </c>
      <c r="D3174" t="s">
        <v>448</v>
      </c>
      <c r="E3174" t="s">
        <v>791</v>
      </c>
      <c r="G3174" t="s">
        <v>458</v>
      </c>
    </row>
    <row r="3175" spans="1:7" x14ac:dyDescent="0.4">
      <c r="A3175">
        <v>229694</v>
      </c>
      <c r="B3175" t="s">
        <v>4149</v>
      </c>
      <c r="C3175" t="s">
        <v>4150</v>
      </c>
      <c r="D3175" t="s">
        <v>448</v>
      </c>
      <c r="E3175" t="s">
        <v>791</v>
      </c>
      <c r="G3175" t="s">
        <v>458</v>
      </c>
    </row>
    <row r="3176" spans="1:7" x14ac:dyDescent="0.4">
      <c r="A3176">
        <v>229695</v>
      </c>
      <c r="B3176" t="s">
        <v>4151</v>
      </c>
      <c r="C3176" t="s">
        <v>4152</v>
      </c>
      <c r="D3176" t="s">
        <v>448</v>
      </c>
      <c r="E3176" t="s">
        <v>791</v>
      </c>
      <c r="G3176" t="s">
        <v>458</v>
      </c>
    </row>
    <row r="3177" spans="1:7" x14ac:dyDescent="0.4">
      <c r="A3177">
        <v>224671</v>
      </c>
      <c r="B3177" t="s">
        <v>4153</v>
      </c>
      <c r="C3177" t="s">
        <v>4153</v>
      </c>
      <c r="D3177" t="s">
        <v>448</v>
      </c>
      <c r="E3177" t="s">
        <v>805</v>
      </c>
      <c r="G3177" t="s">
        <v>458</v>
      </c>
    </row>
    <row r="3178" spans="1:7" x14ac:dyDescent="0.4">
      <c r="A3178">
        <v>229696</v>
      </c>
      <c r="B3178" t="s">
        <v>4154</v>
      </c>
      <c r="C3178" t="s">
        <v>4155</v>
      </c>
      <c r="D3178" t="s">
        <v>448</v>
      </c>
      <c r="E3178" t="s">
        <v>791</v>
      </c>
      <c r="G3178" t="s">
        <v>458</v>
      </c>
    </row>
    <row r="3179" spans="1:7" x14ac:dyDescent="0.4">
      <c r="A3179">
        <v>229697</v>
      </c>
      <c r="B3179" t="s">
        <v>4156</v>
      </c>
      <c r="C3179" t="s">
        <v>4157</v>
      </c>
      <c r="D3179" t="s">
        <v>448</v>
      </c>
      <c r="E3179" t="s">
        <v>791</v>
      </c>
      <c r="G3179" t="s">
        <v>458</v>
      </c>
    </row>
    <row r="3180" spans="1:7" x14ac:dyDescent="0.4">
      <c r="A3180">
        <v>229698</v>
      </c>
      <c r="B3180" t="s">
        <v>4158</v>
      </c>
      <c r="C3180" t="s">
        <v>4159</v>
      </c>
      <c r="D3180" t="s">
        <v>448</v>
      </c>
      <c r="E3180" t="s">
        <v>791</v>
      </c>
      <c r="G3180" t="s">
        <v>458</v>
      </c>
    </row>
    <row r="3181" spans="1:7" x14ac:dyDescent="0.4">
      <c r="A3181">
        <v>229699</v>
      </c>
      <c r="B3181" t="s">
        <v>4160</v>
      </c>
      <c r="C3181" t="s">
        <v>4161</v>
      </c>
      <c r="D3181" t="s">
        <v>448</v>
      </c>
      <c r="E3181" t="s">
        <v>791</v>
      </c>
      <c r="G3181" t="s">
        <v>458</v>
      </c>
    </row>
    <row r="3182" spans="1:7" x14ac:dyDescent="0.4">
      <c r="A3182">
        <v>229702</v>
      </c>
      <c r="B3182" t="s">
        <v>4162</v>
      </c>
      <c r="C3182" t="s">
        <v>4162</v>
      </c>
      <c r="D3182" t="s">
        <v>448</v>
      </c>
      <c r="E3182" t="s">
        <v>791</v>
      </c>
      <c r="G3182" t="s">
        <v>458</v>
      </c>
    </row>
    <row r="3183" spans="1:7" x14ac:dyDescent="0.4">
      <c r="A3183">
        <v>229703</v>
      </c>
      <c r="B3183" t="s">
        <v>4163</v>
      </c>
      <c r="C3183" t="s">
        <v>4163</v>
      </c>
      <c r="D3183" t="s">
        <v>448</v>
      </c>
      <c r="E3183" t="s">
        <v>791</v>
      </c>
      <c r="G3183" t="s">
        <v>458</v>
      </c>
    </row>
    <row r="3184" spans="1:7" x14ac:dyDescent="0.4">
      <c r="A3184">
        <v>229704</v>
      </c>
      <c r="B3184" t="s">
        <v>4164</v>
      </c>
      <c r="C3184" t="s">
        <v>4164</v>
      </c>
      <c r="D3184" t="s">
        <v>448</v>
      </c>
      <c r="E3184" t="s">
        <v>791</v>
      </c>
      <c r="G3184" t="s">
        <v>458</v>
      </c>
    </row>
    <row r="3185" spans="1:7" x14ac:dyDescent="0.4">
      <c r="A3185">
        <v>229705</v>
      </c>
      <c r="B3185" t="s">
        <v>4165</v>
      </c>
      <c r="C3185" t="s">
        <v>4165</v>
      </c>
      <c r="D3185" t="s">
        <v>448</v>
      </c>
      <c r="E3185" t="s">
        <v>791</v>
      </c>
      <c r="G3185" t="s">
        <v>458</v>
      </c>
    </row>
    <row r="3186" spans="1:7" x14ac:dyDescent="0.4">
      <c r="A3186">
        <v>229706</v>
      </c>
      <c r="B3186" t="s">
        <v>4166</v>
      </c>
      <c r="C3186" t="s">
        <v>4166</v>
      </c>
      <c r="D3186" t="s">
        <v>448</v>
      </c>
      <c r="E3186" t="s">
        <v>791</v>
      </c>
      <c r="G3186" t="s">
        <v>458</v>
      </c>
    </row>
    <row r="3187" spans="1:7" x14ac:dyDescent="0.4">
      <c r="A3187">
        <v>229710</v>
      </c>
      <c r="B3187" t="s">
        <v>4167</v>
      </c>
      <c r="C3187" t="s">
        <v>4167</v>
      </c>
      <c r="D3187" t="s">
        <v>448</v>
      </c>
      <c r="E3187" t="s">
        <v>1772</v>
      </c>
      <c r="G3187" t="s">
        <v>458</v>
      </c>
    </row>
    <row r="3188" spans="1:7" x14ac:dyDescent="0.4">
      <c r="A3188">
        <v>229712</v>
      </c>
      <c r="B3188" t="s">
        <v>4168</v>
      </c>
      <c r="C3188" t="s">
        <v>4168</v>
      </c>
      <c r="D3188" t="s">
        <v>448</v>
      </c>
      <c r="E3188" t="s">
        <v>1772</v>
      </c>
      <c r="G3188" t="s">
        <v>458</v>
      </c>
    </row>
    <row r="3189" spans="1:7" x14ac:dyDescent="0.4">
      <c r="A3189">
        <v>229713</v>
      </c>
      <c r="B3189" t="s">
        <v>4169</v>
      </c>
      <c r="C3189" t="s">
        <v>4169</v>
      </c>
      <c r="D3189" t="s">
        <v>448</v>
      </c>
      <c r="E3189" t="s">
        <v>1772</v>
      </c>
      <c r="G3189" t="s">
        <v>458</v>
      </c>
    </row>
    <row r="3190" spans="1:7" x14ac:dyDescent="0.4">
      <c r="A3190">
        <v>229714</v>
      </c>
      <c r="B3190" t="s">
        <v>4170</v>
      </c>
      <c r="C3190" t="s">
        <v>4170</v>
      </c>
      <c r="D3190" t="s">
        <v>448</v>
      </c>
      <c r="E3190" t="s">
        <v>1772</v>
      </c>
      <c r="G3190" t="s">
        <v>458</v>
      </c>
    </row>
    <row r="3191" spans="1:7" x14ac:dyDescent="0.4">
      <c r="A3191">
        <v>229775</v>
      </c>
      <c r="B3191" t="s">
        <v>4171</v>
      </c>
      <c r="C3191" t="s">
        <v>4172</v>
      </c>
      <c r="D3191" t="s">
        <v>448</v>
      </c>
      <c r="E3191" t="s">
        <v>805</v>
      </c>
      <c r="G3191" t="s">
        <v>458</v>
      </c>
    </row>
    <row r="3192" spans="1:7" x14ac:dyDescent="0.4">
      <c r="A3192">
        <v>229715</v>
      </c>
      <c r="B3192" t="s">
        <v>4173</v>
      </c>
      <c r="C3192" t="s">
        <v>4173</v>
      </c>
      <c r="D3192" t="s">
        <v>448</v>
      </c>
      <c r="E3192" t="s">
        <v>1772</v>
      </c>
      <c r="G3192" t="s">
        <v>458</v>
      </c>
    </row>
    <row r="3193" spans="1:7" x14ac:dyDescent="0.4">
      <c r="A3193">
        <v>229716</v>
      </c>
      <c r="B3193" t="s">
        <v>4174</v>
      </c>
      <c r="C3193" t="s">
        <v>4174</v>
      </c>
      <c r="D3193" t="s">
        <v>448</v>
      </c>
      <c r="E3193" t="s">
        <v>1772</v>
      </c>
      <c r="G3193" t="s">
        <v>458</v>
      </c>
    </row>
    <row r="3194" spans="1:7" x14ac:dyDescent="0.4">
      <c r="A3194">
        <v>229717</v>
      </c>
      <c r="B3194" t="s">
        <v>4175</v>
      </c>
      <c r="C3194" t="s">
        <v>4175</v>
      </c>
      <c r="D3194" t="s">
        <v>448</v>
      </c>
      <c r="E3194" t="s">
        <v>1772</v>
      </c>
      <c r="G3194" t="s">
        <v>458</v>
      </c>
    </row>
    <row r="3195" spans="1:7" x14ac:dyDescent="0.4">
      <c r="A3195">
        <v>229718</v>
      </c>
      <c r="B3195" t="s">
        <v>4176</v>
      </c>
      <c r="C3195" t="s">
        <v>4177</v>
      </c>
      <c r="D3195" t="s">
        <v>448</v>
      </c>
      <c r="E3195" t="s">
        <v>1158</v>
      </c>
      <c r="G3195" t="s">
        <v>458</v>
      </c>
    </row>
    <row r="3196" spans="1:7" x14ac:dyDescent="0.4">
      <c r="A3196">
        <v>229719</v>
      </c>
      <c r="B3196" t="s">
        <v>4178</v>
      </c>
      <c r="C3196" t="s">
        <v>4179</v>
      </c>
      <c r="D3196" t="s">
        <v>448</v>
      </c>
      <c r="E3196" t="s">
        <v>1158</v>
      </c>
      <c r="G3196" t="s">
        <v>458</v>
      </c>
    </row>
    <row r="3197" spans="1:7" x14ac:dyDescent="0.4">
      <c r="A3197">
        <v>229720</v>
      </c>
      <c r="B3197" t="s">
        <v>4180</v>
      </c>
      <c r="C3197" t="s">
        <v>4180</v>
      </c>
      <c r="D3197" t="s">
        <v>448</v>
      </c>
      <c r="E3197" t="s">
        <v>1158</v>
      </c>
      <c r="G3197" t="s">
        <v>458</v>
      </c>
    </row>
    <row r="3198" spans="1:7" x14ac:dyDescent="0.4">
      <c r="A3198">
        <v>229722</v>
      </c>
      <c r="B3198" t="s">
        <v>4181</v>
      </c>
      <c r="C3198" t="s">
        <v>4181</v>
      </c>
      <c r="D3198" t="s">
        <v>448</v>
      </c>
      <c r="E3198" t="s">
        <v>1158</v>
      </c>
      <c r="G3198" t="s">
        <v>458</v>
      </c>
    </row>
    <row r="3199" spans="1:7" x14ac:dyDescent="0.4">
      <c r="A3199">
        <v>229723</v>
      </c>
      <c r="B3199" t="s">
        <v>4182</v>
      </c>
      <c r="C3199" t="s">
        <v>4182</v>
      </c>
      <c r="D3199" t="s">
        <v>448</v>
      </c>
      <c r="E3199" t="s">
        <v>1158</v>
      </c>
      <c r="G3199" t="s">
        <v>458</v>
      </c>
    </row>
    <row r="3200" spans="1:7" x14ac:dyDescent="0.4">
      <c r="A3200">
        <v>229724</v>
      </c>
      <c r="B3200" t="s">
        <v>4183</v>
      </c>
      <c r="C3200" t="s">
        <v>4183</v>
      </c>
      <c r="D3200" t="s">
        <v>448</v>
      </c>
      <c r="E3200" t="s">
        <v>1158</v>
      </c>
      <c r="G3200" t="s">
        <v>458</v>
      </c>
    </row>
    <row r="3201" spans="1:7" x14ac:dyDescent="0.4">
      <c r="A3201">
        <v>229725</v>
      </c>
      <c r="B3201" t="s">
        <v>4184</v>
      </c>
      <c r="C3201" t="s">
        <v>4184</v>
      </c>
      <c r="D3201" t="s">
        <v>448</v>
      </c>
      <c r="E3201" t="s">
        <v>1158</v>
      </c>
      <c r="G3201" t="s">
        <v>458</v>
      </c>
    </row>
    <row r="3202" spans="1:7" x14ac:dyDescent="0.4">
      <c r="A3202">
        <v>229726</v>
      </c>
      <c r="B3202" t="s">
        <v>4185</v>
      </c>
      <c r="C3202" t="s">
        <v>4185</v>
      </c>
      <c r="D3202" t="s">
        <v>448</v>
      </c>
      <c r="E3202" t="s">
        <v>1158</v>
      </c>
      <c r="G3202" t="s">
        <v>458</v>
      </c>
    </row>
    <row r="3203" spans="1:7" x14ac:dyDescent="0.4">
      <c r="A3203">
        <v>229813</v>
      </c>
      <c r="B3203" t="s">
        <v>4186</v>
      </c>
      <c r="C3203" t="s">
        <v>4186</v>
      </c>
      <c r="D3203" t="s">
        <v>448</v>
      </c>
      <c r="E3203" t="s">
        <v>4187</v>
      </c>
      <c r="G3203" t="s">
        <v>458</v>
      </c>
    </row>
    <row r="3204" spans="1:7" x14ac:dyDescent="0.4">
      <c r="A3204">
        <v>229727</v>
      </c>
      <c r="B3204" t="s">
        <v>4188</v>
      </c>
      <c r="C3204" t="s">
        <v>4188</v>
      </c>
      <c r="D3204" t="s">
        <v>448</v>
      </c>
      <c r="E3204" t="s">
        <v>1158</v>
      </c>
      <c r="G3204" t="s">
        <v>458</v>
      </c>
    </row>
    <row r="3205" spans="1:7" x14ac:dyDescent="0.4">
      <c r="A3205">
        <v>229728</v>
      </c>
      <c r="B3205" t="s">
        <v>4189</v>
      </c>
      <c r="C3205" t="s">
        <v>4189</v>
      </c>
      <c r="D3205" t="s">
        <v>443</v>
      </c>
      <c r="E3205" t="s">
        <v>986</v>
      </c>
      <c r="G3205" t="s">
        <v>445</v>
      </c>
    </row>
    <row r="3206" spans="1:7" x14ac:dyDescent="0.4">
      <c r="A3206">
        <v>229729</v>
      </c>
      <c r="B3206" t="s">
        <v>4190</v>
      </c>
      <c r="C3206" t="s">
        <v>4190</v>
      </c>
      <c r="D3206" t="s">
        <v>443</v>
      </c>
      <c r="E3206" t="s">
        <v>986</v>
      </c>
      <c r="G3206" t="s">
        <v>445</v>
      </c>
    </row>
    <row r="3207" spans="1:7" x14ac:dyDescent="0.4">
      <c r="A3207">
        <v>229730</v>
      </c>
      <c r="B3207" t="s">
        <v>4191</v>
      </c>
      <c r="C3207" t="s">
        <v>4191</v>
      </c>
      <c r="D3207" t="s">
        <v>443</v>
      </c>
      <c r="E3207" t="s">
        <v>986</v>
      </c>
      <c r="G3207" t="s">
        <v>445</v>
      </c>
    </row>
    <row r="3208" spans="1:7" x14ac:dyDescent="0.4">
      <c r="A3208">
        <v>229731</v>
      </c>
      <c r="B3208" t="s">
        <v>4192</v>
      </c>
      <c r="C3208" t="s">
        <v>4192</v>
      </c>
      <c r="D3208" t="s">
        <v>443</v>
      </c>
      <c r="E3208" t="s">
        <v>986</v>
      </c>
      <c r="G3208" t="s">
        <v>445</v>
      </c>
    </row>
    <row r="3209" spans="1:7" x14ac:dyDescent="0.4">
      <c r="A3209">
        <v>229732</v>
      </c>
      <c r="B3209" t="s">
        <v>4193</v>
      </c>
      <c r="C3209" t="s">
        <v>4193</v>
      </c>
      <c r="D3209" t="s">
        <v>443</v>
      </c>
      <c r="E3209" t="s">
        <v>986</v>
      </c>
      <c r="G3209" t="s">
        <v>445</v>
      </c>
    </row>
    <row r="3210" spans="1:7" x14ac:dyDescent="0.4">
      <c r="A3210">
        <v>229733</v>
      </c>
      <c r="B3210" t="s">
        <v>4194</v>
      </c>
      <c r="C3210" t="s">
        <v>4194</v>
      </c>
      <c r="D3210" t="s">
        <v>443</v>
      </c>
      <c r="E3210" t="s">
        <v>986</v>
      </c>
      <c r="G3210" t="s">
        <v>445</v>
      </c>
    </row>
    <row r="3211" spans="1:7" x14ac:dyDescent="0.4">
      <c r="A3211">
        <v>229734</v>
      </c>
      <c r="B3211" t="s">
        <v>4195</v>
      </c>
      <c r="C3211" t="s">
        <v>4195</v>
      </c>
      <c r="D3211" t="s">
        <v>443</v>
      </c>
      <c r="E3211" t="s">
        <v>986</v>
      </c>
      <c r="G3211" t="s">
        <v>445</v>
      </c>
    </row>
    <row r="3212" spans="1:7" x14ac:dyDescent="0.4">
      <c r="A3212">
        <v>229735</v>
      </c>
      <c r="B3212" t="s">
        <v>4196</v>
      </c>
      <c r="C3212" t="s">
        <v>4196</v>
      </c>
      <c r="D3212" t="s">
        <v>443</v>
      </c>
      <c r="E3212" t="s">
        <v>986</v>
      </c>
      <c r="G3212" t="s">
        <v>445</v>
      </c>
    </row>
    <row r="3213" spans="1:7" x14ac:dyDescent="0.4">
      <c r="A3213">
        <v>229736</v>
      </c>
      <c r="B3213" t="s">
        <v>4197</v>
      </c>
      <c r="C3213" t="s">
        <v>4197</v>
      </c>
      <c r="D3213" t="s">
        <v>443</v>
      </c>
      <c r="E3213" t="s">
        <v>986</v>
      </c>
      <c r="G3213" t="s">
        <v>445</v>
      </c>
    </row>
    <row r="3214" spans="1:7" x14ac:dyDescent="0.4">
      <c r="A3214">
        <v>229737</v>
      </c>
      <c r="B3214" t="s">
        <v>4198</v>
      </c>
      <c r="C3214" t="s">
        <v>4198</v>
      </c>
      <c r="D3214" t="s">
        <v>443</v>
      </c>
      <c r="E3214" t="s">
        <v>986</v>
      </c>
      <c r="G3214" t="s">
        <v>445</v>
      </c>
    </row>
    <row r="3215" spans="1:7" x14ac:dyDescent="0.4">
      <c r="A3215">
        <v>229738</v>
      </c>
      <c r="B3215" t="s">
        <v>4199</v>
      </c>
      <c r="C3215" t="s">
        <v>4199</v>
      </c>
      <c r="D3215" t="s">
        <v>443</v>
      </c>
      <c r="E3215" t="s">
        <v>986</v>
      </c>
      <c r="G3215" t="s">
        <v>445</v>
      </c>
    </row>
    <row r="3216" spans="1:7" x14ac:dyDescent="0.4">
      <c r="A3216">
        <v>229739</v>
      </c>
      <c r="B3216" t="s">
        <v>4200</v>
      </c>
      <c r="C3216" t="s">
        <v>4200</v>
      </c>
      <c r="D3216" t="s">
        <v>443</v>
      </c>
      <c r="E3216" t="s">
        <v>986</v>
      </c>
      <c r="G3216" t="s">
        <v>445</v>
      </c>
    </row>
    <row r="3217" spans="1:7" x14ac:dyDescent="0.4">
      <c r="A3217">
        <v>229740</v>
      </c>
      <c r="B3217" t="s">
        <v>4201</v>
      </c>
      <c r="C3217" t="s">
        <v>4201</v>
      </c>
      <c r="D3217" t="s">
        <v>443</v>
      </c>
      <c r="E3217" t="s">
        <v>986</v>
      </c>
      <c r="G3217" t="s">
        <v>445</v>
      </c>
    </row>
    <row r="3218" spans="1:7" x14ac:dyDescent="0.4">
      <c r="A3218">
        <v>229741</v>
      </c>
      <c r="B3218" t="s">
        <v>4202</v>
      </c>
      <c r="C3218" t="s">
        <v>4202</v>
      </c>
      <c r="D3218" t="s">
        <v>443</v>
      </c>
      <c r="E3218" t="s">
        <v>986</v>
      </c>
      <c r="G3218" t="s">
        <v>445</v>
      </c>
    </row>
    <row r="3219" spans="1:7" x14ac:dyDescent="0.4">
      <c r="A3219">
        <v>229742</v>
      </c>
      <c r="B3219" t="s">
        <v>4203</v>
      </c>
      <c r="C3219" t="s">
        <v>4204</v>
      </c>
      <c r="D3219" t="s">
        <v>448</v>
      </c>
      <c r="E3219" t="s">
        <v>970</v>
      </c>
      <c r="G3219" t="s">
        <v>458</v>
      </c>
    </row>
    <row r="3220" spans="1:7" x14ac:dyDescent="0.4">
      <c r="A3220">
        <v>229743</v>
      </c>
      <c r="B3220" t="s">
        <v>4205</v>
      </c>
      <c r="C3220" t="s">
        <v>4205</v>
      </c>
      <c r="D3220" t="s">
        <v>448</v>
      </c>
      <c r="E3220" t="s">
        <v>4206</v>
      </c>
      <c r="G3220" t="s">
        <v>458</v>
      </c>
    </row>
    <row r="3221" spans="1:7" x14ac:dyDescent="0.4">
      <c r="A3221">
        <v>229744</v>
      </c>
      <c r="B3221" t="s">
        <v>4207</v>
      </c>
      <c r="C3221" t="s">
        <v>4207</v>
      </c>
      <c r="D3221" t="s">
        <v>448</v>
      </c>
      <c r="E3221" t="s">
        <v>4206</v>
      </c>
      <c r="G3221" t="s">
        <v>458</v>
      </c>
    </row>
    <row r="3222" spans="1:7" x14ac:dyDescent="0.4">
      <c r="A3222">
        <v>229745</v>
      </c>
      <c r="B3222" t="s">
        <v>4208</v>
      </c>
      <c r="C3222" t="s">
        <v>4208</v>
      </c>
      <c r="D3222" t="s">
        <v>448</v>
      </c>
      <c r="E3222" t="s">
        <v>4206</v>
      </c>
      <c r="G3222" t="s">
        <v>458</v>
      </c>
    </row>
    <row r="3223" spans="1:7" x14ac:dyDescent="0.4">
      <c r="A3223">
        <v>229746</v>
      </c>
      <c r="B3223" t="s">
        <v>4209</v>
      </c>
      <c r="C3223" t="s">
        <v>4209</v>
      </c>
      <c r="D3223" t="s">
        <v>448</v>
      </c>
      <c r="E3223" t="s">
        <v>4206</v>
      </c>
      <c r="G3223" t="s">
        <v>458</v>
      </c>
    </row>
    <row r="3224" spans="1:7" x14ac:dyDescent="0.4">
      <c r="A3224">
        <v>229747</v>
      </c>
      <c r="B3224" t="s">
        <v>4210</v>
      </c>
      <c r="C3224" t="s">
        <v>4210</v>
      </c>
      <c r="D3224" t="s">
        <v>448</v>
      </c>
      <c r="E3224" t="s">
        <v>4206</v>
      </c>
      <c r="G3224" t="s">
        <v>458</v>
      </c>
    </row>
    <row r="3225" spans="1:7" x14ac:dyDescent="0.4">
      <c r="A3225">
        <v>229748</v>
      </c>
      <c r="B3225" t="s">
        <v>4211</v>
      </c>
      <c r="C3225" t="s">
        <v>4211</v>
      </c>
      <c r="D3225" t="s">
        <v>448</v>
      </c>
      <c r="E3225" t="s">
        <v>4206</v>
      </c>
      <c r="G3225" t="s">
        <v>458</v>
      </c>
    </row>
    <row r="3226" spans="1:7" x14ac:dyDescent="0.4">
      <c r="A3226">
        <v>229755</v>
      </c>
      <c r="B3226" t="s">
        <v>4212</v>
      </c>
      <c r="C3226" t="s">
        <v>4212</v>
      </c>
      <c r="D3226" t="s">
        <v>689</v>
      </c>
      <c r="E3226" t="s">
        <v>1706</v>
      </c>
      <c r="F3226" t="s">
        <v>523</v>
      </c>
      <c r="G3226" t="s">
        <v>691</v>
      </c>
    </row>
    <row r="3227" spans="1:7" x14ac:dyDescent="0.4">
      <c r="A3227">
        <v>229760</v>
      </c>
      <c r="B3227" t="s">
        <v>4213</v>
      </c>
      <c r="C3227" t="s">
        <v>4213</v>
      </c>
      <c r="D3227" t="s">
        <v>571</v>
      </c>
      <c r="E3227" t="s">
        <v>625</v>
      </c>
      <c r="F3227" t="s">
        <v>4214</v>
      </c>
      <c r="G3227" t="s">
        <v>574</v>
      </c>
    </row>
    <row r="3228" spans="1:7" x14ac:dyDescent="0.4">
      <c r="A3228">
        <v>229761</v>
      </c>
      <c r="B3228" t="s">
        <v>4215</v>
      </c>
      <c r="C3228" t="s">
        <v>4215</v>
      </c>
      <c r="D3228" t="s">
        <v>448</v>
      </c>
      <c r="E3228" t="s">
        <v>512</v>
      </c>
      <c r="F3228" t="s">
        <v>523</v>
      </c>
      <c r="G3228" t="s">
        <v>451</v>
      </c>
    </row>
    <row r="3229" spans="1:7" x14ac:dyDescent="0.4">
      <c r="A3229">
        <v>229764</v>
      </c>
      <c r="B3229" t="s">
        <v>4216</v>
      </c>
      <c r="C3229" t="s">
        <v>4216</v>
      </c>
      <c r="D3229" t="s">
        <v>571</v>
      </c>
      <c r="E3229" t="s">
        <v>625</v>
      </c>
      <c r="F3229" t="s">
        <v>4214</v>
      </c>
      <c r="G3229" t="s">
        <v>574</v>
      </c>
    </row>
    <row r="3230" spans="1:7" x14ac:dyDescent="0.4">
      <c r="A3230">
        <v>229765</v>
      </c>
      <c r="B3230" t="s">
        <v>4217</v>
      </c>
      <c r="C3230" t="s">
        <v>4218</v>
      </c>
      <c r="D3230" t="s">
        <v>448</v>
      </c>
      <c r="E3230" t="s">
        <v>805</v>
      </c>
      <c r="G3230" t="s">
        <v>458</v>
      </c>
    </row>
    <row r="3231" spans="1:7" x14ac:dyDescent="0.4">
      <c r="A3231">
        <v>229766</v>
      </c>
      <c r="B3231" t="s">
        <v>4219</v>
      </c>
      <c r="C3231" t="s">
        <v>4220</v>
      </c>
      <c r="D3231" t="s">
        <v>448</v>
      </c>
      <c r="E3231" t="s">
        <v>805</v>
      </c>
      <c r="G3231" t="s">
        <v>458</v>
      </c>
    </row>
    <row r="3232" spans="1:7" x14ac:dyDescent="0.4">
      <c r="A3232">
        <v>229767</v>
      </c>
      <c r="B3232" t="s">
        <v>4221</v>
      </c>
      <c r="C3232" t="s">
        <v>4222</v>
      </c>
      <c r="D3232" t="s">
        <v>448</v>
      </c>
      <c r="E3232" t="s">
        <v>805</v>
      </c>
      <c r="G3232" t="s">
        <v>458</v>
      </c>
    </row>
    <row r="3233" spans="1:7" x14ac:dyDescent="0.4">
      <c r="A3233">
        <v>229768</v>
      </c>
      <c r="B3233" t="s">
        <v>4223</v>
      </c>
      <c r="C3233" t="s">
        <v>4224</v>
      </c>
      <c r="D3233" t="s">
        <v>448</v>
      </c>
      <c r="E3233" t="s">
        <v>805</v>
      </c>
      <c r="G3233" t="s">
        <v>458</v>
      </c>
    </row>
    <row r="3234" spans="1:7" x14ac:dyDescent="0.4">
      <c r="A3234">
        <v>229769</v>
      </c>
      <c r="B3234" t="s">
        <v>4225</v>
      </c>
      <c r="C3234" t="s">
        <v>4226</v>
      </c>
      <c r="D3234" t="s">
        <v>448</v>
      </c>
      <c r="E3234" t="s">
        <v>805</v>
      </c>
      <c r="G3234" t="s">
        <v>458</v>
      </c>
    </row>
    <row r="3235" spans="1:7" x14ac:dyDescent="0.4">
      <c r="A3235">
        <v>229770</v>
      </c>
      <c r="B3235" t="s">
        <v>4227</v>
      </c>
      <c r="C3235" t="s">
        <v>4228</v>
      </c>
      <c r="D3235" t="s">
        <v>448</v>
      </c>
      <c r="E3235" t="s">
        <v>805</v>
      </c>
      <c r="G3235" t="s">
        <v>458</v>
      </c>
    </row>
    <row r="3236" spans="1:7" x14ac:dyDescent="0.4">
      <c r="A3236">
        <v>229771</v>
      </c>
      <c r="B3236" t="s">
        <v>4229</v>
      </c>
      <c r="C3236" t="s">
        <v>4230</v>
      </c>
      <c r="D3236" t="s">
        <v>448</v>
      </c>
      <c r="E3236" t="s">
        <v>805</v>
      </c>
      <c r="G3236" t="s">
        <v>458</v>
      </c>
    </row>
    <row r="3237" spans="1:7" x14ac:dyDescent="0.4">
      <c r="A3237">
        <v>229772</v>
      </c>
      <c r="B3237" t="s">
        <v>4231</v>
      </c>
      <c r="C3237" t="s">
        <v>4232</v>
      </c>
      <c r="D3237" t="s">
        <v>448</v>
      </c>
      <c r="E3237" t="s">
        <v>805</v>
      </c>
      <c r="G3237" t="s">
        <v>458</v>
      </c>
    </row>
    <row r="3238" spans="1:7" x14ac:dyDescent="0.4">
      <c r="A3238">
        <v>229773</v>
      </c>
      <c r="B3238" t="s">
        <v>4233</v>
      </c>
      <c r="C3238" t="s">
        <v>4234</v>
      </c>
      <c r="D3238" t="s">
        <v>448</v>
      </c>
      <c r="E3238" t="s">
        <v>805</v>
      </c>
      <c r="G3238" t="s">
        <v>458</v>
      </c>
    </row>
    <row r="3239" spans="1:7" x14ac:dyDescent="0.4">
      <c r="A3239">
        <v>229774</v>
      </c>
      <c r="B3239" t="s">
        <v>4235</v>
      </c>
      <c r="C3239" t="s">
        <v>4236</v>
      </c>
      <c r="D3239" t="s">
        <v>448</v>
      </c>
      <c r="E3239" t="s">
        <v>805</v>
      </c>
      <c r="G3239" t="s">
        <v>458</v>
      </c>
    </row>
    <row r="3240" spans="1:7" x14ac:dyDescent="0.4">
      <c r="A3240">
        <v>229781</v>
      </c>
      <c r="B3240" t="s">
        <v>4237</v>
      </c>
      <c r="C3240" t="s">
        <v>4237</v>
      </c>
      <c r="D3240" t="s">
        <v>571</v>
      </c>
      <c r="E3240" t="s">
        <v>625</v>
      </c>
      <c r="F3240" t="s">
        <v>700</v>
      </c>
      <c r="G3240" t="s">
        <v>574</v>
      </c>
    </row>
    <row r="3241" spans="1:7" x14ac:dyDescent="0.4">
      <c r="A3241">
        <v>229782</v>
      </c>
      <c r="B3241" t="s">
        <v>4238</v>
      </c>
      <c r="C3241" t="s">
        <v>4239</v>
      </c>
      <c r="D3241" t="s">
        <v>448</v>
      </c>
      <c r="E3241" t="s">
        <v>1019</v>
      </c>
      <c r="F3241" t="s">
        <v>573</v>
      </c>
      <c r="G3241" t="s">
        <v>451</v>
      </c>
    </row>
    <row r="3242" spans="1:7" x14ac:dyDescent="0.4">
      <c r="A3242">
        <v>229783</v>
      </c>
      <c r="B3242" t="s">
        <v>4240</v>
      </c>
      <c r="C3242" t="s">
        <v>4241</v>
      </c>
      <c r="D3242" t="s">
        <v>448</v>
      </c>
      <c r="E3242" t="s">
        <v>1772</v>
      </c>
      <c r="F3242" t="s">
        <v>573</v>
      </c>
      <c r="G3242" t="s">
        <v>451</v>
      </c>
    </row>
    <row r="3243" spans="1:7" x14ac:dyDescent="0.4">
      <c r="A3243">
        <v>229784</v>
      </c>
      <c r="B3243" t="s">
        <v>4242</v>
      </c>
      <c r="C3243" t="s">
        <v>4242</v>
      </c>
      <c r="D3243" t="s">
        <v>448</v>
      </c>
      <c r="E3243" t="s">
        <v>748</v>
      </c>
      <c r="G3243" t="s">
        <v>458</v>
      </c>
    </row>
    <row r="3244" spans="1:7" x14ac:dyDescent="0.4">
      <c r="A3244">
        <v>229786</v>
      </c>
      <c r="B3244" t="s">
        <v>4243</v>
      </c>
      <c r="C3244" t="s">
        <v>4243</v>
      </c>
      <c r="D3244" t="s">
        <v>448</v>
      </c>
      <c r="E3244" t="s">
        <v>748</v>
      </c>
      <c r="G3244" t="s">
        <v>458</v>
      </c>
    </row>
    <row r="3245" spans="1:7" x14ac:dyDescent="0.4">
      <c r="A3245">
        <v>229787</v>
      </c>
      <c r="B3245" t="s">
        <v>4244</v>
      </c>
      <c r="C3245" t="s">
        <v>4244</v>
      </c>
      <c r="D3245" t="s">
        <v>448</v>
      </c>
      <c r="E3245" t="s">
        <v>748</v>
      </c>
      <c r="G3245" t="s">
        <v>458</v>
      </c>
    </row>
    <row r="3246" spans="1:7" x14ac:dyDescent="0.4">
      <c r="A3246">
        <v>229788</v>
      </c>
      <c r="B3246" t="s">
        <v>4245</v>
      </c>
      <c r="C3246" t="s">
        <v>4245</v>
      </c>
      <c r="D3246" t="s">
        <v>448</v>
      </c>
      <c r="E3246" t="s">
        <v>748</v>
      </c>
      <c r="F3246" t="s">
        <v>700</v>
      </c>
      <c r="G3246" t="s">
        <v>451</v>
      </c>
    </row>
    <row r="3247" spans="1:7" x14ac:dyDescent="0.4">
      <c r="A3247">
        <v>229789</v>
      </c>
      <c r="B3247" t="s">
        <v>4246</v>
      </c>
      <c r="C3247" t="s">
        <v>4246</v>
      </c>
      <c r="D3247" t="s">
        <v>448</v>
      </c>
      <c r="E3247" t="s">
        <v>748</v>
      </c>
      <c r="F3247" t="s">
        <v>1990</v>
      </c>
      <c r="G3247" t="s">
        <v>451</v>
      </c>
    </row>
    <row r="3248" spans="1:7" x14ac:dyDescent="0.4">
      <c r="A3248">
        <v>229790</v>
      </c>
      <c r="B3248" t="s">
        <v>4247</v>
      </c>
      <c r="C3248" t="s">
        <v>4248</v>
      </c>
      <c r="D3248" t="s">
        <v>448</v>
      </c>
      <c r="E3248" t="s">
        <v>1701</v>
      </c>
      <c r="F3248" t="s">
        <v>573</v>
      </c>
      <c r="G3248" t="s">
        <v>451</v>
      </c>
    </row>
    <row r="3249" spans="1:7" x14ac:dyDescent="0.4">
      <c r="A3249">
        <v>229791</v>
      </c>
      <c r="B3249" t="s">
        <v>4249</v>
      </c>
      <c r="C3249" t="s">
        <v>4250</v>
      </c>
      <c r="D3249" t="s">
        <v>448</v>
      </c>
      <c r="E3249" t="s">
        <v>3219</v>
      </c>
      <c r="F3249" t="s">
        <v>573</v>
      </c>
      <c r="G3249" t="s">
        <v>451</v>
      </c>
    </row>
    <row r="3250" spans="1:7" x14ac:dyDescent="0.4">
      <c r="A3250">
        <v>229792</v>
      </c>
      <c r="B3250" t="s">
        <v>4251</v>
      </c>
      <c r="C3250" t="s">
        <v>4252</v>
      </c>
      <c r="D3250" t="s">
        <v>448</v>
      </c>
      <c r="E3250" t="s">
        <v>748</v>
      </c>
      <c r="F3250" t="s">
        <v>573</v>
      </c>
      <c r="G3250" t="s">
        <v>451</v>
      </c>
    </row>
    <row r="3251" spans="1:7" x14ac:dyDescent="0.4">
      <c r="A3251">
        <v>229793</v>
      </c>
      <c r="B3251" t="s">
        <v>4253</v>
      </c>
      <c r="C3251" t="s">
        <v>4254</v>
      </c>
      <c r="D3251" t="s">
        <v>448</v>
      </c>
      <c r="E3251" t="s">
        <v>1164</v>
      </c>
      <c r="F3251" t="s">
        <v>573</v>
      </c>
      <c r="G3251" t="s">
        <v>451</v>
      </c>
    </row>
    <row r="3252" spans="1:7" x14ac:dyDescent="0.4">
      <c r="A3252">
        <v>229794</v>
      </c>
      <c r="B3252" t="s">
        <v>4255</v>
      </c>
      <c r="C3252" t="s">
        <v>4256</v>
      </c>
      <c r="D3252" t="s">
        <v>448</v>
      </c>
      <c r="E3252" t="s">
        <v>1701</v>
      </c>
      <c r="F3252" t="s">
        <v>573</v>
      </c>
      <c r="G3252" t="s">
        <v>451</v>
      </c>
    </row>
    <row r="3253" spans="1:7" x14ac:dyDescent="0.4">
      <c r="A3253">
        <v>229795</v>
      </c>
      <c r="B3253" t="s">
        <v>4257</v>
      </c>
      <c r="C3253" t="s">
        <v>4258</v>
      </c>
      <c r="D3253" t="s">
        <v>448</v>
      </c>
      <c r="E3253" t="s">
        <v>1598</v>
      </c>
      <c r="F3253" t="s">
        <v>573</v>
      </c>
      <c r="G3253" t="s">
        <v>451</v>
      </c>
    </row>
    <row r="3254" spans="1:7" x14ac:dyDescent="0.4">
      <c r="A3254">
        <v>229796</v>
      </c>
      <c r="B3254" t="s">
        <v>4259</v>
      </c>
      <c r="C3254" t="s">
        <v>4260</v>
      </c>
      <c r="D3254" t="s">
        <v>448</v>
      </c>
      <c r="E3254" t="s">
        <v>1158</v>
      </c>
      <c r="F3254" t="s">
        <v>573</v>
      </c>
      <c r="G3254" t="s">
        <v>451</v>
      </c>
    </row>
    <row r="3255" spans="1:7" x14ac:dyDescent="0.4">
      <c r="A3255">
        <v>229797</v>
      </c>
      <c r="B3255" t="s">
        <v>4261</v>
      </c>
      <c r="C3255" t="s">
        <v>4262</v>
      </c>
      <c r="D3255" t="s">
        <v>448</v>
      </c>
      <c r="E3255" t="s">
        <v>1176</v>
      </c>
      <c r="F3255" t="s">
        <v>573</v>
      </c>
      <c r="G3255" t="s">
        <v>451</v>
      </c>
    </row>
    <row r="3256" spans="1:7" x14ac:dyDescent="0.4">
      <c r="A3256">
        <v>229798</v>
      </c>
      <c r="B3256" t="s">
        <v>4263</v>
      </c>
      <c r="C3256" t="s">
        <v>4264</v>
      </c>
      <c r="D3256" t="s">
        <v>448</v>
      </c>
      <c r="E3256" t="s">
        <v>1059</v>
      </c>
      <c r="F3256" t="s">
        <v>573</v>
      </c>
      <c r="G3256" t="s">
        <v>451</v>
      </c>
    </row>
    <row r="3257" spans="1:7" x14ac:dyDescent="0.4">
      <c r="A3257">
        <v>229819</v>
      </c>
      <c r="B3257" t="s">
        <v>4265</v>
      </c>
      <c r="C3257" t="s">
        <v>4265</v>
      </c>
      <c r="D3257" t="s">
        <v>448</v>
      </c>
      <c r="E3257" t="s">
        <v>4266</v>
      </c>
      <c r="G3257" t="s">
        <v>458</v>
      </c>
    </row>
    <row r="3258" spans="1:7" x14ac:dyDescent="0.4">
      <c r="A3258">
        <v>229821</v>
      </c>
      <c r="B3258" t="s">
        <v>4267</v>
      </c>
      <c r="C3258" t="s">
        <v>4267</v>
      </c>
      <c r="D3258" t="s">
        <v>448</v>
      </c>
      <c r="E3258" t="s">
        <v>4266</v>
      </c>
      <c r="G3258" t="s">
        <v>458</v>
      </c>
    </row>
    <row r="3259" spans="1:7" x14ac:dyDescent="0.4">
      <c r="A3259">
        <v>229822</v>
      </c>
      <c r="B3259" t="s">
        <v>4268</v>
      </c>
      <c r="C3259" t="s">
        <v>4268</v>
      </c>
      <c r="D3259" t="s">
        <v>448</v>
      </c>
      <c r="E3259" t="s">
        <v>4266</v>
      </c>
      <c r="G3259" t="s">
        <v>458</v>
      </c>
    </row>
    <row r="3260" spans="1:7" x14ac:dyDescent="0.4">
      <c r="A3260">
        <v>229823</v>
      </c>
      <c r="B3260" t="s">
        <v>4269</v>
      </c>
      <c r="C3260" t="s">
        <v>4269</v>
      </c>
      <c r="D3260" t="s">
        <v>448</v>
      </c>
      <c r="E3260" t="s">
        <v>4266</v>
      </c>
      <c r="F3260" t="s">
        <v>491</v>
      </c>
      <c r="G3260" t="s">
        <v>451</v>
      </c>
    </row>
    <row r="3261" spans="1:7" x14ac:dyDescent="0.4">
      <c r="A3261">
        <v>229824</v>
      </c>
      <c r="B3261" t="s">
        <v>4270</v>
      </c>
      <c r="C3261" t="s">
        <v>4270</v>
      </c>
      <c r="D3261" t="s">
        <v>448</v>
      </c>
      <c r="E3261" t="s">
        <v>4266</v>
      </c>
      <c r="F3261" t="s">
        <v>523</v>
      </c>
      <c r="G3261" t="s">
        <v>451</v>
      </c>
    </row>
    <row r="3262" spans="1:7" x14ac:dyDescent="0.4">
      <c r="A3262">
        <v>229825</v>
      </c>
      <c r="B3262" t="s">
        <v>4271</v>
      </c>
      <c r="C3262" t="s">
        <v>4271</v>
      </c>
      <c r="D3262" t="s">
        <v>448</v>
      </c>
      <c r="E3262" t="s">
        <v>4266</v>
      </c>
      <c r="F3262" t="s">
        <v>523</v>
      </c>
      <c r="G3262" t="s">
        <v>451</v>
      </c>
    </row>
    <row r="3263" spans="1:7" x14ac:dyDescent="0.4">
      <c r="A3263">
        <v>229826</v>
      </c>
      <c r="B3263" t="s">
        <v>4272</v>
      </c>
      <c r="C3263" t="s">
        <v>4272</v>
      </c>
      <c r="D3263" t="s">
        <v>448</v>
      </c>
      <c r="E3263" t="s">
        <v>4266</v>
      </c>
      <c r="F3263" t="s">
        <v>523</v>
      </c>
      <c r="G3263" t="s">
        <v>451</v>
      </c>
    </row>
    <row r="3264" spans="1:7" x14ac:dyDescent="0.4">
      <c r="A3264">
        <v>229827</v>
      </c>
      <c r="B3264" t="s">
        <v>4273</v>
      </c>
      <c r="C3264" t="s">
        <v>4273</v>
      </c>
      <c r="D3264" t="s">
        <v>448</v>
      </c>
      <c r="E3264" t="s">
        <v>4266</v>
      </c>
      <c r="F3264" t="s">
        <v>461</v>
      </c>
      <c r="G3264" t="s">
        <v>451</v>
      </c>
    </row>
    <row r="3265" spans="1:7" x14ac:dyDescent="0.4">
      <c r="A3265">
        <v>229828</v>
      </c>
      <c r="B3265" t="s">
        <v>4274</v>
      </c>
      <c r="C3265" t="s">
        <v>4274</v>
      </c>
      <c r="D3265" t="s">
        <v>448</v>
      </c>
      <c r="E3265" t="s">
        <v>4266</v>
      </c>
      <c r="F3265" t="s">
        <v>523</v>
      </c>
      <c r="G3265" t="s">
        <v>451</v>
      </c>
    </row>
    <row r="3266" spans="1:7" x14ac:dyDescent="0.4">
      <c r="A3266">
        <v>229829</v>
      </c>
      <c r="B3266" t="s">
        <v>4275</v>
      </c>
      <c r="C3266" t="s">
        <v>4275</v>
      </c>
      <c r="D3266" t="s">
        <v>448</v>
      </c>
      <c r="E3266" t="s">
        <v>4266</v>
      </c>
      <c r="F3266" t="s">
        <v>3322</v>
      </c>
      <c r="G3266" t="s">
        <v>451</v>
      </c>
    </row>
    <row r="3267" spans="1:7" x14ac:dyDescent="0.4">
      <c r="A3267">
        <v>229830</v>
      </c>
      <c r="B3267" t="s">
        <v>4276</v>
      </c>
      <c r="C3267" t="s">
        <v>4276</v>
      </c>
      <c r="D3267" t="s">
        <v>448</v>
      </c>
      <c r="E3267" t="s">
        <v>4266</v>
      </c>
      <c r="G3267" t="s">
        <v>458</v>
      </c>
    </row>
    <row r="3268" spans="1:7" x14ac:dyDescent="0.4">
      <c r="A3268">
        <v>229831</v>
      </c>
      <c r="B3268" t="s">
        <v>4277</v>
      </c>
      <c r="C3268" t="s">
        <v>4277</v>
      </c>
      <c r="D3268" t="s">
        <v>448</v>
      </c>
      <c r="E3268" t="s">
        <v>4266</v>
      </c>
      <c r="G3268" t="s">
        <v>458</v>
      </c>
    </row>
    <row r="3269" spans="1:7" x14ac:dyDescent="0.4">
      <c r="A3269">
        <v>229832</v>
      </c>
      <c r="B3269" t="s">
        <v>4278</v>
      </c>
      <c r="C3269" t="s">
        <v>4278</v>
      </c>
      <c r="D3269" t="s">
        <v>448</v>
      </c>
      <c r="E3269" t="s">
        <v>4266</v>
      </c>
      <c r="F3269" t="s">
        <v>523</v>
      </c>
      <c r="G3269" t="s">
        <v>451</v>
      </c>
    </row>
    <row r="3270" spans="1:7" x14ac:dyDescent="0.4">
      <c r="A3270">
        <v>229833</v>
      </c>
      <c r="B3270" t="s">
        <v>4279</v>
      </c>
      <c r="C3270" t="s">
        <v>4279</v>
      </c>
      <c r="D3270" t="s">
        <v>448</v>
      </c>
      <c r="E3270" t="s">
        <v>4266</v>
      </c>
      <c r="G3270" t="s">
        <v>458</v>
      </c>
    </row>
    <row r="3271" spans="1:7" x14ac:dyDescent="0.4">
      <c r="A3271">
        <v>229834</v>
      </c>
      <c r="B3271" t="s">
        <v>4280</v>
      </c>
      <c r="C3271" t="s">
        <v>4280</v>
      </c>
      <c r="D3271" t="s">
        <v>448</v>
      </c>
      <c r="E3271" t="s">
        <v>4266</v>
      </c>
      <c r="F3271" t="s">
        <v>523</v>
      </c>
      <c r="G3271" t="s">
        <v>451</v>
      </c>
    </row>
    <row r="3272" spans="1:7" x14ac:dyDescent="0.4">
      <c r="A3272">
        <v>229835</v>
      </c>
      <c r="B3272" t="s">
        <v>4281</v>
      </c>
      <c r="C3272" t="s">
        <v>4281</v>
      </c>
      <c r="D3272" t="s">
        <v>448</v>
      </c>
      <c r="E3272" t="s">
        <v>4266</v>
      </c>
      <c r="F3272" t="s">
        <v>523</v>
      </c>
      <c r="G3272" t="s">
        <v>451</v>
      </c>
    </row>
    <row r="3273" spans="1:7" x14ac:dyDescent="0.4">
      <c r="A3273">
        <v>229837</v>
      </c>
      <c r="B3273" t="s">
        <v>4282</v>
      </c>
      <c r="C3273" t="s">
        <v>4282</v>
      </c>
      <c r="D3273" t="s">
        <v>448</v>
      </c>
      <c r="E3273" t="s">
        <v>3367</v>
      </c>
      <c r="G3273" t="s">
        <v>1006</v>
      </c>
    </row>
    <row r="3274" spans="1:7" x14ac:dyDescent="0.4">
      <c r="A3274">
        <v>229838</v>
      </c>
      <c r="B3274" t="s">
        <v>4283</v>
      </c>
      <c r="C3274" t="s">
        <v>4283</v>
      </c>
      <c r="D3274" t="s">
        <v>448</v>
      </c>
      <c r="E3274" t="s">
        <v>3367</v>
      </c>
      <c r="G3274" t="s">
        <v>1006</v>
      </c>
    </row>
    <row r="3275" spans="1:7" x14ac:dyDescent="0.4">
      <c r="A3275">
        <v>229839</v>
      </c>
      <c r="B3275" t="s">
        <v>4284</v>
      </c>
      <c r="C3275" t="s">
        <v>4284</v>
      </c>
      <c r="D3275" t="s">
        <v>448</v>
      </c>
      <c r="E3275" t="s">
        <v>3367</v>
      </c>
      <c r="G3275" t="s">
        <v>1006</v>
      </c>
    </row>
    <row r="3276" spans="1:7" x14ac:dyDescent="0.4">
      <c r="A3276">
        <v>229840</v>
      </c>
      <c r="B3276" t="s">
        <v>4285</v>
      </c>
      <c r="C3276" t="s">
        <v>4285</v>
      </c>
      <c r="D3276" t="s">
        <v>448</v>
      </c>
      <c r="E3276" t="s">
        <v>1220</v>
      </c>
      <c r="G3276" t="s">
        <v>458</v>
      </c>
    </row>
    <row r="3277" spans="1:7" x14ac:dyDescent="0.4">
      <c r="A3277">
        <v>229841</v>
      </c>
      <c r="B3277" t="s">
        <v>4286</v>
      </c>
      <c r="C3277" t="s">
        <v>4286</v>
      </c>
      <c r="D3277" t="s">
        <v>448</v>
      </c>
      <c r="E3277" t="s">
        <v>1220</v>
      </c>
      <c r="F3277" t="s">
        <v>515</v>
      </c>
      <c r="G3277" t="s">
        <v>451</v>
      </c>
    </row>
    <row r="3278" spans="1:7" x14ac:dyDescent="0.4">
      <c r="A3278">
        <v>229842</v>
      </c>
      <c r="B3278" t="s">
        <v>4287</v>
      </c>
      <c r="C3278" t="s">
        <v>4287</v>
      </c>
      <c r="D3278" t="s">
        <v>448</v>
      </c>
      <c r="E3278" t="s">
        <v>1220</v>
      </c>
      <c r="F3278" t="s">
        <v>491</v>
      </c>
      <c r="G3278" t="s">
        <v>451</v>
      </c>
    </row>
    <row r="3279" spans="1:7" x14ac:dyDescent="0.4">
      <c r="A3279">
        <v>229843</v>
      </c>
      <c r="B3279" t="s">
        <v>4288</v>
      </c>
      <c r="C3279" t="s">
        <v>4288</v>
      </c>
      <c r="D3279" t="s">
        <v>448</v>
      </c>
      <c r="E3279" t="s">
        <v>1220</v>
      </c>
      <c r="F3279" t="s">
        <v>523</v>
      </c>
      <c r="G3279" t="s">
        <v>451</v>
      </c>
    </row>
    <row r="3280" spans="1:7" x14ac:dyDescent="0.4">
      <c r="A3280">
        <v>229844</v>
      </c>
      <c r="B3280" t="s">
        <v>4289</v>
      </c>
      <c r="C3280" t="s">
        <v>4289</v>
      </c>
      <c r="D3280" t="s">
        <v>448</v>
      </c>
      <c r="E3280" t="s">
        <v>1220</v>
      </c>
      <c r="F3280" t="s">
        <v>523</v>
      </c>
      <c r="G3280" t="s">
        <v>451</v>
      </c>
    </row>
    <row r="3281" spans="1:7" x14ac:dyDescent="0.4">
      <c r="A3281">
        <v>229845</v>
      </c>
      <c r="B3281" t="s">
        <v>4290</v>
      </c>
      <c r="C3281" t="s">
        <v>4290</v>
      </c>
      <c r="D3281" t="s">
        <v>448</v>
      </c>
      <c r="E3281" t="s">
        <v>1220</v>
      </c>
      <c r="F3281" t="s">
        <v>3322</v>
      </c>
      <c r="G3281" t="s">
        <v>451</v>
      </c>
    </row>
    <row r="3282" spans="1:7" x14ac:dyDescent="0.4">
      <c r="A3282">
        <v>229846</v>
      </c>
      <c r="B3282" t="s">
        <v>4291</v>
      </c>
      <c r="C3282" t="s">
        <v>4291</v>
      </c>
      <c r="D3282" t="s">
        <v>448</v>
      </c>
      <c r="E3282" t="s">
        <v>1220</v>
      </c>
      <c r="G3282" t="s">
        <v>458</v>
      </c>
    </row>
    <row r="3283" spans="1:7" x14ac:dyDescent="0.4">
      <c r="A3283">
        <v>229847</v>
      </c>
      <c r="B3283" t="s">
        <v>4292</v>
      </c>
      <c r="C3283" t="s">
        <v>4292</v>
      </c>
      <c r="D3283" t="s">
        <v>448</v>
      </c>
      <c r="E3283" t="s">
        <v>1220</v>
      </c>
      <c r="F3283" t="s">
        <v>523</v>
      </c>
      <c r="G3283" t="s">
        <v>451</v>
      </c>
    </row>
    <row r="3284" spans="1:7" x14ac:dyDescent="0.4">
      <c r="A3284">
        <v>229848</v>
      </c>
      <c r="B3284" t="s">
        <v>4293</v>
      </c>
      <c r="C3284" t="s">
        <v>4293</v>
      </c>
      <c r="D3284" t="s">
        <v>448</v>
      </c>
      <c r="E3284" t="s">
        <v>1220</v>
      </c>
      <c r="F3284" t="s">
        <v>523</v>
      </c>
      <c r="G3284" t="s">
        <v>451</v>
      </c>
    </row>
    <row r="3285" spans="1:7" x14ac:dyDescent="0.4">
      <c r="A3285">
        <v>229849</v>
      </c>
      <c r="B3285" t="s">
        <v>4294</v>
      </c>
      <c r="C3285" t="s">
        <v>4294</v>
      </c>
      <c r="D3285" t="s">
        <v>448</v>
      </c>
      <c r="E3285" t="s">
        <v>1220</v>
      </c>
      <c r="F3285" t="s">
        <v>523</v>
      </c>
      <c r="G3285" t="s">
        <v>451</v>
      </c>
    </row>
    <row r="3286" spans="1:7" x14ac:dyDescent="0.4">
      <c r="A3286">
        <v>229850</v>
      </c>
      <c r="B3286" t="s">
        <v>4295</v>
      </c>
      <c r="C3286" t="s">
        <v>4295</v>
      </c>
      <c r="D3286" t="s">
        <v>448</v>
      </c>
      <c r="E3286" t="s">
        <v>1220</v>
      </c>
      <c r="F3286" t="s">
        <v>523</v>
      </c>
      <c r="G3286" t="s">
        <v>451</v>
      </c>
    </row>
    <row r="3287" spans="1:7" x14ac:dyDescent="0.4">
      <c r="A3287">
        <v>229851</v>
      </c>
      <c r="B3287" t="s">
        <v>4296</v>
      </c>
      <c r="C3287" t="s">
        <v>4296</v>
      </c>
      <c r="D3287" t="s">
        <v>448</v>
      </c>
      <c r="E3287" t="s">
        <v>1220</v>
      </c>
      <c r="F3287" t="s">
        <v>523</v>
      </c>
      <c r="G3287" t="s">
        <v>451</v>
      </c>
    </row>
    <row r="3288" spans="1:7" x14ac:dyDescent="0.4">
      <c r="A3288">
        <v>229852</v>
      </c>
      <c r="B3288" t="s">
        <v>4297</v>
      </c>
      <c r="C3288" t="s">
        <v>4297</v>
      </c>
      <c r="D3288" t="s">
        <v>448</v>
      </c>
      <c r="E3288" t="s">
        <v>1220</v>
      </c>
      <c r="F3288" t="s">
        <v>523</v>
      </c>
      <c r="G3288" t="s">
        <v>451</v>
      </c>
    </row>
    <row r="3289" spans="1:7" x14ac:dyDescent="0.4">
      <c r="A3289">
        <v>229853</v>
      </c>
      <c r="B3289" t="s">
        <v>4298</v>
      </c>
      <c r="C3289" t="s">
        <v>4298</v>
      </c>
      <c r="D3289" t="s">
        <v>448</v>
      </c>
      <c r="E3289" t="s">
        <v>1220</v>
      </c>
      <c r="G3289" t="s">
        <v>1006</v>
      </c>
    </row>
    <row r="3290" spans="1:7" x14ac:dyDescent="0.4">
      <c r="A3290">
        <v>229854</v>
      </c>
      <c r="B3290" t="s">
        <v>4299</v>
      </c>
      <c r="C3290" t="s">
        <v>4299</v>
      </c>
      <c r="D3290" t="s">
        <v>448</v>
      </c>
      <c r="E3290" t="s">
        <v>1220</v>
      </c>
      <c r="G3290" t="s">
        <v>1006</v>
      </c>
    </row>
    <row r="3291" spans="1:7" x14ac:dyDescent="0.4">
      <c r="A3291">
        <v>229855</v>
      </c>
      <c r="B3291" t="s">
        <v>4300</v>
      </c>
      <c r="C3291" t="s">
        <v>4300</v>
      </c>
      <c r="D3291" t="s">
        <v>448</v>
      </c>
      <c r="E3291" t="s">
        <v>1220</v>
      </c>
      <c r="F3291" t="s">
        <v>523</v>
      </c>
      <c r="G3291" t="s">
        <v>451</v>
      </c>
    </row>
    <row r="3292" spans="1:7" x14ac:dyDescent="0.4">
      <c r="A3292">
        <v>229858</v>
      </c>
      <c r="B3292" t="s">
        <v>4301</v>
      </c>
      <c r="C3292" t="s">
        <v>4301</v>
      </c>
      <c r="D3292" t="s">
        <v>448</v>
      </c>
      <c r="E3292" t="s">
        <v>970</v>
      </c>
      <c r="G3292" t="s">
        <v>458</v>
      </c>
    </row>
    <row r="3293" spans="1:7" x14ac:dyDescent="0.4">
      <c r="A3293">
        <v>229859</v>
      </c>
      <c r="B3293" t="s">
        <v>4302</v>
      </c>
      <c r="C3293" t="s">
        <v>4302</v>
      </c>
      <c r="D3293" t="s">
        <v>448</v>
      </c>
      <c r="E3293" t="s">
        <v>4266</v>
      </c>
      <c r="F3293" t="s">
        <v>523</v>
      </c>
      <c r="G3293" t="s">
        <v>451</v>
      </c>
    </row>
    <row r="3294" spans="1:7" x14ac:dyDescent="0.4">
      <c r="A3294">
        <v>229861</v>
      </c>
      <c r="B3294" t="s">
        <v>4303</v>
      </c>
      <c r="C3294" t="s">
        <v>4303</v>
      </c>
      <c r="D3294" t="s">
        <v>571</v>
      </c>
      <c r="E3294" t="s">
        <v>625</v>
      </c>
      <c r="F3294" t="s">
        <v>626</v>
      </c>
      <c r="G3294" t="s">
        <v>574</v>
      </c>
    </row>
    <row r="3295" spans="1:7" x14ac:dyDescent="0.4">
      <c r="A3295">
        <v>229862</v>
      </c>
      <c r="B3295" t="s">
        <v>4304</v>
      </c>
      <c r="C3295" t="s">
        <v>4304</v>
      </c>
      <c r="D3295" t="s">
        <v>448</v>
      </c>
      <c r="E3295" t="s">
        <v>449</v>
      </c>
      <c r="G3295" t="s">
        <v>1006</v>
      </c>
    </row>
    <row r="3296" spans="1:7" x14ac:dyDescent="0.4">
      <c r="A3296">
        <v>229863</v>
      </c>
      <c r="B3296" t="s">
        <v>4305</v>
      </c>
      <c r="C3296" t="s">
        <v>4305</v>
      </c>
      <c r="D3296" t="s">
        <v>448</v>
      </c>
      <c r="E3296" t="s">
        <v>449</v>
      </c>
      <c r="G3296" t="s">
        <v>1006</v>
      </c>
    </row>
    <row r="3297" spans="1:7" x14ac:dyDescent="0.4">
      <c r="A3297">
        <v>229864</v>
      </c>
      <c r="B3297" t="s">
        <v>4306</v>
      </c>
      <c r="C3297" t="s">
        <v>4306</v>
      </c>
      <c r="D3297" t="s">
        <v>448</v>
      </c>
      <c r="E3297" t="s">
        <v>948</v>
      </c>
      <c r="G3297" t="s">
        <v>458</v>
      </c>
    </row>
    <row r="3298" spans="1:7" x14ac:dyDescent="0.4">
      <c r="A3298">
        <v>229865</v>
      </c>
      <c r="B3298" t="s">
        <v>4307</v>
      </c>
      <c r="C3298" t="s">
        <v>4307</v>
      </c>
      <c r="D3298" t="s">
        <v>448</v>
      </c>
      <c r="E3298" t="s">
        <v>948</v>
      </c>
      <c r="G3298" t="s">
        <v>1006</v>
      </c>
    </row>
    <row r="3299" spans="1:7" x14ac:dyDescent="0.4">
      <c r="A3299">
        <v>229866</v>
      </c>
      <c r="B3299" t="s">
        <v>4308</v>
      </c>
      <c r="C3299" t="s">
        <v>4308</v>
      </c>
      <c r="D3299" t="s">
        <v>448</v>
      </c>
      <c r="E3299" t="s">
        <v>948</v>
      </c>
      <c r="G3299" t="s">
        <v>458</v>
      </c>
    </row>
    <row r="3300" spans="1:7" x14ac:dyDescent="0.4">
      <c r="A3300">
        <v>229868</v>
      </c>
      <c r="B3300" t="s">
        <v>4309</v>
      </c>
      <c r="C3300" t="s">
        <v>4309</v>
      </c>
      <c r="D3300" t="s">
        <v>448</v>
      </c>
      <c r="E3300" t="s">
        <v>948</v>
      </c>
      <c r="G3300" t="s">
        <v>458</v>
      </c>
    </row>
    <row r="3301" spans="1:7" x14ac:dyDescent="0.4">
      <c r="A3301">
        <v>229869</v>
      </c>
      <c r="B3301" t="s">
        <v>4310</v>
      </c>
      <c r="C3301" t="s">
        <v>4310</v>
      </c>
      <c r="D3301" t="s">
        <v>448</v>
      </c>
      <c r="E3301" t="s">
        <v>948</v>
      </c>
      <c r="G3301" t="s">
        <v>458</v>
      </c>
    </row>
    <row r="3302" spans="1:7" x14ac:dyDescent="0.4">
      <c r="A3302">
        <v>229872</v>
      </c>
      <c r="B3302" t="s">
        <v>4311</v>
      </c>
      <c r="C3302" t="s">
        <v>4311</v>
      </c>
      <c r="D3302" t="s">
        <v>448</v>
      </c>
      <c r="E3302" t="s">
        <v>970</v>
      </c>
      <c r="G3302" t="s">
        <v>1006</v>
      </c>
    </row>
    <row r="3303" spans="1:7" x14ac:dyDescent="0.4">
      <c r="A3303">
        <v>229873</v>
      </c>
      <c r="B3303" t="s">
        <v>4312</v>
      </c>
      <c r="C3303" t="s">
        <v>4312</v>
      </c>
      <c r="D3303" t="s">
        <v>448</v>
      </c>
      <c r="E3303" t="s">
        <v>1220</v>
      </c>
      <c r="G3303" t="s">
        <v>458</v>
      </c>
    </row>
    <row r="3304" spans="1:7" x14ac:dyDescent="0.4">
      <c r="A3304">
        <v>229874</v>
      </c>
      <c r="B3304" t="s">
        <v>4313</v>
      </c>
      <c r="C3304" t="s">
        <v>4313</v>
      </c>
      <c r="D3304" t="s">
        <v>448</v>
      </c>
      <c r="E3304" t="s">
        <v>1220</v>
      </c>
      <c r="G3304" t="s">
        <v>458</v>
      </c>
    </row>
    <row r="3305" spans="1:7" x14ac:dyDescent="0.4">
      <c r="A3305">
        <v>229875</v>
      </c>
      <c r="B3305" t="s">
        <v>4314</v>
      </c>
      <c r="C3305" t="s">
        <v>4314</v>
      </c>
      <c r="D3305" t="s">
        <v>448</v>
      </c>
      <c r="E3305" t="s">
        <v>1220</v>
      </c>
      <c r="G3305" t="s">
        <v>458</v>
      </c>
    </row>
    <row r="3306" spans="1:7" x14ac:dyDescent="0.4">
      <c r="A3306">
        <v>229876</v>
      </c>
      <c r="B3306" t="s">
        <v>4315</v>
      </c>
      <c r="C3306" t="s">
        <v>4315</v>
      </c>
      <c r="D3306" t="s">
        <v>448</v>
      </c>
      <c r="E3306" t="s">
        <v>1220</v>
      </c>
      <c r="G3306" t="s">
        <v>458</v>
      </c>
    </row>
    <row r="3307" spans="1:7" x14ac:dyDescent="0.4">
      <c r="A3307">
        <v>229877</v>
      </c>
      <c r="B3307" t="s">
        <v>4316</v>
      </c>
      <c r="C3307" t="s">
        <v>4316</v>
      </c>
      <c r="D3307" t="s">
        <v>448</v>
      </c>
      <c r="E3307" t="s">
        <v>1220</v>
      </c>
      <c r="G3307" t="s">
        <v>458</v>
      </c>
    </row>
    <row r="3308" spans="1:7" x14ac:dyDescent="0.4">
      <c r="A3308">
        <v>229878</v>
      </c>
      <c r="B3308" t="s">
        <v>4317</v>
      </c>
      <c r="C3308" t="s">
        <v>4317</v>
      </c>
      <c r="D3308" t="s">
        <v>448</v>
      </c>
      <c r="E3308" t="s">
        <v>1220</v>
      </c>
      <c r="G3308" t="s">
        <v>458</v>
      </c>
    </row>
    <row r="3309" spans="1:7" x14ac:dyDescent="0.4">
      <c r="A3309">
        <v>229879</v>
      </c>
      <c r="B3309" t="s">
        <v>4318</v>
      </c>
      <c r="C3309" t="s">
        <v>4318</v>
      </c>
      <c r="D3309" t="s">
        <v>448</v>
      </c>
      <c r="E3309" t="s">
        <v>1220</v>
      </c>
      <c r="G3309" t="s">
        <v>458</v>
      </c>
    </row>
    <row r="3310" spans="1:7" x14ac:dyDescent="0.4">
      <c r="A3310">
        <v>229880</v>
      </c>
      <c r="B3310" t="s">
        <v>4319</v>
      </c>
      <c r="C3310" t="s">
        <v>4319</v>
      </c>
      <c r="D3310" t="s">
        <v>448</v>
      </c>
      <c r="E3310" t="s">
        <v>1016</v>
      </c>
      <c r="G3310" t="s">
        <v>1006</v>
      </c>
    </row>
    <row r="3311" spans="1:7" x14ac:dyDescent="0.4">
      <c r="A3311">
        <v>229881</v>
      </c>
      <c r="B3311" t="s">
        <v>4320</v>
      </c>
      <c r="C3311" t="s">
        <v>4320</v>
      </c>
      <c r="D3311" t="s">
        <v>448</v>
      </c>
      <c r="E3311" t="s">
        <v>1016</v>
      </c>
      <c r="G3311" t="s">
        <v>1006</v>
      </c>
    </row>
    <row r="3312" spans="1:7" x14ac:dyDescent="0.4">
      <c r="A3312">
        <v>229882</v>
      </c>
      <c r="B3312" t="s">
        <v>4321</v>
      </c>
      <c r="C3312" t="s">
        <v>4321</v>
      </c>
      <c r="D3312" t="s">
        <v>448</v>
      </c>
      <c r="E3312" t="s">
        <v>1016</v>
      </c>
      <c r="G3312" t="s">
        <v>1006</v>
      </c>
    </row>
    <row r="3313" spans="1:7" x14ac:dyDescent="0.4">
      <c r="A3313">
        <v>229883</v>
      </c>
      <c r="B3313" t="s">
        <v>4322</v>
      </c>
      <c r="C3313" t="s">
        <v>4322</v>
      </c>
      <c r="D3313" t="s">
        <v>443</v>
      </c>
      <c r="E3313" t="s">
        <v>1029</v>
      </c>
      <c r="G3313" t="s">
        <v>445</v>
      </c>
    </row>
    <row r="3314" spans="1:7" x14ac:dyDescent="0.4">
      <c r="A3314">
        <v>229884</v>
      </c>
      <c r="B3314" t="s">
        <v>4323</v>
      </c>
      <c r="C3314" t="s">
        <v>4323</v>
      </c>
      <c r="D3314" t="s">
        <v>443</v>
      </c>
      <c r="E3314" t="s">
        <v>1029</v>
      </c>
      <c r="G3314" t="s">
        <v>445</v>
      </c>
    </row>
    <row r="3315" spans="1:7" x14ac:dyDescent="0.4">
      <c r="A3315">
        <v>229885</v>
      </c>
      <c r="B3315" t="s">
        <v>4324</v>
      </c>
      <c r="C3315" t="s">
        <v>4324</v>
      </c>
      <c r="D3315" t="s">
        <v>443</v>
      </c>
      <c r="E3315" t="s">
        <v>1029</v>
      </c>
      <c r="G3315" t="s">
        <v>445</v>
      </c>
    </row>
    <row r="3316" spans="1:7" x14ac:dyDescent="0.4">
      <c r="A3316">
        <v>229886</v>
      </c>
      <c r="B3316" t="s">
        <v>4325</v>
      </c>
      <c r="C3316" t="s">
        <v>4325</v>
      </c>
      <c r="D3316" t="s">
        <v>443</v>
      </c>
      <c r="E3316" t="s">
        <v>1029</v>
      </c>
      <c r="G3316" t="s">
        <v>445</v>
      </c>
    </row>
    <row r="3317" spans="1:7" x14ac:dyDescent="0.4">
      <c r="A3317">
        <v>229887</v>
      </c>
      <c r="B3317" t="s">
        <v>4326</v>
      </c>
      <c r="C3317" t="s">
        <v>4326</v>
      </c>
      <c r="D3317" t="s">
        <v>443</v>
      </c>
      <c r="E3317" t="s">
        <v>1029</v>
      </c>
      <c r="G3317" t="s">
        <v>445</v>
      </c>
    </row>
    <row r="3318" spans="1:7" x14ac:dyDescent="0.4">
      <c r="A3318">
        <v>229888</v>
      </c>
      <c r="B3318" t="s">
        <v>4327</v>
      </c>
      <c r="C3318" t="s">
        <v>4327</v>
      </c>
      <c r="D3318" t="s">
        <v>443</v>
      </c>
      <c r="E3318" t="s">
        <v>1029</v>
      </c>
      <c r="G3318" t="s">
        <v>445</v>
      </c>
    </row>
    <row r="3319" spans="1:7" x14ac:dyDescent="0.4">
      <c r="A3319">
        <v>229889</v>
      </c>
      <c r="B3319" t="s">
        <v>4328</v>
      </c>
      <c r="C3319" t="s">
        <v>4328</v>
      </c>
      <c r="D3319" t="s">
        <v>443</v>
      </c>
      <c r="E3319" t="s">
        <v>1029</v>
      </c>
      <c r="G3319" t="s">
        <v>445</v>
      </c>
    </row>
    <row r="3320" spans="1:7" x14ac:dyDescent="0.4">
      <c r="A3320">
        <v>229890</v>
      </c>
      <c r="B3320" t="s">
        <v>4329</v>
      </c>
      <c r="C3320" t="s">
        <v>4329</v>
      </c>
      <c r="D3320" t="s">
        <v>443</v>
      </c>
      <c r="E3320" t="s">
        <v>1029</v>
      </c>
      <c r="G3320" t="s">
        <v>445</v>
      </c>
    </row>
    <row r="3321" spans="1:7" x14ac:dyDescent="0.4">
      <c r="A3321">
        <v>229891</v>
      </c>
      <c r="B3321" t="s">
        <v>4330</v>
      </c>
      <c r="C3321" t="s">
        <v>4330</v>
      </c>
      <c r="D3321" t="s">
        <v>443</v>
      </c>
      <c r="E3321" t="s">
        <v>1029</v>
      </c>
      <c r="G3321" t="s">
        <v>445</v>
      </c>
    </row>
    <row r="3322" spans="1:7" x14ac:dyDescent="0.4">
      <c r="A3322">
        <v>229892</v>
      </c>
      <c r="B3322" t="s">
        <v>4331</v>
      </c>
      <c r="C3322" t="s">
        <v>4331</v>
      </c>
      <c r="D3322" t="s">
        <v>443</v>
      </c>
      <c r="E3322" t="s">
        <v>1029</v>
      </c>
      <c r="G3322" t="s">
        <v>445</v>
      </c>
    </row>
    <row r="3323" spans="1:7" x14ac:dyDescent="0.4">
      <c r="A3323">
        <v>229893</v>
      </c>
      <c r="B3323" t="s">
        <v>4332</v>
      </c>
      <c r="C3323" t="s">
        <v>4332</v>
      </c>
      <c r="D3323" t="s">
        <v>443</v>
      </c>
      <c r="E3323" t="s">
        <v>1029</v>
      </c>
      <c r="G3323" t="s">
        <v>445</v>
      </c>
    </row>
    <row r="3324" spans="1:7" x14ac:dyDescent="0.4">
      <c r="A3324">
        <v>229894</v>
      </c>
      <c r="B3324" t="s">
        <v>4333</v>
      </c>
      <c r="C3324" t="s">
        <v>4333</v>
      </c>
      <c r="D3324" t="s">
        <v>448</v>
      </c>
      <c r="E3324" t="s">
        <v>970</v>
      </c>
      <c r="G3324" t="s">
        <v>1006</v>
      </c>
    </row>
    <row r="3325" spans="1:7" x14ac:dyDescent="0.4">
      <c r="A3325">
        <v>229895</v>
      </c>
      <c r="B3325" t="s">
        <v>4334</v>
      </c>
      <c r="C3325" t="s">
        <v>4334</v>
      </c>
      <c r="D3325" t="s">
        <v>448</v>
      </c>
      <c r="E3325" t="s">
        <v>4266</v>
      </c>
      <c r="F3325" t="s">
        <v>3322</v>
      </c>
      <c r="G3325" t="s">
        <v>451</v>
      </c>
    </row>
    <row r="3326" spans="1:7" x14ac:dyDescent="0.4">
      <c r="A3326">
        <v>229896</v>
      </c>
      <c r="B3326" t="s">
        <v>4335</v>
      </c>
      <c r="C3326" t="s">
        <v>4336</v>
      </c>
      <c r="D3326" t="s">
        <v>448</v>
      </c>
      <c r="E3326" t="s">
        <v>1076</v>
      </c>
      <c r="F3326" t="s">
        <v>4337</v>
      </c>
      <c r="G3326" t="s">
        <v>451</v>
      </c>
    </row>
    <row r="3327" spans="1:7" x14ac:dyDescent="0.4">
      <c r="A3327">
        <v>229897</v>
      </c>
      <c r="B3327" t="s">
        <v>4338</v>
      </c>
      <c r="C3327" t="s">
        <v>4339</v>
      </c>
      <c r="D3327" t="s">
        <v>448</v>
      </c>
      <c r="E3327" t="s">
        <v>1076</v>
      </c>
      <c r="F3327" t="s">
        <v>491</v>
      </c>
      <c r="G3327" t="s">
        <v>451</v>
      </c>
    </row>
    <row r="3328" spans="1:7" x14ac:dyDescent="0.4">
      <c r="A3328">
        <v>229898</v>
      </c>
      <c r="B3328" t="s">
        <v>4340</v>
      </c>
      <c r="C3328" t="s">
        <v>4340</v>
      </c>
      <c r="D3328" t="s">
        <v>448</v>
      </c>
      <c r="E3328" t="s">
        <v>1076</v>
      </c>
      <c r="F3328" t="s">
        <v>461</v>
      </c>
      <c r="G3328" t="s">
        <v>451</v>
      </c>
    </row>
    <row r="3329" spans="1:7" x14ac:dyDescent="0.4">
      <c r="A3329">
        <v>229899</v>
      </c>
      <c r="B3329" t="s">
        <v>4341</v>
      </c>
      <c r="C3329" t="s">
        <v>4341</v>
      </c>
      <c r="D3329" t="s">
        <v>448</v>
      </c>
      <c r="E3329" t="s">
        <v>1076</v>
      </c>
      <c r="F3329" t="s">
        <v>461</v>
      </c>
      <c r="G3329" t="s">
        <v>451</v>
      </c>
    </row>
    <row r="3330" spans="1:7" x14ac:dyDescent="0.4">
      <c r="A3330">
        <v>229900</v>
      </c>
      <c r="B3330" t="s">
        <v>4342</v>
      </c>
      <c r="C3330" t="s">
        <v>4342</v>
      </c>
      <c r="D3330" t="s">
        <v>448</v>
      </c>
      <c r="E3330" t="s">
        <v>1076</v>
      </c>
      <c r="F3330" t="s">
        <v>461</v>
      </c>
      <c r="G3330" t="s">
        <v>451</v>
      </c>
    </row>
    <row r="3331" spans="1:7" x14ac:dyDescent="0.4">
      <c r="A3331">
        <v>229974</v>
      </c>
      <c r="B3331" t="s">
        <v>4343</v>
      </c>
      <c r="C3331" t="s">
        <v>4343</v>
      </c>
      <c r="D3331" t="s">
        <v>448</v>
      </c>
      <c r="E3331" t="s">
        <v>2209</v>
      </c>
      <c r="G3331" t="s">
        <v>458</v>
      </c>
    </row>
    <row r="3332" spans="1:7" x14ac:dyDescent="0.4">
      <c r="A3332">
        <v>229975</v>
      </c>
      <c r="B3332" t="s">
        <v>4344</v>
      </c>
      <c r="C3332" t="s">
        <v>4344</v>
      </c>
      <c r="D3332" t="s">
        <v>448</v>
      </c>
      <c r="E3332" t="s">
        <v>2209</v>
      </c>
      <c r="G3332" t="s">
        <v>458</v>
      </c>
    </row>
    <row r="3333" spans="1:7" x14ac:dyDescent="0.4">
      <c r="A3333">
        <v>229977</v>
      </c>
      <c r="B3333" t="s">
        <v>4345</v>
      </c>
      <c r="C3333" t="s">
        <v>4345</v>
      </c>
      <c r="D3333" t="s">
        <v>448</v>
      </c>
      <c r="E3333" t="s">
        <v>2209</v>
      </c>
      <c r="G3333" t="s">
        <v>458</v>
      </c>
    </row>
    <row r="3334" spans="1:7" x14ac:dyDescent="0.4">
      <c r="A3334">
        <v>229979</v>
      </c>
      <c r="B3334" t="s">
        <v>4346</v>
      </c>
      <c r="C3334" t="s">
        <v>4346</v>
      </c>
      <c r="D3334" t="s">
        <v>448</v>
      </c>
      <c r="E3334" t="s">
        <v>2209</v>
      </c>
      <c r="G3334" t="s">
        <v>458</v>
      </c>
    </row>
    <row r="3335" spans="1:7" x14ac:dyDescent="0.4">
      <c r="A3335">
        <v>229980</v>
      </c>
      <c r="B3335" t="s">
        <v>4347</v>
      </c>
      <c r="C3335" t="s">
        <v>4347</v>
      </c>
      <c r="D3335" t="s">
        <v>448</v>
      </c>
      <c r="E3335" t="s">
        <v>2209</v>
      </c>
      <c r="G3335" t="s">
        <v>458</v>
      </c>
    </row>
    <row r="3336" spans="1:7" x14ac:dyDescent="0.4">
      <c r="A3336">
        <v>229983</v>
      </c>
      <c r="B3336" t="s">
        <v>4348</v>
      </c>
      <c r="C3336" t="s">
        <v>4348</v>
      </c>
      <c r="D3336" t="s">
        <v>689</v>
      </c>
      <c r="E3336" t="s">
        <v>625</v>
      </c>
      <c r="F3336" t="s">
        <v>523</v>
      </c>
      <c r="G3336" t="s">
        <v>691</v>
      </c>
    </row>
    <row r="3337" spans="1:7" x14ac:dyDescent="0.4">
      <c r="A3337">
        <v>229984</v>
      </c>
      <c r="B3337" t="s">
        <v>4349</v>
      </c>
      <c r="C3337" t="s">
        <v>4349</v>
      </c>
      <c r="D3337" t="s">
        <v>689</v>
      </c>
      <c r="E3337" t="s">
        <v>625</v>
      </c>
      <c r="F3337" t="s">
        <v>523</v>
      </c>
      <c r="G3337" t="s">
        <v>691</v>
      </c>
    </row>
    <row r="3338" spans="1:7" x14ac:dyDescent="0.4">
      <c r="A3338">
        <v>229985</v>
      </c>
      <c r="B3338" t="s">
        <v>4350</v>
      </c>
      <c r="C3338" t="s">
        <v>4350</v>
      </c>
      <c r="D3338" t="s">
        <v>448</v>
      </c>
      <c r="E3338" t="s">
        <v>508</v>
      </c>
      <c r="G3338" t="s">
        <v>1006</v>
      </c>
    </row>
    <row r="3339" spans="1:7" x14ac:dyDescent="0.4">
      <c r="A3339">
        <v>229986</v>
      </c>
      <c r="B3339" t="s">
        <v>4351</v>
      </c>
      <c r="C3339" t="s">
        <v>4351</v>
      </c>
      <c r="D3339" t="s">
        <v>448</v>
      </c>
      <c r="E3339" t="s">
        <v>508</v>
      </c>
      <c r="G3339" t="s">
        <v>1006</v>
      </c>
    </row>
    <row r="3340" spans="1:7" x14ac:dyDescent="0.4">
      <c r="A3340">
        <v>229987</v>
      </c>
      <c r="B3340" t="s">
        <v>4352</v>
      </c>
      <c r="C3340" t="s">
        <v>4352</v>
      </c>
      <c r="D3340" t="s">
        <v>448</v>
      </c>
      <c r="E3340" t="s">
        <v>508</v>
      </c>
      <c r="G3340" t="s">
        <v>1006</v>
      </c>
    </row>
    <row r="3341" spans="1:7" x14ac:dyDescent="0.4">
      <c r="A3341">
        <v>229988</v>
      </c>
      <c r="B3341" t="s">
        <v>4353</v>
      </c>
      <c r="C3341" t="s">
        <v>4353</v>
      </c>
      <c r="D3341" t="s">
        <v>448</v>
      </c>
      <c r="E3341" t="s">
        <v>508</v>
      </c>
      <c r="G3341" t="s">
        <v>1006</v>
      </c>
    </row>
    <row r="3342" spans="1:7" x14ac:dyDescent="0.4">
      <c r="A3342">
        <v>229990</v>
      </c>
      <c r="B3342" t="s">
        <v>4354</v>
      </c>
      <c r="C3342" t="s">
        <v>4354</v>
      </c>
      <c r="D3342" t="s">
        <v>448</v>
      </c>
      <c r="E3342" t="s">
        <v>508</v>
      </c>
      <c r="G3342" t="s">
        <v>1006</v>
      </c>
    </row>
    <row r="3343" spans="1:7" x14ac:dyDescent="0.4">
      <c r="A3343">
        <v>229991</v>
      </c>
      <c r="B3343" t="s">
        <v>4355</v>
      </c>
      <c r="C3343" t="s">
        <v>4356</v>
      </c>
      <c r="D3343" t="s">
        <v>448</v>
      </c>
      <c r="E3343" t="s">
        <v>508</v>
      </c>
      <c r="G3343" t="s">
        <v>1006</v>
      </c>
    </row>
    <row r="3344" spans="1:7" x14ac:dyDescent="0.4">
      <c r="A3344">
        <v>229992</v>
      </c>
      <c r="B3344" t="s">
        <v>4357</v>
      </c>
      <c r="C3344" t="s">
        <v>4357</v>
      </c>
      <c r="D3344" t="s">
        <v>448</v>
      </c>
      <c r="E3344" t="s">
        <v>508</v>
      </c>
      <c r="G3344" t="s">
        <v>1006</v>
      </c>
    </row>
    <row r="3345" spans="1:7" x14ac:dyDescent="0.4">
      <c r="A3345">
        <v>229993</v>
      </c>
      <c r="B3345" t="s">
        <v>4358</v>
      </c>
      <c r="C3345" t="s">
        <v>4358</v>
      </c>
      <c r="D3345" t="s">
        <v>448</v>
      </c>
      <c r="E3345" t="s">
        <v>508</v>
      </c>
      <c r="G3345" t="s">
        <v>1006</v>
      </c>
    </row>
    <row r="3346" spans="1:7" x14ac:dyDescent="0.4">
      <c r="A3346">
        <v>229994</v>
      </c>
      <c r="B3346" t="s">
        <v>4359</v>
      </c>
      <c r="C3346" t="s">
        <v>4359</v>
      </c>
      <c r="D3346" t="s">
        <v>448</v>
      </c>
      <c r="E3346" t="s">
        <v>508</v>
      </c>
      <c r="G3346" t="s">
        <v>1006</v>
      </c>
    </row>
    <row r="3347" spans="1:7" x14ac:dyDescent="0.4">
      <c r="A3347">
        <v>229995</v>
      </c>
      <c r="B3347" t="s">
        <v>4360</v>
      </c>
      <c r="C3347" t="s">
        <v>4360</v>
      </c>
      <c r="D3347" t="s">
        <v>448</v>
      </c>
      <c r="E3347" t="s">
        <v>508</v>
      </c>
      <c r="G3347" t="s">
        <v>1006</v>
      </c>
    </row>
    <row r="3348" spans="1:7" x14ac:dyDescent="0.4">
      <c r="A3348">
        <v>229996</v>
      </c>
      <c r="B3348" t="s">
        <v>4361</v>
      </c>
      <c r="C3348" t="s">
        <v>4361</v>
      </c>
      <c r="D3348" t="s">
        <v>689</v>
      </c>
      <c r="E3348" t="s">
        <v>625</v>
      </c>
      <c r="F3348" t="s">
        <v>523</v>
      </c>
      <c r="G3348" t="s">
        <v>691</v>
      </c>
    </row>
    <row r="3349" spans="1:7" x14ac:dyDescent="0.4">
      <c r="A3349">
        <v>230032</v>
      </c>
      <c r="B3349" t="s">
        <v>4362</v>
      </c>
      <c r="C3349" t="s">
        <v>4362</v>
      </c>
      <c r="D3349" t="s">
        <v>448</v>
      </c>
      <c r="E3349" t="s">
        <v>3026</v>
      </c>
      <c r="G3349" t="s">
        <v>458</v>
      </c>
    </row>
    <row r="3350" spans="1:7" x14ac:dyDescent="0.4">
      <c r="A3350">
        <v>230033</v>
      </c>
      <c r="B3350" t="s">
        <v>4363</v>
      </c>
      <c r="C3350" t="s">
        <v>4363</v>
      </c>
      <c r="D3350" t="s">
        <v>448</v>
      </c>
      <c r="E3350" t="s">
        <v>928</v>
      </c>
      <c r="G3350" t="s">
        <v>458</v>
      </c>
    </row>
    <row r="3351" spans="1:7" x14ac:dyDescent="0.4">
      <c r="A3351">
        <v>230034</v>
      </c>
      <c r="B3351" t="s">
        <v>4364</v>
      </c>
      <c r="C3351" t="s">
        <v>4364</v>
      </c>
      <c r="D3351" t="s">
        <v>571</v>
      </c>
      <c r="E3351" t="s">
        <v>625</v>
      </c>
      <c r="F3351" t="s">
        <v>700</v>
      </c>
      <c r="G3351" t="s">
        <v>574</v>
      </c>
    </row>
    <row r="3352" spans="1:7" x14ac:dyDescent="0.4">
      <c r="A3352">
        <v>230035</v>
      </c>
      <c r="B3352" t="s">
        <v>4365</v>
      </c>
      <c r="C3352" t="s">
        <v>4365</v>
      </c>
      <c r="D3352" t="s">
        <v>448</v>
      </c>
      <c r="E3352" t="s">
        <v>4366</v>
      </c>
      <c r="G3352" t="s">
        <v>458</v>
      </c>
    </row>
    <row r="3353" spans="1:7" x14ac:dyDescent="0.4">
      <c r="A3353">
        <v>230036</v>
      </c>
      <c r="B3353" t="s">
        <v>4367</v>
      </c>
      <c r="C3353" t="s">
        <v>4368</v>
      </c>
      <c r="D3353" t="s">
        <v>448</v>
      </c>
      <c r="E3353" t="s">
        <v>4366</v>
      </c>
      <c r="G3353" t="s">
        <v>458</v>
      </c>
    </row>
    <row r="3354" spans="1:7" x14ac:dyDescent="0.4">
      <c r="A3354">
        <v>230037</v>
      </c>
      <c r="B3354" t="s">
        <v>4369</v>
      </c>
      <c r="C3354" t="s">
        <v>4369</v>
      </c>
      <c r="D3354" t="s">
        <v>448</v>
      </c>
      <c r="E3354" t="s">
        <v>4366</v>
      </c>
      <c r="G3354" t="s">
        <v>458</v>
      </c>
    </row>
    <row r="3355" spans="1:7" x14ac:dyDescent="0.4">
      <c r="A3355">
        <v>230038</v>
      </c>
      <c r="B3355" t="s">
        <v>4370</v>
      </c>
      <c r="C3355" t="s">
        <v>4370</v>
      </c>
      <c r="D3355" t="s">
        <v>448</v>
      </c>
      <c r="E3355" t="s">
        <v>4366</v>
      </c>
      <c r="G3355" t="s">
        <v>458</v>
      </c>
    </row>
    <row r="3356" spans="1:7" x14ac:dyDescent="0.4">
      <c r="A3356">
        <v>230039</v>
      </c>
      <c r="B3356" t="s">
        <v>4371</v>
      </c>
      <c r="C3356" t="s">
        <v>4371</v>
      </c>
      <c r="D3356" t="s">
        <v>448</v>
      </c>
      <c r="E3356" t="s">
        <v>4366</v>
      </c>
      <c r="G3356" t="s">
        <v>458</v>
      </c>
    </row>
    <row r="3357" spans="1:7" x14ac:dyDescent="0.4">
      <c r="A3357">
        <v>230040</v>
      </c>
      <c r="B3357" t="s">
        <v>4372</v>
      </c>
      <c r="C3357" t="s">
        <v>4372</v>
      </c>
      <c r="D3357" t="s">
        <v>448</v>
      </c>
      <c r="E3357" t="s">
        <v>4366</v>
      </c>
      <c r="G3357" t="s">
        <v>458</v>
      </c>
    </row>
    <row r="3358" spans="1:7" x14ac:dyDescent="0.4">
      <c r="A3358">
        <v>230041</v>
      </c>
      <c r="B3358" t="s">
        <v>4373</v>
      </c>
      <c r="C3358" t="s">
        <v>4373</v>
      </c>
      <c r="D3358" t="s">
        <v>448</v>
      </c>
      <c r="E3358" t="s">
        <v>4366</v>
      </c>
      <c r="G3358" t="s">
        <v>458</v>
      </c>
    </row>
    <row r="3359" spans="1:7" x14ac:dyDescent="0.4">
      <c r="A3359">
        <v>230042</v>
      </c>
      <c r="B3359" t="s">
        <v>4374</v>
      </c>
      <c r="C3359" t="s">
        <v>4374</v>
      </c>
      <c r="D3359" t="s">
        <v>448</v>
      </c>
      <c r="E3359" t="s">
        <v>4366</v>
      </c>
      <c r="G3359" t="s">
        <v>458</v>
      </c>
    </row>
    <row r="3360" spans="1:7" x14ac:dyDescent="0.4">
      <c r="A3360">
        <v>230044</v>
      </c>
      <c r="B3360" t="s">
        <v>4375</v>
      </c>
      <c r="C3360" t="s">
        <v>4375</v>
      </c>
      <c r="D3360" t="s">
        <v>571</v>
      </c>
      <c r="E3360" t="s">
        <v>625</v>
      </c>
      <c r="F3360" t="s">
        <v>745</v>
      </c>
      <c r="G3360" t="s">
        <v>574</v>
      </c>
    </row>
    <row r="3361" spans="1:7" x14ac:dyDescent="0.4">
      <c r="A3361">
        <v>230045</v>
      </c>
      <c r="B3361" t="s">
        <v>4376</v>
      </c>
      <c r="C3361" t="s">
        <v>4376</v>
      </c>
      <c r="D3361" t="s">
        <v>448</v>
      </c>
      <c r="E3361" t="s">
        <v>508</v>
      </c>
      <c r="G3361" t="s">
        <v>1006</v>
      </c>
    </row>
    <row r="3362" spans="1:7" x14ac:dyDescent="0.4">
      <c r="A3362">
        <v>220120</v>
      </c>
      <c r="B3362" t="s">
        <v>4377</v>
      </c>
      <c r="C3362" t="s">
        <v>4377</v>
      </c>
      <c r="D3362" t="s">
        <v>448</v>
      </c>
      <c r="E3362" t="s">
        <v>1070</v>
      </c>
      <c r="G3362" t="s">
        <v>458</v>
      </c>
    </row>
    <row r="3363" spans="1:7" x14ac:dyDescent="0.4">
      <c r="A3363">
        <v>225733</v>
      </c>
      <c r="B3363" t="s">
        <v>4378</v>
      </c>
      <c r="C3363" t="s">
        <v>4379</v>
      </c>
      <c r="D3363" t="s">
        <v>448</v>
      </c>
      <c r="E3363" t="s">
        <v>1016</v>
      </c>
      <c r="G3363" t="s">
        <v>1006</v>
      </c>
    </row>
    <row r="3364" spans="1:7" x14ac:dyDescent="0.4">
      <c r="A3364">
        <v>227360</v>
      </c>
      <c r="B3364" t="s">
        <v>4380</v>
      </c>
      <c r="C3364" t="s">
        <v>4381</v>
      </c>
      <c r="D3364" t="s">
        <v>448</v>
      </c>
      <c r="E3364" t="s">
        <v>1016</v>
      </c>
      <c r="G3364" t="s">
        <v>1006</v>
      </c>
    </row>
    <row r="3365" spans="1:7" x14ac:dyDescent="0.4">
      <c r="A3365">
        <v>228208</v>
      </c>
      <c r="B3365" t="s">
        <v>4382</v>
      </c>
      <c r="C3365" t="s">
        <v>4383</v>
      </c>
      <c r="D3365" t="s">
        <v>448</v>
      </c>
      <c r="E3365" t="s">
        <v>1016</v>
      </c>
      <c r="G3365" t="s">
        <v>1006</v>
      </c>
    </row>
    <row r="3366" spans="1:7" x14ac:dyDescent="0.4">
      <c r="A3366">
        <v>228219</v>
      </c>
      <c r="B3366" t="s">
        <v>4384</v>
      </c>
      <c r="C3366" t="s">
        <v>4385</v>
      </c>
      <c r="D3366" t="s">
        <v>448</v>
      </c>
      <c r="E3366" t="s">
        <v>1016</v>
      </c>
      <c r="G3366" t="s">
        <v>1006</v>
      </c>
    </row>
    <row r="3367" spans="1:7" x14ac:dyDescent="0.4">
      <c r="A3367">
        <v>224672</v>
      </c>
      <c r="B3367" t="s">
        <v>4172</v>
      </c>
      <c r="C3367" t="s">
        <v>4172</v>
      </c>
      <c r="D3367" t="s">
        <v>448</v>
      </c>
      <c r="E3367" t="s">
        <v>805</v>
      </c>
      <c r="G3367" t="s">
        <v>458</v>
      </c>
    </row>
    <row r="3368" spans="1:7" x14ac:dyDescent="0.4">
      <c r="A3368">
        <v>228871</v>
      </c>
      <c r="B3368" t="s">
        <v>4386</v>
      </c>
      <c r="C3368" t="s">
        <v>4387</v>
      </c>
      <c r="D3368" t="s">
        <v>448</v>
      </c>
      <c r="E3368" t="s">
        <v>472</v>
      </c>
      <c r="G3368" t="s">
        <v>1006</v>
      </c>
    </row>
    <row r="3369" spans="1:7" x14ac:dyDescent="0.4">
      <c r="A3369">
        <v>220218</v>
      </c>
      <c r="B3369" t="s">
        <v>4388</v>
      </c>
      <c r="C3369" t="s">
        <v>4389</v>
      </c>
      <c r="D3369" t="s">
        <v>448</v>
      </c>
      <c r="E3369" t="s">
        <v>508</v>
      </c>
      <c r="F3369" t="s">
        <v>1125</v>
      </c>
      <c r="G3369" t="s">
        <v>451</v>
      </c>
    </row>
    <row r="3370" spans="1:7" x14ac:dyDescent="0.4">
      <c r="A3370">
        <v>221207</v>
      </c>
      <c r="B3370" t="s">
        <v>4390</v>
      </c>
      <c r="C3370" t="s">
        <v>4390</v>
      </c>
      <c r="D3370" t="s">
        <v>571</v>
      </c>
      <c r="E3370" t="s">
        <v>664</v>
      </c>
      <c r="F3370" t="s">
        <v>573</v>
      </c>
      <c r="G3370" t="s">
        <v>574</v>
      </c>
    </row>
    <row r="3371" spans="1:7" x14ac:dyDescent="0.4">
      <c r="A3371">
        <v>221689</v>
      </c>
      <c r="B3371" t="s">
        <v>4391</v>
      </c>
      <c r="C3371" t="s">
        <v>4391</v>
      </c>
      <c r="D3371" t="s">
        <v>571</v>
      </c>
      <c r="E3371" t="s">
        <v>625</v>
      </c>
      <c r="F3371" t="s">
        <v>700</v>
      </c>
      <c r="G3371" t="s">
        <v>574</v>
      </c>
    </row>
    <row r="3372" spans="1:7" x14ac:dyDescent="0.4">
      <c r="A3372">
        <v>223753</v>
      </c>
      <c r="B3372" t="s">
        <v>4392</v>
      </c>
      <c r="C3372" t="s">
        <v>4392</v>
      </c>
      <c r="D3372" t="s">
        <v>448</v>
      </c>
      <c r="E3372" t="s">
        <v>791</v>
      </c>
      <c r="G3372" t="s">
        <v>458</v>
      </c>
    </row>
    <row r="3373" spans="1:7" x14ac:dyDescent="0.4">
      <c r="A3373">
        <v>223754</v>
      </c>
      <c r="B3373" t="s">
        <v>4393</v>
      </c>
      <c r="C3373" t="s">
        <v>4393</v>
      </c>
      <c r="D3373" t="s">
        <v>448</v>
      </c>
      <c r="E3373" t="s">
        <v>564</v>
      </c>
      <c r="G3373" t="s">
        <v>458</v>
      </c>
    </row>
    <row r="3374" spans="1:7" x14ac:dyDescent="0.4">
      <c r="A3374">
        <v>223780</v>
      </c>
      <c r="B3374" t="s">
        <v>3105</v>
      </c>
      <c r="C3374" t="s">
        <v>3105</v>
      </c>
      <c r="D3374" t="s">
        <v>448</v>
      </c>
      <c r="E3374" t="s">
        <v>791</v>
      </c>
      <c r="G3374" t="s">
        <v>458</v>
      </c>
    </row>
    <row r="3375" spans="1:7" x14ac:dyDescent="0.4">
      <c r="A3375">
        <v>223795</v>
      </c>
      <c r="B3375" t="s">
        <v>4139</v>
      </c>
      <c r="C3375" t="s">
        <v>4139</v>
      </c>
      <c r="D3375" t="s">
        <v>448</v>
      </c>
      <c r="E3375" t="s">
        <v>791</v>
      </c>
      <c r="G3375" t="s">
        <v>458</v>
      </c>
    </row>
    <row r="3376" spans="1:7" x14ac:dyDescent="0.4">
      <c r="A3376">
        <v>223797</v>
      </c>
      <c r="B3376" t="s">
        <v>4394</v>
      </c>
      <c r="C3376" t="s">
        <v>4394</v>
      </c>
      <c r="D3376" t="s">
        <v>448</v>
      </c>
      <c r="E3376" t="s">
        <v>791</v>
      </c>
      <c r="G3376" t="s">
        <v>458</v>
      </c>
    </row>
    <row r="3377" spans="1:7" x14ac:dyDescent="0.4">
      <c r="A3377">
        <v>223840</v>
      </c>
      <c r="B3377" t="s">
        <v>2750</v>
      </c>
      <c r="C3377" t="s">
        <v>2750</v>
      </c>
      <c r="D3377" t="s">
        <v>448</v>
      </c>
      <c r="E3377" t="s">
        <v>508</v>
      </c>
      <c r="G3377" t="s">
        <v>458</v>
      </c>
    </row>
    <row r="3378" spans="1:7" x14ac:dyDescent="0.4">
      <c r="A3378">
        <v>223898</v>
      </c>
      <c r="B3378" t="s">
        <v>3916</v>
      </c>
      <c r="C3378" t="s">
        <v>3916</v>
      </c>
      <c r="D3378" t="s">
        <v>448</v>
      </c>
      <c r="E3378" t="s">
        <v>564</v>
      </c>
      <c r="G3378" t="s">
        <v>458</v>
      </c>
    </row>
    <row r="3379" spans="1:7" x14ac:dyDescent="0.4">
      <c r="A3379">
        <v>223902</v>
      </c>
      <c r="B3379" t="s">
        <v>3189</v>
      </c>
      <c r="C3379" t="s">
        <v>3189</v>
      </c>
      <c r="D3379" t="s">
        <v>448</v>
      </c>
      <c r="E3379" t="s">
        <v>564</v>
      </c>
      <c r="G3379" t="s">
        <v>458</v>
      </c>
    </row>
    <row r="3380" spans="1:7" x14ac:dyDescent="0.4">
      <c r="A3380">
        <v>223903</v>
      </c>
      <c r="B3380" t="s">
        <v>4395</v>
      </c>
      <c r="C3380" t="s">
        <v>4395</v>
      </c>
      <c r="D3380" t="s">
        <v>448</v>
      </c>
      <c r="E3380" t="s">
        <v>564</v>
      </c>
      <c r="G3380" t="s">
        <v>458</v>
      </c>
    </row>
    <row r="3381" spans="1:7" x14ac:dyDescent="0.4">
      <c r="A3381">
        <v>223910</v>
      </c>
      <c r="B3381" t="s">
        <v>4396</v>
      </c>
      <c r="C3381" t="s">
        <v>4396</v>
      </c>
      <c r="D3381" t="s">
        <v>448</v>
      </c>
      <c r="E3381" t="s">
        <v>564</v>
      </c>
      <c r="G3381" t="s">
        <v>458</v>
      </c>
    </row>
    <row r="3382" spans="1:7" x14ac:dyDescent="0.4">
      <c r="A3382">
        <v>223911</v>
      </c>
      <c r="B3382" t="s">
        <v>4397</v>
      </c>
      <c r="C3382" t="s">
        <v>4397</v>
      </c>
      <c r="D3382" t="s">
        <v>448</v>
      </c>
      <c r="E3382" t="s">
        <v>564</v>
      </c>
      <c r="G3382" t="s">
        <v>458</v>
      </c>
    </row>
    <row r="3383" spans="1:7" x14ac:dyDescent="0.4">
      <c r="A3383">
        <v>223916</v>
      </c>
      <c r="B3383" t="s">
        <v>4398</v>
      </c>
      <c r="C3383" t="s">
        <v>4398</v>
      </c>
      <c r="D3383" t="s">
        <v>448</v>
      </c>
      <c r="E3383" t="s">
        <v>564</v>
      </c>
      <c r="G3383" t="s">
        <v>458</v>
      </c>
    </row>
    <row r="3384" spans="1:7" x14ac:dyDescent="0.4">
      <c r="A3384">
        <v>223917</v>
      </c>
      <c r="B3384" t="s">
        <v>4399</v>
      </c>
      <c r="C3384" t="s">
        <v>4399</v>
      </c>
      <c r="D3384" t="s">
        <v>448</v>
      </c>
      <c r="E3384" t="s">
        <v>564</v>
      </c>
      <c r="G3384" t="s">
        <v>458</v>
      </c>
    </row>
    <row r="3385" spans="1:7" x14ac:dyDescent="0.4">
      <c r="A3385">
        <v>223918</v>
      </c>
      <c r="B3385" t="s">
        <v>4400</v>
      </c>
      <c r="C3385" t="s">
        <v>4400</v>
      </c>
      <c r="D3385" t="s">
        <v>448</v>
      </c>
      <c r="E3385" t="s">
        <v>564</v>
      </c>
      <c r="G3385" t="s">
        <v>458</v>
      </c>
    </row>
    <row r="3386" spans="1:7" x14ac:dyDescent="0.4">
      <c r="A3386">
        <v>223919</v>
      </c>
      <c r="B3386" t="s">
        <v>4401</v>
      </c>
      <c r="C3386" t="s">
        <v>4401</v>
      </c>
      <c r="D3386" t="s">
        <v>448</v>
      </c>
      <c r="E3386" t="s">
        <v>564</v>
      </c>
      <c r="G3386" t="s">
        <v>458</v>
      </c>
    </row>
    <row r="3387" spans="1:7" x14ac:dyDescent="0.4">
      <c r="A3387">
        <v>223920</v>
      </c>
      <c r="B3387" t="s">
        <v>4402</v>
      </c>
      <c r="C3387" t="s">
        <v>4402</v>
      </c>
      <c r="D3387" t="s">
        <v>448</v>
      </c>
      <c r="E3387" t="s">
        <v>564</v>
      </c>
      <c r="G3387" t="s">
        <v>458</v>
      </c>
    </row>
    <row r="3388" spans="1:7" x14ac:dyDescent="0.4">
      <c r="A3388">
        <v>223921</v>
      </c>
      <c r="B3388" t="s">
        <v>4403</v>
      </c>
      <c r="C3388" t="s">
        <v>4403</v>
      </c>
      <c r="D3388" t="s">
        <v>448</v>
      </c>
      <c r="E3388" t="s">
        <v>564</v>
      </c>
      <c r="G3388" t="s">
        <v>458</v>
      </c>
    </row>
    <row r="3389" spans="1:7" x14ac:dyDescent="0.4">
      <c r="A3389">
        <v>223923</v>
      </c>
      <c r="B3389" t="s">
        <v>3188</v>
      </c>
      <c r="C3389" t="s">
        <v>3188</v>
      </c>
      <c r="D3389" t="s">
        <v>448</v>
      </c>
      <c r="E3389" t="s">
        <v>564</v>
      </c>
      <c r="G3389" t="s">
        <v>458</v>
      </c>
    </row>
    <row r="3390" spans="1:7" x14ac:dyDescent="0.4">
      <c r="A3390">
        <v>223985</v>
      </c>
      <c r="B3390" t="s">
        <v>4404</v>
      </c>
      <c r="C3390" t="s">
        <v>4404</v>
      </c>
      <c r="D3390" t="s">
        <v>448</v>
      </c>
      <c r="E3390" t="s">
        <v>915</v>
      </c>
      <c r="G3390" t="s">
        <v>458</v>
      </c>
    </row>
    <row r="3391" spans="1:7" x14ac:dyDescent="0.4">
      <c r="A3391">
        <v>223990</v>
      </c>
      <c r="B3391" t="s">
        <v>4405</v>
      </c>
      <c r="C3391" t="s">
        <v>4405</v>
      </c>
      <c r="D3391" t="s">
        <v>448</v>
      </c>
      <c r="E3391" t="s">
        <v>915</v>
      </c>
      <c r="G3391" t="s">
        <v>458</v>
      </c>
    </row>
    <row r="3392" spans="1:7" x14ac:dyDescent="0.4">
      <c r="A3392">
        <v>224010</v>
      </c>
      <c r="B3392" t="s">
        <v>3109</v>
      </c>
      <c r="C3392" t="s">
        <v>3109</v>
      </c>
      <c r="D3392" t="s">
        <v>448</v>
      </c>
      <c r="E3392" t="s">
        <v>928</v>
      </c>
      <c r="G3392" t="s">
        <v>458</v>
      </c>
    </row>
    <row r="3393" spans="1:7" x14ac:dyDescent="0.4">
      <c r="A3393">
        <v>224012</v>
      </c>
      <c r="B3393" t="s">
        <v>4363</v>
      </c>
      <c r="C3393" t="s">
        <v>4363</v>
      </c>
      <c r="D3393" t="s">
        <v>448</v>
      </c>
      <c r="E3393" t="s">
        <v>928</v>
      </c>
      <c r="G3393" t="s">
        <v>458</v>
      </c>
    </row>
    <row r="3394" spans="1:7" x14ac:dyDescent="0.4">
      <c r="A3394">
        <v>224032</v>
      </c>
      <c r="B3394" t="s">
        <v>4406</v>
      </c>
      <c r="C3394" t="s">
        <v>4407</v>
      </c>
      <c r="D3394" t="s">
        <v>448</v>
      </c>
      <c r="E3394" t="s">
        <v>1029</v>
      </c>
      <c r="G3394" t="s">
        <v>458</v>
      </c>
    </row>
    <row r="3395" spans="1:7" x14ac:dyDescent="0.4">
      <c r="A3395">
        <v>224037</v>
      </c>
      <c r="B3395" t="s">
        <v>4408</v>
      </c>
      <c r="C3395" t="s">
        <v>4409</v>
      </c>
      <c r="D3395" t="s">
        <v>448</v>
      </c>
      <c r="E3395" t="s">
        <v>1029</v>
      </c>
      <c r="G3395" t="s">
        <v>458</v>
      </c>
    </row>
    <row r="3396" spans="1:7" x14ac:dyDescent="0.4">
      <c r="A3396">
        <v>224038</v>
      </c>
      <c r="B3396" t="s">
        <v>4410</v>
      </c>
      <c r="C3396" t="s">
        <v>4411</v>
      </c>
      <c r="D3396" t="s">
        <v>448</v>
      </c>
      <c r="E3396" t="s">
        <v>1029</v>
      </c>
      <c r="G3396" t="s">
        <v>458</v>
      </c>
    </row>
    <row r="3397" spans="1:7" x14ac:dyDescent="0.4">
      <c r="A3397">
        <v>224042</v>
      </c>
      <c r="B3397" t="s">
        <v>4412</v>
      </c>
      <c r="C3397" t="s">
        <v>4412</v>
      </c>
      <c r="D3397" t="s">
        <v>448</v>
      </c>
      <c r="E3397" t="s">
        <v>953</v>
      </c>
      <c r="G3397" t="s">
        <v>458</v>
      </c>
    </row>
    <row r="3398" spans="1:7" x14ac:dyDescent="0.4">
      <c r="A3398">
        <v>224043</v>
      </c>
      <c r="B3398" t="s">
        <v>4413</v>
      </c>
      <c r="C3398" t="s">
        <v>4413</v>
      </c>
      <c r="D3398" t="s">
        <v>448</v>
      </c>
      <c r="E3398" t="s">
        <v>953</v>
      </c>
      <c r="G3398" t="s">
        <v>458</v>
      </c>
    </row>
    <row r="3399" spans="1:7" x14ac:dyDescent="0.4">
      <c r="A3399">
        <v>224044</v>
      </c>
      <c r="B3399" t="s">
        <v>4414</v>
      </c>
      <c r="C3399" t="s">
        <v>4414</v>
      </c>
      <c r="D3399" t="s">
        <v>448</v>
      </c>
      <c r="E3399" t="s">
        <v>953</v>
      </c>
      <c r="G3399" t="s">
        <v>458</v>
      </c>
    </row>
    <row r="3400" spans="1:7" x14ac:dyDescent="0.4">
      <c r="A3400">
        <v>224061</v>
      </c>
      <c r="B3400" t="s">
        <v>4415</v>
      </c>
      <c r="C3400" t="s">
        <v>4415</v>
      </c>
      <c r="D3400" t="s">
        <v>448</v>
      </c>
      <c r="E3400" t="s">
        <v>944</v>
      </c>
      <c r="G3400" t="s">
        <v>458</v>
      </c>
    </row>
    <row r="3401" spans="1:7" x14ac:dyDescent="0.4">
      <c r="A3401">
        <v>224062</v>
      </c>
      <c r="B3401" t="s">
        <v>4416</v>
      </c>
      <c r="C3401" t="s">
        <v>4417</v>
      </c>
      <c r="D3401" t="s">
        <v>448</v>
      </c>
      <c r="E3401" t="s">
        <v>944</v>
      </c>
      <c r="G3401" t="s">
        <v>458</v>
      </c>
    </row>
    <row r="3402" spans="1:7" x14ac:dyDescent="0.4">
      <c r="A3402">
        <v>224063</v>
      </c>
      <c r="B3402" t="s">
        <v>4418</v>
      </c>
      <c r="C3402" t="s">
        <v>4418</v>
      </c>
      <c r="D3402" t="s">
        <v>448</v>
      </c>
      <c r="E3402" t="s">
        <v>944</v>
      </c>
      <c r="G3402" t="s">
        <v>458</v>
      </c>
    </row>
    <row r="3403" spans="1:7" x14ac:dyDescent="0.4">
      <c r="A3403">
        <v>224064</v>
      </c>
      <c r="B3403" t="s">
        <v>4419</v>
      </c>
      <c r="C3403" t="s">
        <v>4419</v>
      </c>
      <c r="D3403" t="s">
        <v>448</v>
      </c>
      <c r="E3403" t="s">
        <v>944</v>
      </c>
      <c r="G3403" t="s">
        <v>458</v>
      </c>
    </row>
    <row r="3404" spans="1:7" x14ac:dyDescent="0.4">
      <c r="A3404">
        <v>224065</v>
      </c>
      <c r="B3404" t="s">
        <v>2802</v>
      </c>
      <c r="C3404" t="s">
        <v>2802</v>
      </c>
      <c r="D3404" t="s">
        <v>448</v>
      </c>
      <c r="E3404" t="s">
        <v>944</v>
      </c>
      <c r="G3404" t="s">
        <v>458</v>
      </c>
    </row>
    <row r="3405" spans="1:7" x14ac:dyDescent="0.4">
      <c r="A3405">
        <v>224066</v>
      </c>
      <c r="B3405" t="s">
        <v>2803</v>
      </c>
      <c r="C3405" t="s">
        <v>2803</v>
      </c>
      <c r="D3405" t="s">
        <v>448</v>
      </c>
      <c r="E3405" t="s">
        <v>944</v>
      </c>
      <c r="G3405" t="s">
        <v>458</v>
      </c>
    </row>
    <row r="3406" spans="1:7" x14ac:dyDescent="0.4">
      <c r="A3406">
        <v>224067</v>
      </c>
      <c r="B3406" t="s">
        <v>2804</v>
      </c>
      <c r="C3406" t="s">
        <v>2804</v>
      </c>
      <c r="D3406" t="s">
        <v>448</v>
      </c>
      <c r="E3406" t="s">
        <v>944</v>
      </c>
      <c r="G3406" t="s">
        <v>458</v>
      </c>
    </row>
    <row r="3407" spans="1:7" x14ac:dyDescent="0.4">
      <c r="A3407">
        <v>224068</v>
      </c>
      <c r="B3407" t="s">
        <v>4420</v>
      </c>
      <c r="C3407" t="s">
        <v>4420</v>
      </c>
      <c r="D3407" t="s">
        <v>448</v>
      </c>
      <c r="E3407" t="s">
        <v>944</v>
      </c>
      <c r="G3407" t="s">
        <v>458</v>
      </c>
    </row>
    <row r="3408" spans="1:7" x14ac:dyDescent="0.4">
      <c r="A3408">
        <v>224069</v>
      </c>
      <c r="B3408" t="s">
        <v>4421</v>
      </c>
      <c r="C3408" t="s">
        <v>4421</v>
      </c>
      <c r="D3408" t="s">
        <v>448</v>
      </c>
      <c r="E3408" t="s">
        <v>944</v>
      </c>
      <c r="G3408" t="s">
        <v>458</v>
      </c>
    </row>
    <row r="3409" spans="1:7" x14ac:dyDescent="0.4">
      <c r="A3409">
        <v>224070</v>
      </c>
      <c r="B3409" t="s">
        <v>4422</v>
      </c>
      <c r="C3409" t="s">
        <v>4422</v>
      </c>
      <c r="D3409" t="s">
        <v>448</v>
      </c>
      <c r="E3409" t="s">
        <v>944</v>
      </c>
      <c r="G3409" t="s">
        <v>458</v>
      </c>
    </row>
    <row r="3410" spans="1:7" x14ac:dyDescent="0.4">
      <c r="A3410">
        <v>224075</v>
      </c>
      <c r="B3410" t="s">
        <v>4423</v>
      </c>
      <c r="C3410" t="s">
        <v>4423</v>
      </c>
      <c r="D3410" t="s">
        <v>448</v>
      </c>
      <c r="E3410" t="s">
        <v>944</v>
      </c>
      <c r="G3410" t="s">
        <v>458</v>
      </c>
    </row>
    <row r="3411" spans="1:7" x14ac:dyDescent="0.4">
      <c r="A3411">
        <v>224084</v>
      </c>
      <c r="B3411" t="s">
        <v>4424</v>
      </c>
      <c r="C3411" t="s">
        <v>4425</v>
      </c>
      <c r="D3411" t="s">
        <v>448</v>
      </c>
      <c r="E3411" t="s">
        <v>970</v>
      </c>
      <c r="G3411" t="s">
        <v>458</v>
      </c>
    </row>
    <row r="3412" spans="1:7" x14ac:dyDescent="0.4">
      <c r="A3412">
        <v>224085</v>
      </c>
      <c r="B3412" t="s">
        <v>4426</v>
      </c>
      <c r="C3412" t="s">
        <v>4426</v>
      </c>
      <c r="D3412" t="s">
        <v>448</v>
      </c>
      <c r="E3412" t="s">
        <v>970</v>
      </c>
      <c r="G3412" t="s">
        <v>458</v>
      </c>
    </row>
    <row r="3413" spans="1:7" x14ac:dyDescent="0.4">
      <c r="A3413">
        <v>224087</v>
      </c>
      <c r="B3413" t="s">
        <v>4301</v>
      </c>
      <c r="C3413" t="s">
        <v>4301</v>
      </c>
      <c r="D3413" t="s">
        <v>448</v>
      </c>
      <c r="E3413" t="s">
        <v>970</v>
      </c>
      <c r="G3413" t="s">
        <v>458</v>
      </c>
    </row>
    <row r="3414" spans="1:7" x14ac:dyDescent="0.4">
      <c r="A3414">
        <v>224091</v>
      </c>
      <c r="B3414" t="s">
        <v>4427</v>
      </c>
      <c r="C3414" t="s">
        <v>4428</v>
      </c>
      <c r="D3414" t="s">
        <v>448</v>
      </c>
      <c r="E3414" t="s">
        <v>970</v>
      </c>
      <c r="G3414" t="s">
        <v>458</v>
      </c>
    </row>
    <row r="3415" spans="1:7" x14ac:dyDescent="0.4">
      <c r="A3415">
        <v>224105</v>
      </c>
      <c r="B3415" t="s">
        <v>4138</v>
      </c>
      <c r="C3415" t="s">
        <v>4138</v>
      </c>
      <c r="D3415" t="s">
        <v>448</v>
      </c>
      <c r="E3415" t="s">
        <v>970</v>
      </c>
      <c r="G3415" t="s">
        <v>458</v>
      </c>
    </row>
    <row r="3416" spans="1:7" x14ac:dyDescent="0.4">
      <c r="A3416">
        <v>224112</v>
      </c>
      <c r="B3416" t="s">
        <v>2726</v>
      </c>
      <c r="C3416" t="s">
        <v>2726</v>
      </c>
      <c r="D3416" t="s">
        <v>448</v>
      </c>
      <c r="E3416" t="s">
        <v>970</v>
      </c>
      <c r="G3416" t="s">
        <v>458</v>
      </c>
    </row>
    <row r="3417" spans="1:7" x14ac:dyDescent="0.4">
      <c r="A3417">
        <v>224119</v>
      </c>
      <c r="B3417" t="s">
        <v>4429</v>
      </c>
      <c r="C3417" t="s">
        <v>4429</v>
      </c>
      <c r="D3417" t="s">
        <v>448</v>
      </c>
      <c r="E3417" t="s">
        <v>986</v>
      </c>
      <c r="G3417" t="s">
        <v>458</v>
      </c>
    </row>
    <row r="3418" spans="1:7" x14ac:dyDescent="0.4">
      <c r="A3418">
        <v>224181</v>
      </c>
      <c r="B3418" t="s">
        <v>4430</v>
      </c>
      <c r="C3418" t="s">
        <v>4431</v>
      </c>
      <c r="D3418" t="s">
        <v>448</v>
      </c>
      <c r="E3418" t="s">
        <v>508</v>
      </c>
      <c r="G3418" t="s">
        <v>458</v>
      </c>
    </row>
    <row r="3419" spans="1:7" x14ac:dyDescent="0.4">
      <c r="A3419">
        <v>224392</v>
      </c>
      <c r="B3419" t="s">
        <v>2749</v>
      </c>
      <c r="C3419" t="s">
        <v>2749</v>
      </c>
      <c r="D3419" t="s">
        <v>448</v>
      </c>
      <c r="E3419" t="s">
        <v>508</v>
      </c>
      <c r="G3419" t="s">
        <v>458</v>
      </c>
    </row>
    <row r="3420" spans="1:7" x14ac:dyDescent="0.4">
      <c r="A3420">
        <v>224414</v>
      </c>
      <c r="B3420" t="s">
        <v>3847</v>
      </c>
      <c r="C3420" t="s">
        <v>3847</v>
      </c>
      <c r="D3420" t="s">
        <v>448</v>
      </c>
      <c r="E3420" t="s">
        <v>791</v>
      </c>
      <c r="G3420" t="s">
        <v>458</v>
      </c>
    </row>
    <row r="3421" spans="1:7" x14ac:dyDescent="0.4">
      <c r="A3421">
        <v>224443</v>
      </c>
      <c r="B3421" t="s">
        <v>3111</v>
      </c>
      <c r="C3421" t="s">
        <v>3111</v>
      </c>
      <c r="D3421" t="s">
        <v>448</v>
      </c>
      <c r="E3421" t="s">
        <v>928</v>
      </c>
      <c r="G3421" t="s">
        <v>458</v>
      </c>
    </row>
    <row r="3422" spans="1:7" x14ac:dyDescent="0.4">
      <c r="A3422">
        <v>224444</v>
      </c>
      <c r="B3422" t="s">
        <v>3113</v>
      </c>
      <c r="C3422" t="s">
        <v>3113</v>
      </c>
      <c r="D3422" t="s">
        <v>448</v>
      </c>
      <c r="E3422" t="s">
        <v>928</v>
      </c>
      <c r="G3422" t="s">
        <v>458</v>
      </c>
    </row>
    <row r="3423" spans="1:7" x14ac:dyDescent="0.4">
      <c r="A3423">
        <v>224447</v>
      </c>
      <c r="B3423" t="s">
        <v>4432</v>
      </c>
      <c r="C3423" t="s">
        <v>4432</v>
      </c>
      <c r="D3423" t="s">
        <v>448</v>
      </c>
      <c r="E3423" t="s">
        <v>944</v>
      </c>
      <c r="G3423" t="s">
        <v>1006</v>
      </c>
    </row>
    <row r="3424" spans="1:7" x14ac:dyDescent="0.4">
      <c r="A3424">
        <v>224449</v>
      </c>
      <c r="B3424" t="s">
        <v>2727</v>
      </c>
      <c r="C3424" t="s">
        <v>2727</v>
      </c>
      <c r="D3424" t="s">
        <v>448</v>
      </c>
      <c r="E3424" t="s">
        <v>970</v>
      </c>
      <c r="G3424" t="s">
        <v>458</v>
      </c>
    </row>
    <row r="3425" spans="1:7" x14ac:dyDescent="0.4">
      <c r="A3425">
        <v>224450</v>
      </c>
      <c r="B3425" t="s">
        <v>2728</v>
      </c>
      <c r="C3425" t="s">
        <v>2728</v>
      </c>
      <c r="D3425" t="s">
        <v>448</v>
      </c>
      <c r="E3425" t="s">
        <v>970</v>
      </c>
      <c r="G3425" t="s">
        <v>458</v>
      </c>
    </row>
    <row r="3426" spans="1:7" x14ac:dyDescent="0.4">
      <c r="A3426">
        <v>224451</v>
      </c>
      <c r="B3426" t="s">
        <v>2729</v>
      </c>
      <c r="C3426" t="s">
        <v>2729</v>
      </c>
      <c r="D3426" t="s">
        <v>448</v>
      </c>
      <c r="E3426" t="s">
        <v>970</v>
      </c>
      <c r="G3426" t="s">
        <v>458</v>
      </c>
    </row>
    <row r="3427" spans="1:7" x14ac:dyDescent="0.4">
      <c r="A3427">
        <v>224490</v>
      </c>
      <c r="B3427" t="s">
        <v>4433</v>
      </c>
      <c r="C3427" t="s">
        <v>4433</v>
      </c>
      <c r="D3427" t="s">
        <v>448</v>
      </c>
      <c r="E3427" t="s">
        <v>1164</v>
      </c>
      <c r="G3427" t="s">
        <v>1006</v>
      </c>
    </row>
    <row r="3428" spans="1:7" x14ac:dyDescent="0.4">
      <c r="A3428">
        <v>224561</v>
      </c>
      <c r="B3428" t="s">
        <v>4434</v>
      </c>
      <c r="C3428" t="s">
        <v>4435</v>
      </c>
      <c r="D3428" t="s">
        <v>448</v>
      </c>
      <c r="E3428" t="s">
        <v>1029</v>
      </c>
      <c r="G3428" t="s">
        <v>458</v>
      </c>
    </row>
    <row r="3429" spans="1:7" x14ac:dyDescent="0.4">
      <c r="A3429">
        <v>224604</v>
      </c>
      <c r="B3429" t="s">
        <v>2971</v>
      </c>
      <c r="C3429" t="s">
        <v>2971</v>
      </c>
      <c r="D3429" t="s">
        <v>448</v>
      </c>
      <c r="E3429" t="s">
        <v>1158</v>
      </c>
      <c r="G3429" t="s">
        <v>1006</v>
      </c>
    </row>
    <row r="3430" spans="1:7" x14ac:dyDescent="0.4">
      <c r="A3430">
        <v>224605</v>
      </c>
      <c r="B3430" t="s">
        <v>2972</v>
      </c>
      <c r="C3430" t="s">
        <v>2972</v>
      </c>
      <c r="D3430" t="s">
        <v>448</v>
      </c>
      <c r="E3430" t="s">
        <v>1158</v>
      </c>
      <c r="G3430" t="s">
        <v>1006</v>
      </c>
    </row>
    <row r="3431" spans="1:7" x14ac:dyDescent="0.4">
      <c r="A3431">
        <v>224631</v>
      </c>
      <c r="B3431" t="s">
        <v>4436</v>
      </c>
      <c r="C3431" t="s">
        <v>4436</v>
      </c>
      <c r="D3431" t="s">
        <v>448</v>
      </c>
      <c r="E3431" t="s">
        <v>1029</v>
      </c>
      <c r="G3431" t="s">
        <v>458</v>
      </c>
    </row>
    <row r="3432" spans="1:7" x14ac:dyDescent="0.4">
      <c r="A3432">
        <v>224632</v>
      </c>
      <c r="B3432" t="s">
        <v>4437</v>
      </c>
      <c r="C3432" t="s">
        <v>4437</v>
      </c>
      <c r="D3432" t="s">
        <v>448</v>
      </c>
      <c r="E3432" t="s">
        <v>1029</v>
      </c>
      <c r="G3432" t="s">
        <v>458</v>
      </c>
    </row>
    <row r="3433" spans="1:7" x14ac:dyDescent="0.4">
      <c r="A3433">
        <v>224633</v>
      </c>
      <c r="B3433" t="s">
        <v>4438</v>
      </c>
      <c r="C3433" t="s">
        <v>4438</v>
      </c>
      <c r="D3433" t="s">
        <v>448</v>
      </c>
      <c r="E3433" t="s">
        <v>1029</v>
      </c>
      <c r="G3433" t="s">
        <v>458</v>
      </c>
    </row>
    <row r="3434" spans="1:7" x14ac:dyDescent="0.4">
      <c r="A3434">
        <v>224666</v>
      </c>
      <c r="B3434" t="s">
        <v>4439</v>
      </c>
      <c r="C3434" t="s">
        <v>4439</v>
      </c>
      <c r="D3434" t="s">
        <v>448</v>
      </c>
      <c r="E3434" t="s">
        <v>805</v>
      </c>
      <c r="G3434" t="s">
        <v>458</v>
      </c>
    </row>
    <row r="3435" spans="1:7" x14ac:dyDescent="0.4">
      <c r="A3435">
        <v>224667</v>
      </c>
      <c r="B3435" t="s">
        <v>4440</v>
      </c>
      <c r="C3435" t="s">
        <v>4440</v>
      </c>
      <c r="D3435" t="s">
        <v>448</v>
      </c>
      <c r="E3435" t="s">
        <v>805</v>
      </c>
      <c r="G3435" t="s">
        <v>458</v>
      </c>
    </row>
    <row r="3436" spans="1:7" x14ac:dyDescent="0.4">
      <c r="A3436">
        <v>224668</v>
      </c>
      <c r="B3436" t="s">
        <v>4234</v>
      </c>
      <c r="C3436" t="s">
        <v>4234</v>
      </c>
      <c r="D3436" t="s">
        <v>448</v>
      </c>
      <c r="E3436" t="s">
        <v>805</v>
      </c>
      <c r="G3436" t="s">
        <v>458</v>
      </c>
    </row>
    <row r="3437" spans="1:7" x14ac:dyDescent="0.4">
      <c r="A3437">
        <v>224669</v>
      </c>
      <c r="B3437" t="s">
        <v>4230</v>
      </c>
      <c r="C3437" t="s">
        <v>4230</v>
      </c>
      <c r="D3437" t="s">
        <v>448</v>
      </c>
      <c r="E3437" t="s">
        <v>805</v>
      </c>
      <c r="G3437" t="s">
        <v>458</v>
      </c>
    </row>
    <row r="3438" spans="1:7" x14ac:dyDescent="0.4">
      <c r="A3438">
        <v>224673</v>
      </c>
      <c r="B3438" t="s">
        <v>4441</v>
      </c>
      <c r="C3438" t="s">
        <v>4441</v>
      </c>
      <c r="D3438" t="s">
        <v>448</v>
      </c>
      <c r="E3438" t="s">
        <v>805</v>
      </c>
      <c r="G3438" t="s">
        <v>458</v>
      </c>
    </row>
    <row r="3439" spans="1:7" x14ac:dyDescent="0.4">
      <c r="A3439">
        <v>224674</v>
      </c>
      <c r="B3439" t="s">
        <v>4442</v>
      </c>
      <c r="C3439" t="s">
        <v>4442</v>
      </c>
      <c r="D3439" t="s">
        <v>448</v>
      </c>
      <c r="E3439" t="s">
        <v>805</v>
      </c>
      <c r="G3439" t="s">
        <v>458</v>
      </c>
    </row>
    <row r="3440" spans="1:7" x14ac:dyDescent="0.4">
      <c r="A3440">
        <v>224675</v>
      </c>
      <c r="B3440" t="s">
        <v>4443</v>
      </c>
      <c r="C3440" t="s">
        <v>4443</v>
      </c>
      <c r="D3440" t="s">
        <v>448</v>
      </c>
      <c r="E3440" t="s">
        <v>805</v>
      </c>
      <c r="G3440" t="s">
        <v>458</v>
      </c>
    </row>
    <row r="3441" spans="1:7" x14ac:dyDescent="0.4">
      <c r="A3441">
        <v>224676</v>
      </c>
      <c r="B3441" t="s">
        <v>4444</v>
      </c>
      <c r="C3441" t="s">
        <v>4444</v>
      </c>
      <c r="D3441" t="s">
        <v>448</v>
      </c>
      <c r="E3441" t="s">
        <v>805</v>
      </c>
      <c r="G3441" t="s">
        <v>458</v>
      </c>
    </row>
    <row r="3442" spans="1:7" x14ac:dyDescent="0.4">
      <c r="A3442">
        <v>224677</v>
      </c>
      <c r="B3442" t="s">
        <v>4445</v>
      </c>
      <c r="C3442" t="s">
        <v>4445</v>
      </c>
      <c r="D3442" t="s">
        <v>448</v>
      </c>
      <c r="E3442" t="s">
        <v>805</v>
      </c>
      <c r="G3442" t="s">
        <v>458</v>
      </c>
    </row>
    <row r="3443" spans="1:7" x14ac:dyDescent="0.4">
      <c r="A3443">
        <v>224730</v>
      </c>
      <c r="B3443" t="s">
        <v>3191</v>
      </c>
      <c r="C3443" t="s">
        <v>3191</v>
      </c>
      <c r="D3443" t="s">
        <v>448</v>
      </c>
      <c r="E3443" t="s">
        <v>564</v>
      </c>
      <c r="G3443" t="s">
        <v>458</v>
      </c>
    </row>
    <row r="3444" spans="1:7" x14ac:dyDescent="0.4">
      <c r="A3444">
        <v>224731</v>
      </c>
      <c r="B3444" t="s">
        <v>3190</v>
      </c>
      <c r="C3444" t="s">
        <v>3190</v>
      </c>
      <c r="D3444" t="s">
        <v>448</v>
      </c>
      <c r="E3444" t="s">
        <v>564</v>
      </c>
      <c r="G3444" t="s">
        <v>458</v>
      </c>
    </row>
    <row r="3445" spans="1:7" x14ac:dyDescent="0.4">
      <c r="A3445">
        <v>224756</v>
      </c>
      <c r="B3445" t="s">
        <v>4446</v>
      </c>
      <c r="C3445" t="s">
        <v>4446</v>
      </c>
      <c r="D3445" t="s">
        <v>448</v>
      </c>
      <c r="E3445" t="s">
        <v>564</v>
      </c>
      <c r="G3445" t="s">
        <v>458</v>
      </c>
    </row>
    <row r="3446" spans="1:7" x14ac:dyDescent="0.4">
      <c r="A3446">
        <v>224814</v>
      </c>
      <c r="B3446" t="s">
        <v>3110</v>
      </c>
      <c r="C3446" t="s">
        <v>3110</v>
      </c>
      <c r="D3446" t="s">
        <v>448</v>
      </c>
      <c r="E3446" t="s">
        <v>928</v>
      </c>
      <c r="G3446" t="s">
        <v>458</v>
      </c>
    </row>
    <row r="3447" spans="1:7" x14ac:dyDescent="0.4">
      <c r="A3447">
        <v>224816</v>
      </c>
      <c r="B3447" t="s">
        <v>3112</v>
      </c>
      <c r="C3447" t="s">
        <v>3112</v>
      </c>
      <c r="D3447" t="s">
        <v>448</v>
      </c>
      <c r="E3447" t="s">
        <v>928</v>
      </c>
      <c r="G3447" t="s">
        <v>458</v>
      </c>
    </row>
    <row r="3448" spans="1:7" x14ac:dyDescent="0.4">
      <c r="A3448">
        <v>224818</v>
      </c>
      <c r="B3448" t="s">
        <v>3114</v>
      </c>
      <c r="C3448" t="s">
        <v>3114</v>
      </c>
      <c r="D3448" t="s">
        <v>448</v>
      </c>
      <c r="E3448" t="s">
        <v>928</v>
      </c>
      <c r="G3448" t="s">
        <v>458</v>
      </c>
    </row>
    <row r="3449" spans="1:7" x14ac:dyDescent="0.4">
      <c r="A3449">
        <v>224851</v>
      </c>
      <c r="B3449" t="s">
        <v>4447</v>
      </c>
      <c r="C3449" t="s">
        <v>4447</v>
      </c>
      <c r="D3449" t="s">
        <v>448</v>
      </c>
      <c r="E3449" t="s">
        <v>953</v>
      </c>
      <c r="G3449" t="s">
        <v>458</v>
      </c>
    </row>
    <row r="3450" spans="1:7" x14ac:dyDescent="0.4">
      <c r="A3450">
        <v>224854</v>
      </c>
      <c r="B3450" t="s">
        <v>4448</v>
      </c>
      <c r="C3450" t="s">
        <v>4449</v>
      </c>
      <c r="D3450" t="s">
        <v>448</v>
      </c>
      <c r="E3450" t="s">
        <v>944</v>
      </c>
      <c r="G3450" t="s">
        <v>458</v>
      </c>
    </row>
    <row r="3451" spans="1:7" x14ac:dyDescent="0.4">
      <c r="A3451">
        <v>224855</v>
      </c>
      <c r="B3451" t="s">
        <v>4450</v>
      </c>
      <c r="C3451" t="s">
        <v>4450</v>
      </c>
      <c r="D3451" t="s">
        <v>448</v>
      </c>
      <c r="E3451" t="s">
        <v>944</v>
      </c>
      <c r="G3451" t="s">
        <v>1006</v>
      </c>
    </row>
    <row r="3452" spans="1:7" x14ac:dyDescent="0.4">
      <c r="A3452">
        <v>224856</v>
      </c>
      <c r="B3452" t="s">
        <v>4451</v>
      </c>
      <c r="C3452" t="s">
        <v>4451</v>
      </c>
      <c r="D3452" t="s">
        <v>448</v>
      </c>
      <c r="E3452" t="s">
        <v>944</v>
      </c>
      <c r="G3452" t="s">
        <v>1006</v>
      </c>
    </row>
    <row r="3453" spans="1:7" x14ac:dyDescent="0.4">
      <c r="A3453">
        <v>224857</v>
      </c>
      <c r="B3453" t="s">
        <v>4452</v>
      </c>
      <c r="C3453" t="s">
        <v>4452</v>
      </c>
      <c r="D3453" t="s">
        <v>448</v>
      </c>
      <c r="E3453" t="s">
        <v>944</v>
      </c>
      <c r="G3453" t="s">
        <v>458</v>
      </c>
    </row>
    <row r="3454" spans="1:7" x14ac:dyDescent="0.4">
      <c r="A3454">
        <v>224859</v>
      </c>
      <c r="B3454" t="s">
        <v>4453</v>
      </c>
      <c r="C3454" t="s">
        <v>4453</v>
      </c>
      <c r="D3454" t="s">
        <v>448</v>
      </c>
      <c r="E3454" t="s">
        <v>944</v>
      </c>
      <c r="G3454" t="s">
        <v>458</v>
      </c>
    </row>
    <row r="3455" spans="1:7" x14ac:dyDescent="0.4">
      <c r="A3455">
        <v>224878</v>
      </c>
      <c r="B3455" t="s">
        <v>4454</v>
      </c>
      <c r="C3455" t="s">
        <v>4454</v>
      </c>
      <c r="D3455" t="s">
        <v>443</v>
      </c>
      <c r="E3455" t="s">
        <v>928</v>
      </c>
      <c r="G3455" t="s">
        <v>445</v>
      </c>
    </row>
    <row r="3456" spans="1:7" x14ac:dyDescent="0.4">
      <c r="A3456">
        <v>224888</v>
      </c>
      <c r="B3456" t="s">
        <v>4455</v>
      </c>
      <c r="C3456" t="s">
        <v>4456</v>
      </c>
      <c r="D3456" t="s">
        <v>448</v>
      </c>
      <c r="E3456" t="s">
        <v>1029</v>
      </c>
      <c r="G3456" t="s">
        <v>458</v>
      </c>
    </row>
    <row r="3457" spans="1:7" x14ac:dyDescent="0.4">
      <c r="A3457">
        <v>224889</v>
      </c>
      <c r="B3457" t="s">
        <v>4457</v>
      </c>
      <c r="C3457" t="s">
        <v>4458</v>
      </c>
      <c r="D3457" t="s">
        <v>448</v>
      </c>
      <c r="E3457" t="s">
        <v>1029</v>
      </c>
      <c r="G3457" t="s">
        <v>458</v>
      </c>
    </row>
    <row r="3458" spans="1:7" x14ac:dyDescent="0.4">
      <c r="A3458">
        <v>224890</v>
      </c>
      <c r="B3458" t="s">
        <v>4459</v>
      </c>
      <c r="C3458" t="s">
        <v>4460</v>
      </c>
      <c r="D3458" t="s">
        <v>448</v>
      </c>
      <c r="E3458" t="s">
        <v>1029</v>
      </c>
      <c r="G3458" t="s">
        <v>458</v>
      </c>
    </row>
    <row r="3459" spans="1:7" x14ac:dyDescent="0.4">
      <c r="A3459">
        <v>224891</v>
      </c>
      <c r="B3459" t="s">
        <v>4461</v>
      </c>
      <c r="C3459" t="s">
        <v>4462</v>
      </c>
      <c r="D3459" t="s">
        <v>448</v>
      </c>
      <c r="E3459" t="s">
        <v>1029</v>
      </c>
      <c r="G3459" t="s">
        <v>458</v>
      </c>
    </row>
    <row r="3460" spans="1:7" x14ac:dyDescent="0.4">
      <c r="A3460">
        <v>224892</v>
      </c>
      <c r="B3460" t="s">
        <v>4463</v>
      </c>
      <c r="C3460" t="s">
        <v>4464</v>
      </c>
      <c r="D3460" t="s">
        <v>448</v>
      </c>
      <c r="E3460" t="s">
        <v>1029</v>
      </c>
      <c r="G3460" t="s">
        <v>458</v>
      </c>
    </row>
    <row r="3461" spans="1:7" x14ac:dyDescent="0.4">
      <c r="A3461">
        <v>224893</v>
      </c>
      <c r="B3461" t="s">
        <v>4465</v>
      </c>
      <c r="C3461" t="s">
        <v>4466</v>
      </c>
      <c r="D3461" t="s">
        <v>448</v>
      </c>
      <c r="E3461" t="s">
        <v>1029</v>
      </c>
      <c r="G3461" t="s">
        <v>458</v>
      </c>
    </row>
    <row r="3462" spans="1:7" x14ac:dyDescent="0.4">
      <c r="A3462">
        <v>224894</v>
      </c>
      <c r="B3462" t="s">
        <v>4467</v>
      </c>
      <c r="C3462" t="s">
        <v>4468</v>
      </c>
      <c r="D3462" t="s">
        <v>448</v>
      </c>
      <c r="E3462" t="s">
        <v>1029</v>
      </c>
      <c r="G3462" t="s">
        <v>458</v>
      </c>
    </row>
    <row r="3463" spans="1:7" x14ac:dyDescent="0.4">
      <c r="A3463">
        <v>224930</v>
      </c>
      <c r="B3463" t="s">
        <v>4469</v>
      </c>
      <c r="C3463" t="s">
        <v>4470</v>
      </c>
      <c r="D3463" t="s">
        <v>448</v>
      </c>
      <c r="E3463" t="s">
        <v>1029</v>
      </c>
      <c r="G3463" t="s">
        <v>458</v>
      </c>
    </row>
    <row r="3464" spans="1:7" x14ac:dyDescent="0.4">
      <c r="A3464">
        <v>224931</v>
      </c>
      <c r="B3464" t="s">
        <v>4471</v>
      </c>
      <c r="C3464" t="s">
        <v>4472</v>
      </c>
      <c r="D3464" t="s">
        <v>448</v>
      </c>
      <c r="E3464" t="s">
        <v>1029</v>
      </c>
      <c r="G3464" t="s">
        <v>458</v>
      </c>
    </row>
    <row r="3465" spans="1:7" x14ac:dyDescent="0.4">
      <c r="A3465">
        <v>224932</v>
      </c>
      <c r="B3465" t="s">
        <v>4473</v>
      </c>
      <c r="C3465" t="s">
        <v>4474</v>
      </c>
      <c r="D3465" t="s">
        <v>448</v>
      </c>
      <c r="E3465" t="s">
        <v>1029</v>
      </c>
      <c r="G3465" t="s">
        <v>458</v>
      </c>
    </row>
    <row r="3466" spans="1:7" x14ac:dyDescent="0.4">
      <c r="A3466">
        <v>224933</v>
      </c>
      <c r="B3466" t="s">
        <v>4475</v>
      </c>
      <c r="C3466" t="s">
        <v>4476</v>
      </c>
      <c r="D3466" t="s">
        <v>448</v>
      </c>
      <c r="E3466" t="s">
        <v>1029</v>
      </c>
      <c r="G3466" t="s">
        <v>458</v>
      </c>
    </row>
    <row r="3467" spans="1:7" x14ac:dyDescent="0.4">
      <c r="A3467">
        <v>224934</v>
      </c>
      <c r="B3467" t="s">
        <v>4477</v>
      </c>
      <c r="C3467" t="s">
        <v>4478</v>
      </c>
      <c r="D3467" t="s">
        <v>448</v>
      </c>
      <c r="E3467" t="s">
        <v>1029</v>
      </c>
      <c r="G3467" t="s">
        <v>458</v>
      </c>
    </row>
    <row r="3468" spans="1:7" x14ac:dyDescent="0.4">
      <c r="A3468">
        <v>224935</v>
      </c>
      <c r="B3468" t="s">
        <v>4479</v>
      </c>
      <c r="C3468" t="s">
        <v>4480</v>
      </c>
      <c r="D3468" t="s">
        <v>448</v>
      </c>
      <c r="E3468" t="s">
        <v>1029</v>
      </c>
      <c r="G3468" t="s">
        <v>458</v>
      </c>
    </row>
    <row r="3469" spans="1:7" x14ac:dyDescent="0.4">
      <c r="A3469">
        <v>224936</v>
      </c>
      <c r="B3469" t="s">
        <v>4481</v>
      </c>
      <c r="C3469" t="s">
        <v>4482</v>
      </c>
      <c r="D3469" t="s">
        <v>448</v>
      </c>
      <c r="E3469" t="s">
        <v>1029</v>
      </c>
      <c r="G3469" t="s">
        <v>458</v>
      </c>
    </row>
    <row r="3470" spans="1:7" x14ac:dyDescent="0.4">
      <c r="A3470">
        <v>224937</v>
      </c>
      <c r="B3470" t="s">
        <v>4483</v>
      </c>
      <c r="C3470" t="s">
        <v>4484</v>
      </c>
      <c r="D3470" t="s">
        <v>448</v>
      </c>
      <c r="E3470" t="s">
        <v>1029</v>
      </c>
      <c r="G3470" t="s">
        <v>458</v>
      </c>
    </row>
    <row r="3471" spans="1:7" x14ac:dyDescent="0.4">
      <c r="A3471">
        <v>224938</v>
      </c>
      <c r="B3471" t="s">
        <v>4485</v>
      </c>
      <c r="C3471" t="s">
        <v>4486</v>
      </c>
      <c r="D3471" t="s">
        <v>448</v>
      </c>
      <c r="E3471" t="s">
        <v>1029</v>
      </c>
      <c r="G3471" t="s">
        <v>458</v>
      </c>
    </row>
    <row r="3472" spans="1:7" x14ac:dyDescent="0.4">
      <c r="A3472">
        <v>224939</v>
      </c>
      <c r="B3472" t="s">
        <v>4487</v>
      </c>
      <c r="C3472" t="s">
        <v>4488</v>
      </c>
      <c r="D3472" t="s">
        <v>448</v>
      </c>
      <c r="E3472" t="s">
        <v>1029</v>
      </c>
      <c r="G3472" t="s">
        <v>458</v>
      </c>
    </row>
    <row r="3473" spans="1:7" x14ac:dyDescent="0.4">
      <c r="A3473">
        <v>224940</v>
      </c>
      <c r="B3473" t="s">
        <v>4489</v>
      </c>
      <c r="C3473" t="s">
        <v>4490</v>
      </c>
      <c r="D3473" t="s">
        <v>448</v>
      </c>
      <c r="E3473" t="s">
        <v>1029</v>
      </c>
      <c r="G3473" t="s">
        <v>458</v>
      </c>
    </row>
    <row r="3474" spans="1:7" x14ac:dyDescent="0.4">
      <c r="A3474">
        <v>224941</v>
      </c>
      <c r="B3474" t="s">
        <v>4491</v>
      </c>
      <c r="C3474" t="s">
        <v>4492</v>
      </c>
      <c r="D3474" t="s">
        <v>448</v>
      </c>
      <c r="E3474" t="s">
        <v>1029</v>
      </c>
      <c r="G3474" t="s">
        <v>458</v>
      </c>
    </row>
    <row r="3475" spans="1:7" x14ac:dyDescent="0.4">
      <c r="A3475">
        <v>224942</v>
      </c>
      <c r="B3475" t="s">
        <v>4493</v>
      </c>
      <c r="C3475" t="s">
        <v>4494</v>
      </c>
      <c r="D3475" t="s">
        <v>448</v>
      </c>
      <c r="E3475" t="s">
        <v>1029</v>
      </c>
      <c r="G3475" t="s">
        <v>458</v>
      </c>
    </row>
    <row r="3476" spans="1:7" x14ac:dyDescent="0.4">
      <c r="A3476">
        <v>224943</v>
      </c>
      <c r="B3476" t="s">
        <v>4495</v>
      </c>
      <c r="C3476" t="s">
        <v>4496</v>
      </c>
      <c r="D3476" t="s">
        <v>448</v>
      </c>
      <c r="E3476" t="s">
        <v>1029</v>
      </c>
      <c r="G3476" t="s">
        <v>458</v>
      </c>
    </row>
    <row r="3477" spans="1:7" x14ac:dyDescent="0.4">
      <c r="A3477">
        <v>224944</v>
      </c>
      <c r="B3477" t="s">
        <v>4497</v>
      </c>
      <c r="C3477" t="s">
        <v>4498</v>
      </c>
      <c r="D3477" t="s">
        <v>448</v>
      </c>
      <c r="E3477" t="s">
        <v>1029</v>
      </c>
      <c r="G3477" t="s">
        <v>458</v>
      </c>
    </row>
    <row r="3478" spans="1:7" x14ac:dyDescent="0.4">
      <c r="A3478">
        <v>224945</v>
      </c>
      <c r="B3478" t="s">
        <v>4499</v>
      </c>
      <c r="C3478" t="s">
        <v>4500</v>
      </c>
      <c r="D3478" t="s">
        <v>448</v>
      </c>
      <c r="E3478" t="s">
        <v>1029</v>
      </c>
      <c r="G3478" t="s">
        <v>458</v>
      </c>
    </row>
    <row r="3479" spans="1:7" x14ac:dyDescent="0.4">
      <c r="A3479">
        <v>224946</v>
      </c>
      <c r="B3479" t="s">
        <v>4501</v>
      </c>
      <c r="C3479" t="s">
        <v>4502</v>
      </c>
      <c r="D3479" t="s">
        <v>448</v>
      </c>
      <c r="E3479" t="s">
        <v>1029</v>
      </c>
      <c r="G3479" t="s">
        <v>458</v>
      </c>
    </row>
    <row r="3480" spans="1:7" x14ac:dyDescent="0.4">
      <c r="A3480">
        <v>224947</v>
      </c>
      <c r="B3480" t="s">
        <v>4503</v>
      </c>
      <c r="C3480" t="s">
        <v>4504</v>
      </c>
      <c r="D3480" t="s">
        <v>448</v>
      </c>
      <c r="E3480" t="s">
        <v>1029</v>
      </c>
      <c r="G3480" t="s">
        <v>458</v>
      </c>
    </row>
    <row r="3481" spans="1:7" x14ac:dyDescent="0.4">
      <c r="A3481">
        <v>224948</v>
      </c>
      <c r="B3481" t="s">
        <v>4505</v>
      </c>
      <c r="C3481" t="s">
        <v>4506</v>
      </c>
      <c r="D3481" t="s">
        <v>448</v>
      </c>
      <c r="E3481" t="s">
        <v>1029</v>
      </c>
      <c r="G3481" t="s">
        <v>458</v>
      </c>
    </row>
    <row r="3482" spans="1:7" x14ac:dyDescent="0.4">
      <c r="A3482">
        <v>224949</v>
      </c>
      <c r="B3482" t="s">
        <v>4507</v>
      </c>
      <c r="C3482" t="s">
        <v>4508</v>
      </c>
      <c r="D3482" t="s">
        <v>448</v>
      </c>
      <c r="E3482" t="s">
        <v>1029</v>
      </c>
      <c r="G3482" t="s">
        <v>458</v>
      </c>
    </row>
    <row r="3483" spans="1:7" x14ac:dyDescent="0.4">
      <c r="A3483">
        <v>224950</v>
      </c>
      <c r="B3483" t="s">
        <v>4509</v>
      </c>
      <c r="C3483" t="s">
        <v>4510</v>
      </c>
      <c r="D3483" t="s">
        <v>448</v>
      </c>
      <c r="E3483" t="s">
        <v>1029</v>
      </c>
      <c r="G3483" t="s">
        <v>458</v>
      </c>
    </row>
    <row r="3484" spans="1:7" x14ac:dyDescent="0.4">
      <c r="A3484">
        <v>224965</v>
      </c>
      <c r="B3484" t="s">
        <v>4511</v>
      </c>
      <c r="C3484" t="s">
        <v>4511</v>
      </c>
      <c r="D3484" t="s">
        <v>448</v>
      </c>
      <c r="E3484" t="s">
        <v>1029</v>
      </c>
      <c r="G3484" t="s">
        <v>458</v>
      </c>
    </row>
    <row r="3485" spans="1:7" x14ac:dyDescent="0.4">
      <c r="A3485">
        <v>224966</v>
      </c>
      <c r="B3485" t="s">
        <v>4512</v>
      </c>
      <c r="C3485" t="s">
        <v>4512</v>
      </c>
      <c r="D3485" t="s">
        <v>448</v>
      </c>
      <c r="E3485" t="s">
        <v>1029</v>
      </c>
      <c r="G3485" t="s">
        <v>458</v>
      </c>
    </row>
    <row r="3486" spans="1:7" x14ac:dyDescent="0.4">
      <c r="A3486">
        <v>224967</v>
      </c>
      <c r="B3486" t="s">
        <v>4513</v>
      </c>
      <c r="C3486" t="s">
        <v>4513</v>
      </c>
      <c r="D3486" t="s">
        <v>448</v>
      </c>
      <c r="E3486" t="s">
        <v>1029</v>
      </c>
      <c r="G3486" t="s">
        <v>458</v>
      </c>
    </row>
    <row r="3487" spans="1:7" x14ac:dyDescent="0.4">
      <c r="A3487">
        <v>224968</v>
      </c>
      <c r="B3487" t="s">
        <v>4514</v>
      </c>
      <c r="C3487" t="s">
        <v>4514</v>
      </c>
      <c r="D3487" t="s">
        <v>448</v>
      </c>
      <c r="E3487" t="s">
        <v>1029</v>
      </c>
      <c r="G3487" t="s">
        <v>458</v>
      </c>
    </row>
    <row r="3488" spans="1:7" x14ac:dyDescent="0.4">
      <c r="A3488">
        <v>224969</v>
      </c>
      <c r="B3488" t="s">
        <v>4515</v>
      </c>
      <c r="C3488" t="s">
        <v>4515</v>
      </c>
      <c r="D3488" t="s">
        <v>448</v>
      </c>
      <c r="E3488" t="s">
        <v>1029</v>
      </c>
      <c r="G3488" t="s">
        <v>458</v>
      </c>
    </row>
    <row r="3489" spans="1:7" x14ac:dyDescent="0.4">
      <c r="A3489">
        <v>224970</v>
      </c>
      <c r="B3489" t="s">
        <v>4516</v>
      </c>
      <c r="C3489" t="s">
        <v>4516</v>
      </c>
      <c r="D3489" t="s">
        <v>448</v>
      </c>
      <c r="E3489" t="s">
        <v>1029</v>
      </c>
      <c r="G3489" t="s">
        <v>458</v>
      </c>
    </row>
    <row r="3490" spans="1:7" x14ac:dyDescent="0.4">
      <c r="A3490">
        <v>224971</v>
      </c>
      <c r="B3490" t="s">
        <v>4517</v>
      </c>
      <c r="C3490" t="s">
        <v>4517</v>
      </c>
      <c r="D3490" t="s">
        <v>448</v>
      </c>
      <c r="E3490" t="s">
        <v>1029</v>
      </c>
      <c r="G3490" t="s">
        <v>458</v>
      </c>
    </row>
    <row r="3491" spans="1:7" x14ac:dyDescent="0.4">
      <c r="A3491">
        <v>224979</v>
      </c>
      <c r="B3491" t="s">
        <v>4518</v>
      </c>
      <c r="C3491" t="s">
        <v>4518</v>
      </c>
      <c r="D3491" t="s">
        <v>448</v>
      </c>
      <c r="E3491" t="s">
        <v>1029</v>
      </c>
      <c r="G3491" t="s">
        <v>458</v>
      </c>
    </row>
    <row r="3492" spans="1:7" x14ac:dyDescent="0.4">
      <c r="A3492">
        <v>224980</v>
      </c>
      <c r="B3492" t="s">
        <v>4519</v>
      </c>
      <c r="C3492" t="s">
        <v>4519</v>
      </c>
      <c r="D3492" t="s">
        <v>448</v>
      </c>
      <c r="E3492" t="s">
        <v>1029</v>
      </c>
      <c r="G3492" t="s">
        <v>458</v>
      </c>
    </row>
    <row r="3493" spans="1:7" x14ac:dyDescent="0.4">
      <c r="A3493">
        <v>224981</v>
      </c>
      <c r="B3493" t="s">
        <v>4520</v>
      </c>
      <c r="C3493" t="s">
        <v>4520</v>
      </c>
      <c r="D3493" t="s">
        <v>448</v>
      </c>
      <c r="E3493" t="s">
        <v>1029</v>
      </c>
      <c r="G3493" t="s">
        <v>458</v>
      </c>
    </row>
    <row r="3494" spans="1:7" x14ac:dyDescent="0.4">
      <c r="A3494">
        <v>224982</v>
      </c>
      <c r="B3494" t="s">
        <v>4521</v>
      </c>
      <c r="C3494" t="s">
        <v>4521</v>
      </c>
      <c r="D3494" t="s">
        <v>448</v>
      </c>
      <c r="E3494" t="s">
        <v>1029</v>
      </c>
      <c r="G3494" t="s">
        <v>458</v>
      </c>
    </row>
    <row r="3495" spans="1:7" x14ac:dyDescent="0.4">
      <c r="A3495">
        <v>224983</v>
      </c>
      <c r="B3495" t="s">
        <v>4522</v>
      </c>
      <c r="C3495" t="s">
        <v>4522</v>
      </c>
      <c r="D3495" t="s">
        <v>448</v>
      </c>
      <c r="E3495" t="s">
        <v>1029</v>
      </c>
      <c r="G3495" t="s">
        <v>458</v>
      </c>
    </row>
    <row r="3496" spans="1:7" x14ac:dyDescent="0.4">
      <c r="A3496">
        <v>224984</v>
      </c>
      <c r="B3496" t="s">
        <v>4523</v>
      </c>
      <c r="C3496" t="s">
        <v>4523</v>
      </c>
      <c r="D3496" t="s">
        <v>448</v>
      </c>
      <c r="E3496" t="s">
        <v>1029</v>
      </c>
      <c r="G3496" t="s">
        <v>458</v>
      </c>
    </row>
    <row r="3497" spans="1:7" x14ac:dyDescent="0.4">
      <c r="A3497">
        <v>224985</v>
      </c>
      <c r="B3497" t="s">
        <v>4524</v>
      </c>
      <c r="C3497" t="s">
        <v>4524</v>
      </c>
      <c r="D3497" t="s">
        <v>448</v>
      </c>
      <c r="E3497" t="s">
        <v>1029</v>
      </c>
      <c r="G3497" t="s">
        <v>458</v>
      </c>
    </row>
    <row r="3498" spans="1:7" x14ac:dyDescent="0.4">
      <c r="A3498">
        <v>224986</v>
      </c>
      <c r="B3498" t="s">
        <v>4525</v>
      </c>
      <c r="C3498" t="s">
        <v>4525</v>
      </c>
      <c r="D3498" t="s">
        <v>448</v>
      </c>
      <c r="E3498" t="s">
        <v>1029</v>
      </c>
      <c r="G3498" t="s">
        <v>458</v>
      </c>
    </row>
    <row r="3499" spans="1:7" x14ac:dyDescent="0.4">
      <c r="A3499">
        <v>224987</v>
      </c>
      <c r="B3499" t="s">
        <v>4526</v>
      </c>
      <c r="C3499" t="s">
        <v>4526</v>
      </c>
      <c r="D3499" t="s">
        <v>448</v>
      </c>
      <c r="E3499" t="s">
        <v>1029</v>
      </c>
      <c r="G3499" t="s">
        <v>458</v>
      </c>
    </row>
    <row r="3500" spans="1:7" x14ac:dyDescent="0.4">
      <c r="A3500">
        <v>224988</v>
      </c>
      <c r="B3500" t="s">
        <v>4527</v>
      </c>
      <c r="C3500" t="s">
        <v>4527</v>
      </c>
      <c r="D3500" t="s">
        <v>448</v>
      </c>
      <c r="E3500" t="s">
        <v>1029</v>
      </c>
      <c r="G3500" t="s">
        <v>458</v>
      </c>
    </row>
    <row r="3501" spans="1:7" x14ac:dyDescent="0.4">
      <c r="A3501">
        <v>224989</v>
      </c>
      <c r="B3501" t="s">
        <v>4528</v>
      </c>
      <c r="C3501" t="s">
        <v>4528</v>
      </c>
      <c r="D3501" t="s">
        <v>448</v>
      </c>
      <c r="E3501" t="s">
        <v>1029</v>
      </c>
      <c r="G3501" t="s">
        <v>458</v>
      </c>
    </row>
    <row r="3502" spans="1:7" x14ac:dyDescent="0.4">
      <c r="A3502">
        <v>224990</v>
      </c>
      <c r="B3502" t="s">
        <v>4529</v>
      </c>
      <c r="C3502" t="s">
        <v>4529</v>
      </c>
      <c r="D3502" t="s">
        <v>448</v>
      </c>
      <c r="E3502" t="s">
        <v>1029</v>
      </c>
      <c r="G3502" t="s">
        <v>458</v>
      </c>
    </row>
    <row r="3503" spans="1:7" x14ac:dyDescent="0.4">
      <c r="A3503">
        <v>224991</v>
      </c>
      <c r="B3503" t="s">
        <v>4530</v>
      </c>
      <c r="C3503" t="s">
        <v>4530</v>
      </c>
      <c r="D3503" t="s">
        <v>448</v>
      </c>
      <c r="E3503" t="s">
        <v>1029</v>
      </c>
      <c r="G3503" t="s">
        <v>458</v>
      </c>
    </row>
    <row r="3504" spans="1:7" x14ac:dyDescent="0.4">
      <c r="A3504">
        <v>224992</v>
      </c>
      <c r="B3504" t="s">
        <v>4531</v>
      </c>
      <c r="C3504" t="s">
        <v>4531</v>
      </c>
      <c r="D3504" t="s">
        <v>448</v>
      </c>
      <c r="E3504" t="s">
        <v>1029</v>
      </c>
      <c r="G3504" t="s">
        <v>458</v>
      </c>
    </row>
    <row r="3505" spans="1:7" x14ac:dyDescent="0.4">
      <c r="A3505">
        <v>224998</v>
      </c>
      <c r="B3505" t="s">
        <v>4532</v>
      </c>
      <c r="C3505" t="s">
        <v>4532</v>
      </c>
      <c r="D3505" t="s">
        <v>448</v>
      </c>
      <c r="E3505" t="s">
        <v>953</v>
      </c>
      <c r="G3505" t="s">
        <v>458</v>
      </c>
    </row>
    <row r="3506" spans="1:7" x14ac:dyDescent="0.4">
      <c r="A3506">
        <v>224999</v>
      </c>
      <c r="B3506" t="s">
        <v>4533</v>
      </c>
      <c r="C3506" t="s">
        <v>4533</v>
      </c>
      <c r="D3506" t="s">
        <v>448</v>
      </c>
      <c r="E3506" t="s">
        <v>953</v>
      </c>
      <c r="G3506" t="s">
        <v>458</v>
      </c>
    </row>
    <row r="3507" spans="1:7" x14ac:dyDescent="0.4">
      <c r="A3507">
        <v>225000</v>
      </c>
      <c r="B3507" t="s">
        <v>4534</v>
      </c>
      <c r="C3507" t="s">
        <v>4534</v>
      </c>
      <c r="D3507" t="s">
        <v>448</v>
      </c>
      <c r="E3507" t="s">
        <v>953</v>
      </c>
      <c r="G3507" t="s">
        <v>458</v>
      </c>
    </row>
    <row r="3508" spans="1:7" x14ac:dyDescent="0.4">
      <c r="A3508">
        <v>225001</v>
      </c>
      <c r="B3508" t="s">
        <v>4535</v>
      </c>
      <c r="C3508" t="s">
        <v>4535</v>
      </c>
      <c r="D3508" t="s">
        <v>448</v>
      </c>
      <c r="E3508" t="s">
        <v>953</v>
      </c>
      <c r="G3508" t="s">
        <v>458</v>
      </c>
    </row>
    <row r="3509" spans="1:7" x14ac:dyDescent="0.4">
      <c r="A3509">
        <v>225002</v>
      </c>
      <c r="B3509" t="s">
        <v>4536</v>
      </c>
      <c r="C3509" t="s">
        <v>4536</v>
      </c>
      <c r="D3509" t="s">
        <v>448</v>
      </c>
      <c r="E3509" t="s">
        <v>953</v>
      </c>
      <c r="G3509" t="s">
        <v>458</v>
      </c>
    </row>
    <row r="3510" spans="1:7" x14ac:dyDescent="0.4">
      <c r="A3510">
        <v>225023</v>
      </c>
      <c r="B3510" t="s">
        <v>4537</v>
      </c>
      <c r="C3510" t="s">
        <v>4537</v>
      </c>
      <c r="D3510" t="s">
        <v>448</v>
      </c>
      <c r="E3510" t="s">
        <v>953</v>
      </c>
      <c r="G3510" t="s">
        <v>458</v>
      </c>
    </row>
    <row r="3511" spans="1:7" x14ac:dyDescent="0.4">
      <c r="A3511">
        <v>225024</v>
      </c>
      <c r="B3511" t="s">
        <v>4538</v>
      </c>
      <c r="C3511" t="s">
        <v>4538</v>
      </c>
      <c r="D3511" t="s">
        <v>448</v>
      </c>
      <c r="E3511" t="s">
        <v>953</v>
      </c>
      <c r="G3511" t="s">
        <v>458</v>
      </c>
    </row>
    <row r="3512" spans="1:7" x14ac:dyDescent="0.4">
      <c r="A3512">
        <v>225025</v>
      </c>
      <c r="B3512" t="s">
        <v>4539</v>
      </c>
      <c r="C3512" t="s">
        <v>4539</v>
      </c>
      <c r="D3512" t="s">
        <v>448</v>
      </c>
      <c r="E3512" t="s">
        <v>953</v>
      </c>
      <c r="G3512" t="s">
        <v>458</v>
      </c>
    </row>
    <row r="3513" spans="1:7" x14ac:dyDescent="0.4">
      <c r="A3513">
        <v>225026</v>
      </c>
      <c r="B3513" t="s">
        <v>4540</v>
      </c>
      <c r="C3513" t="s">
        <v>4540</v>
      </c>
      <c r="D3513" t="s">
        <v>448</v>
      </c>
      <c r="E3513" t="s">
        <v>953</v>
      </c>
      <c r="G3513" t="s">
        <v>458</v>
      </c>
    </row>
    <row r="3514" spans="1:7" x14ac:dyDescent="0.4">
      <c r="A3514">
        <v>225027</v>
      </c>
      <c r="B3514" t="s">
        <v>4541</v>
      </c>
      <c r="C3514" t="s">
        <v>4541</v>
      </c>
      <c r="D3514" t="s">
        <v>448</v>
      </c>
      <c r="E3514" t="s">
        <v>953</v>
      </c>
      <c r="G3514" t="s">
        <v>458</v>
      </c>
    </row>
    <row r="3515" spans="1:7" x14ac:dyDescent="0.4">
      <c r="A3515">
        <v>225028</v>
      </c>
      <c r="B3515" t="s">
        <v>4542</v>
      </c>
      <c r="C3515" t="s">
        <v>4542</v>
      </c>
      <c r="D3515" t="s">
        <v>448</v>
      </c>
      <c r="E3515" t="s">
        <v>953</v>
      </c>
      <c r="G3515" t="s">
        <v>458</v>
      </c>
    </row>
    <row r="3516" spans="1:7" x14ac:dyDescent="0.4">
      <c r="A3516">
        <v>225029</v>
      </c>
      <c r="B3516" t="s">
        <v>4543</v>
      </c>
      <c r="C3516" t="s">
        <v>4543</v>
      </c>
      <c r="D3516" t="s">
        <v>448</v>
      </c>
      <c r="E3516" t="s">
        <v>953</v>
      </c>
      <c r="G3516" t="s">
        <v>458</v>
      </c>
    </row>
    <row r="3517" spans="1:7" x14ac:dyDescent="0.4">
      <c r="A3517">
        <v>225030</v>
      </c>
      <c r="B3517" t="s">
        <v>4544</v>
      </c>
      <c r="C3517" t="s">
        <v>4544</v>
      </c>
      <c r="D3517" t="s">
        <v>448</v>
      </c>
      <c r="E3517" t="s">
        <v>953</v>
      </c>
      <c r="G3517" t="s">
        <v>458</v>
      </c>
    </row>
    <row r="3518" spans="1:7" x14ac:dyDescent="0.4">
      <c r="A3518">
        <v>225031</v>
      </c>
      <c r="B3518" t="s">
        <v>4545</v>
      </c>
      <c r="C3518" t="s">
        <v>4545</v>
      </c>
      <c r="D3518" t="s">
        <v>448</v>
      </c>
      <c r="E3518" t="s">
        <v>953</v>
      </c>
      <c r="G3518" t="s">
        <v>458</v>
      </c>
    </row>
    <row r="3519" spans="1:7" x14ac:dyDescent="0.4">
      <c r="A3519">
        <v>225032</v>
      </c>
      <c r="B3519" t="s">
        <v>4546</v>
      </c>
      <c r="C3519" t="s">
        <v>4546</v>
      </c>
      <c r="D3519" t="s">
        <v>448</v>
      </c>
      <c r="E3519" t="s">
        <v>953</v>
      </c>
      <c r="G3519" t="s">
        <v>458</v>
      </c>
    </row>
    <row r="3520" spans="1:7" x14ac:dyDescent="0.4">
      <c r="A3520">
        <v>225043</v>
      </c>
      <c r="B3520" t="s">
        <v>4547</v>
      </c>
      <c r="C3520" t="s">
        <v>4547</v>
      </c>
      <c r="D3520" t="s">
        <v>448</v>
      </c>
      <c r="E3520" t="s">
        <v>953</v>
      </c>
      <c r="G3520" t="s">
        <v>458</v>
      </c>
    </row>
    <row r="3521" spans="1:7" x14ac:dyDescent="0.4">
      <c r="A3521">
        <v>225044</v>
      </c>
      <c r="B3521" t="s">
        <v>4548</v>
      </c>
      <c r="C3521" t="s">
        <v>4548</v>
      </c>
      <c r="D3521" t="s">
        <v>448</v>
      </c>
      <c r="E3521" t="s">
        <v>953</v>
      </c>
      <c r="G3521" t="s">
        <v>458</v>
      </c>
    </row>
    <row r="3522" spans="1:7" x14ac:dyDescent="0.4">
      <c r="A3522">
        <v>225045</v>
      </c>
      <c r="B3522" t="s">
        <v>4549</v>
      </c>
      <c r="C3522" t="s">
        <v>4549</v>
      </c>
      <c r="D3522" t="s">
        <v>448</v>
      </c>
      <c r="E3522" t="s">
        <v>953</v>
      </c>
      <c r="G3522" t="s">
        <v>458</v>
      </c>
    </row>
    <row r="3523" spans="1:7" x14ac:dyDescent="0.4">
      <c r="A3523">
        <v>225046</v>
      </c>
      <c r="B3523" t="s">
        <v>4550</v>
      </c>
      <c r="C3523" t="s">
        <v>4550</v>
      </c>
      <c r="D3523" t="s">
        <v>448</v>
      </c>
      <c r="E3523" t="s">
        <v>953</v>
      </c>
      <c r="G3523" t="s">
        <v>458</v>
      </c>
    </row>
    <row r="3524" spans="1:7" x14ac:dyDescent="0.4">
      <c r="A3524">
        <v>225047</v>
      </c>
      <c r="B3524" t="s">
        <v>4551</v>
      </c>
      <c r="C3524" t="s">
        <v>4551</v>
      </c>
      <c r="D3524" t="s">
        <v>448</v>
      </c>
      <c r="E3524" t="s">
        <v>953</v>
      </c>
      <c r="G3524" t="s">
        <v>458</v>
      </c>
    </row>
    <row r="3525" spans="1:7" x14ac:dyDescent="0.4">
      <c r="A3525">
        <v>225059</v>
      </c>
      <c r="B3525" t="s">
        <v>4552</v>
      </c>
      <c r="C3525" t="s">
        <v>4553</v>
      </c>
      <c r="D3525" t="s">
        <v>448</v>
      </c>
      <c r="E3525" t="s">
        <v>1493</v>
      </c>
      <c r="G3525" t="s">
        <v>458</v>
      </c>
    </row>
    <row r="3526" spans="1:7" x14ac:dyDescent="0.4">
      <c r="A3526">
        <v>225108</v>
      </c>
      <c r="B3526" t="s">
        <v>4554</v>
      </c>
      <c r="C3526" t="s">
        <v>4554</v>
      </c>
      <c r="D3526" t="s">
        <v>448</v>
      </c>
      <c r="E3526" t="s">
        <v>1493</v>
      </c>
      <c r="G3526" t="s">
        <v>1006</v>
      </c>
    </row>
    <row r="3527" spans="1:7" x14ac:dyDescent="0.4">
      <c r="A3527">
        <v>225150</v>
      </c>
      <c r="B3527" t="s">
        <v>3936</v>
      </c>
      <c r="C3527" t="s">
        <v>3936</v>
      </c>
      <c r="D3527" t="s">
        <v>571</v>
      </c>
      <c r="E3527" t="s">
        <v>625</v>
      </c>
      <c r="F3527" t="s">
        <v>1990</v>
      </c>
      <c r="G3527" t="s">
        <v>574</v>
      </c>
    </row>
    <row r="3528" spans="1:7" x14ac:dyDescent="0.4">
      <c r="A3528">
        <v>225185</v>
      </c>
      <c r="B3528" t="s">
        <v>4555</v>
      </c>
      <c r="C3528" t="s">
        <v>4555</v>
      </c>
      <c r="D3528" t="s">
        <v>448</v>
      </c>
      <c r="E3528" t="s">
        <v>970</v>
      </c>
      <c r="G3528" t="s">
        <v>1006</v>
      </c>
    </row>
    <row r="3529" spans="1:7" x14ac:dyDescent="0.4">
      <c r="A3529">
        <v>225187</v>
      </c>
      <c r="B3529" t="s">
        <v>4556</v>
      </c>
      <c r="C3529" t="s">
        <v>4556</v>
      </c>
      <c r="D3529" t="s">
        <v>448</v>
      </c>
      <c r="E3529" t="s">
        <v>970</v>
      </c>
      <c r="G3529" t="s">
        <v>1006</v>
      </c>
    </row>
    <row r="3530" spans="1:7" x14ac:dyDescent="0.4">
      <c r="A3530">
        <v>225231</v>
      </c>
      <c r="B3530" t="s">
        <v>4557</v>
      </c>
      <c r="C3530" t="s">
        <v>4557</v>
      </c>
      <c r="D3530" t="s">
        <v>448</v>
      </c>
      <c r="E3530" t="s">
        <v>986</v>
      </c>
      <c r="G3530" t="s">
        <v>458</v>
      </c>
    </row>
    <row r="3531" spans="1:7" x14ac:dyDescent="0.4">
      <c r="A3531">
        <v>225234</v>
      </c>
      <c r="B3531" t="s">
        <v>4558</v>
      </c>
      <c r="C3531" t="s">
        <v>4558</v>
      </c>
      <c r="D3531" t="s">
        <v>448</v>
      </c>
      <c r="E3531" t="s">
        <v>986</v>
      </c>
      <c r="G3531" t="s">
        <v>458</v>
      </c>
    </row>
    <row r="3532" spans="1:7" x14ac:dyDescent="0.4">
      <c r="A3532">
        <v>225237</v>
      </c>
      <c r="B3532" t="s">
        <v>4559</v>
      </c>
      <c r="C3532" t="s">
        <v>4559</v>
      </c>
      <c r="D3532" t="s">
        <v>448</v>
      </c>
      <c r="E3532" t="s">
        <v>986</v>
      </c>
      <c r="G3532" t="s">
        <v>458</v>
      </c>
    </row>
    <row r="3533" spans="1:7" x14ac:dyDescent="0.4">
      <c r="A3533">
        <v>225240</v>
      </c>
      <c r="B3533" t="s">
        <v>4560</v>
      </c>
      <c r="C3533" t="s">
        <v>4560</v>
      </c>
      <c r="D3533" t="s">
        <v>448</v>
      </c>
      <c r="E3533" t="s">
        <v>986</v>
      </c>
      <c r="G3533" t="s">
        <v>458</v>
      </c>
    </row>
    <row r="3534" spans="1:7" x14ac:dyDescent="0.4">
      <c r="A3534">
        <v>225283</v>
      </c>
      <c r="B3534" t="s">
        <v>2884</v>
      </c>
      <c r="C3534" t="s">
        <v>2884</v>
      </c>
      <c r="D3534" t="s">
        <v>448</v>
      </c>
      <c r="E3534" t="s">
        <v>1176</v>
      </c>
      <c r="G3534" t="s">
        <v>1006</v>
      </c>
    </row>
    <row r="3535" spans="1:7" x14ac:dyDescent="0.4">
      <c r="A3535">
        <v>225284</v>
      </c>
      <c r="B3535" t="s">
        <v>2889</v>
      </c>
      <c r="C3535" t="s">
        <v>2889</v>
      </c>
      <c r="D3535" t="s">
        <v>448</v>
      </c>
      <c r="E3535" t="s">
        <v>1176</v>
      </c>
      <c r="G3535" t="s">
        <v>1006</v>
      </c>
    </row>
    <row r="3536" spans="1:7" x14ac:dyDescent="0.4">
      <c r="A3536">
        <v>225287</v>
      </c>
      <c r="B3536" t="s">
        <v>2888</v>
      </c>
      <c r="C3536" t="s">
        <v>4561</v>
      </c>
      <c r="D3536" t="s">
        <v>448</v>
      </c>
      <c r="E3536" t="s">
        <v>1176</v>
      </c>
      <c r="G3536" t="s">
        <v>1006</v>
      </c>
    </row>
    <row r="3537" spans="1:7" x14ac:dyDescent="0.4">
      <c r="A3537">
        <v>225288</v>
      </c>
      <c r="B3537" t="s">
        <v>2890</v>
      </c>
      <c r="C3537" t="s">
        <v>2890</v>
      </c>
      <c r="D3537" t="s">
        <v>448</v>
      </c>
      <c r="E3537" t="s">
        <v>1176</v>
      </c>
      <c r="G3537" t="s">
        <v>1006</v>
      </c>
    </row>
    <row r="3538" spans="1:7" x14ac:dyDescent="0.4">
      <c r="A3538">
        <v>225292</v>
      </c>
      <c r="B3538" t="s">
        <v>2913</v>
      </c>
      <c r="C3538" t="s">
        <v>4562</v>
      </c>
      <c r="D3538" t="s">
        <v>448</v>
      </c>
      <c r="E3538" t="s">
        <v>748</v>
      </c>
      <c r="G3538" t="s">
        <v>1006</v>
      </c>
    </row>
    <row r="3539" spans="1:7" x14ac:dyDescent="0.4">
      <c r="A3539">
        <v>225313</v>
      </c>
      <c r="B3539" t="s">
        <v>4563</v>
      </c>
      <c r="C3539" t="s">
        <v>4563</v>
      </c>
      <c r="D3539" t="s">
        <v>448</v>
      </c>
      <c r="E3539" t="s">
        <v>970</v>
      </c>
      <c r="G3539" t="s">
        <v>1006</v>
      </c>
    </row>
    <row r="3540" spans="1:7" x14ac:dyDescent="0.4">
      <c r="A3540">
        <v>225485</v>
      </c>
      <c r="B3540" t="s">
        <v>2939</v>
      </c>
      <c r="C3540" t="s">
        <v>2939</v>
      </c>
      <c r="D3540" t="s">
        <v>448</v>
      </c>
      <c r="E3540" t="s">
        <v>1059</v>
      </c>
      <c r="G3540" t="s">
        <v>1006</v>
      </c>
    </row>
    <row r="3541" spans="1:7" x14ac:dyDescent="0.4">
      <c r="A3541">
        <v>228182</v>
      </c>
      <c r="B3541" t="s">
        <v>4564</v>
      </c>
      <c r="C3541" t="s">
        <v>4564</v>
      </c>
      <c r="D3541" t="s">
        <v>448</v>
      </c>
      <c r="E3541" t="s">
        <v>3023</v>
      </c>
      <c r="F3541" t="s">
        <v>4565</v>
      </c>
      <c r="G3541" t="s">
        <v>451</v>
      </c>
    </row>
    <row r="3542" spans="1:7" x14ac:dyDescent="0.4">
      <c r="A3542">
        <v>225486</v>
      </c>
      <c r="B3542" t="s">
        <v>2940</v>
      </c>
      <c r="C3542" t="s">
        <v>2940</v>
      </c>
      <c r="D3542" t="s">
        <v>448</v>
      </c>
      <c r="E3542" t="s">
        <v>1059</v>
      </c>
      <c r="G3542" t="s">
        <v>1006</v>
      </c>
    </row>
    <row r="3543" spans="1:7" x14ac:dyDescent="0.4">
      <c r="A3543">
        <v>225487</v>
      </c>
      <c r="B3543" t="s">
        <v>3380</v>
      </c>
      <c r="C3543" t="s">
        <v>3380</v>
      </c>
      <c r="D3543" t="s">
        <v>448</v>
      </c>
      <c r="E3543" t="s">
        <v>1059</v>
      </c>
      <c r="G3543" t="s">
        <v>458</v>
      </c>
    </row>
    <row r="3544" spans="1:7" x14ac:dyDescent="0.4">
      <c r="A3544">
        <v>225488</v>
      </c>
      <c r="B3544" t="s">
        <v>2945</v>
      </c>
      <c r="C3544" t="s">
        <v>2945</v>
      </c>
      <c r="D3544" t="s">
        <v>448</v>
      </c>
      <c r="E3544" t="s">
        <v>1059</v>
      </c>
      <c r="G3544" t="s">
        <v>1006</v>
      </c>
    </row>
    <row r="3545" spans="1:7" x14ac:dyDescent="0.4">
      <c r="A3545">
        <v>225489</v>
      </c>
      <c r="B3545" t="s">
        <v>2941</v>
      </c>
      <c r="C3545" t="s">
        <v>2941</v>
      </c>
      <c r="D3545" t="s">
        <v>448</v>
      </c>
      <c r="E3545" t="s">
        <v>1059</v>
      </c>
      <c r="G3545" t="s">
        <v>1006</v>
      </c>
    </row>
    <row r="3546" spans="1:7" x14ac:dyDescent="0.4">
      <c r="A3546">
        <v>225501</v>
      </c>
      <c r="B3546" t="s">
        <v>2931</v>
      </c>
      <c r="C3546" t="s">
        <v>2931</v>
      </c>
      <c r="D3546" t="s">
        <v>448</v>
      </c>
      <c r="E3546" t="s">
        <v>1598</v>
      </c>
      <c r="G3546" t="s">
        <v>1006</v>
      </c>
    </row>
    <row r="3547" spans="1:7" x14ac:dyDescent="0.4">
      <c r="A3547">
        <v>225503</v>
      </c>
      <c r="B3547" t="s">
        <v>2932</v>
      </c>
      <c r="C3547" t="s">
        <v>2932</v>
      </c>
      <c r="D3547" t="s">
        <v>448</v>
      </c>
      <c r="E3547" t="s">
        <v>1598</v>
      </c>
      <c r="G3547" t="s">
        <v>1006</v>
      </c>
    </row>
    <row r="3548" spans="1:7" x14ac:dyDescent="0.4">
      <c r="A3548">
        <v>225504</v>
      </c>
      <c r="B3548" t="s">
        <v>2933</v>
      </c>
      <c r="C3548" t="s">
        <v>2933</v>
      </c>
      <c r="D3548" t="s">
        <v>448</v>
      </c>
      <c r="E3548" t="s">
        <v>1598</v>
      </c>
      <c r="G3548" t="s">
        <v>1006</v>
      </c>
    </row>
    <row r="3549" spans="1:7" x14ac:dyDescent="0.4">
      <c r="A3549">
        <v>225506</v>
      </c>
      <c r="B3549" t="s">
        <v>3379</v>
      </c>
      <c r="C3549" t="s">
        <v>3379</v>
      </c>
      <c r="D3549" t="s">
        <v>448</v>
      </c>
      <c r="E3549" t="s">
        <v>1598</v>
      </c>
      <c r="G3549" t="s">
        <v>458</v>
      </c>
    </row>
    <row r="3550" spans="1:7" x14ac:dyDescent="0.4">
      <c r="A3550">
        <v>225526</v>
      </c>
      <c r="B3550" t="s">
        <v>4566</v>
      </c>
      <c r="C3550" t="s">
        <v>4567</v>
      </c>
      <c r="D3550" t="s">
        <v>448</v>
      </c>
      <c r="E3550" t="s">
        <v>1701</v>
      </c>
      <c r="G3550" t="s">
        <v>1006</v>
      </c>
    </row>
    <row r="3551" spans="1:7" x14ac:dyDescent="0.4">
      <c r="A3551">
        <v>225527</v>
      </c>
      <c r="B3551" t="s">
        <v>2901</v>
      </c>
      <c r="C3551" t="s">
        <v>2901</v>
      </c>
      <c r="D3551" t="s">
        <v>448</v>
      </c>
      <c r="E3551" t="s">
        <v>1701</v>
      </c>
      <c r="G3551" t="s">
        <v>1006</v>
      </c>
    </row>
    <row r="3552" spans="1:7" x14ac:dyDescent="0.4">
      <c r="A3552">
        <v>225528</v>
      </c>
      <c r="B3552" t="s">
        <v>2902</v>
      </c>
      <c r="C3552" t="s">
        <v>2902</v>
      </c>
      <c r="D3552" t="s">
        <v>448</v>
      </c>
      <c r="E3552" t="s">
        <v>1701</v>
      </c>
      <c r="G3552" t="s">
        <v>1006</v>
      </c>
    </row>
    <row r="3553" spans="1:7" x14ac:dyDescent="0.4">
      <c r="A3553">
        <v>225529</v>
      </c>
      <c r="B3553" t="s">
        <v>2903</v>
      </c>
      <c r="C3553" t="s">
        <v>2903</v>
      </c>
      <c r="D3553" t="s">
        <v>448</v>
      </c>
      <c r="E3553" t="s">
        <v>1701</v>
      </c>
      <c r="G3553" t="s">
        <v>1006</v>
      </c>
    </row>
    <row r="3554" spans="1:7" x14ac:dyDescent="0.4">
      <c r="A3554">
        <v>225530</v>
      </c>
      <c r="B3554" t="s">
        <v>2904</v>
      </c>
      <c r="C3554" t="s">
        <v>2904</v>
      </c>
      <c r="D3554" t="s">
        <v>448</v>
      </c>
      <c r="E3554" t="s">
        <v>1701</v>
      </c>
      <c r="G3554" t="s">
        <v>1006</v>
      </c>
    </row>
    <row r="3555" spans="1:7" x14ac:dyDescent="0.4">
      <c r="A3555">
        <v>225531</v>
      </c>
      <c r="B3555" t="s">
        <v>2905</v>
      </c>
      <c r="C3555" t="s">
        <v>2905</v>
      </c>
      <c r="D3555" t="s">
        <v>448</v>
      </c>
      <c r="E3555" t="s">
        <v>1701</v>
      </c>
      <c r="G3555" t="s">
        <v>1006</v>
      </c>
    </row>
    <row r="3556" spans="1:7" x14ac:dyDescent="0.4">
      <c r="A3556">
        <v>225532</v>
      </c>
      <c r="B3556" t="s">
        <v>2906</v>
      </c>
      <c r="C3556" t="s">
        <v>2906</v>
      </c>
      <c r="D3556" t="s">
        <v>448</v>
      </c>
      <c r="E3556" t="s">
        <v>1701</v>
      </c>
      <c r="G3556" t="s">
        <v>1006</v>
      </c>
    </row>
    <row r="3557" spans="1:7" x14ac:dyDescent="0.4">
      <c r="A3557">
        <v>225533</v>
      </c>
      <c r="B3557" t="s">
        <v>2907</v>
      </c>
      <c r="C3557" t="s">
        <v>2907</v>
      </c>
      <c r="D3557" t="s">
        <v>448</v>
      </c>
      <c r="E3557" t="s">
        <v>1701</v>
      </c>
      <c r="G3557" t="s">
        <v>1006</v>
      </c>
    </row>
    <row r="3558" spans="1:7" x14ac:dyDescent="0.4">
      <c r="A3558">
        <v>225536</v>
      </c>
      <c r="B3558" t="s">
        <v>2896</v>
      </c>
      <c r="C3558" t="s">
        <v>4568</v>
      </c>
      <c r="D3558" t="s">
        <v>448</v>
      </c>
      <c r="E3558" t="s">
        <v>1701</v>
      </c>
      <c r="G3558" t="s">
        <v>1006</v>
      </c>
    </row>
    <row r="3559" spans="1:7" x14ac:dyDescent="0.4">
      <c r="A3559">
        <v>225538</v>
      </c>
      <c r="B3559" t="s">
        <v>3376</v>
      </c>
      <c r="C3559" t="s">
        <v>3376</v>
      </c>
      <c r="D3559" t="s">
        <v>448</v>
      </c>
      <c r="E3559" t="s">
        <v>1701</v>
      </c>
      <c r="G3559" t="s">
        <v>458</v>
      </c>
    </row>
    <row r="3560" spans="1:7" x14ac:dyDescent="0.4">
      <c r="A3560">
        <v>225556</v>
      </c>
      <c r="B3560" t="s">
        <v>2858</v>
      </c>
      <c r="C3560" t="s">
        <v>4569</v>
      </c>
      <c r="D3560" t="s">
        <v>448</v>
      </c>
      <c r="E3560" t="s">
        <v>1772</v>
      </c>
      <c r="G3560" t="s">
        <v>1006</v>
      </c>
    </row>
    <row r="3561" spans="1:7" x14ac:dyDescent="0.4">
      <c r="A3561">
        <v>225565</v>
      </c>
      <c r="B3561" t="s">
        <v>2855</v>
      </c>
      <c r="C3561" t="s">
        <v>2855</v>
      </c>
      <c r="D3561" t="s">
        <v>448</v>
      </c>
      <c r="E3561" t="s">
        <v>1772</v>
      </c>
      <c r="G3561" t="s">
        <v>1006</v>
      </c>
    </row>
    <row r="3562" spans="1:7" x14ac:dyDescent="0.4">
      <c r="A3562">
        <v>225567</v>
      </c>
      <c r="B3562" t="s">
        <v>2856</v>
      </c>
      <c r="C3562" t="s">
        <v>4570</v>
      </c>
      <c r="D3562" t="s">
        <v>448</v>
      </c>
      <c r="E3562" t="s">
        <v>1772</v>
      </c>
      <c r="G3562" t="s">
        <v>1006</v>
      </c>
    </row>
    <row r="3563" spans="1:7" x14ac:dyDescent="0.4">
      <c r="A3563">
        <v>225568</v>
      </c>
      <c r="B3563" t="s">
        <v>2857</v>
      </c>
      <c r="C3563" t="s">
        <v>2857</v>
      </c>
      <c r="D3563" t="s">
        <v>448</v>
      </c>
      <c r="E3563" t="s">
        <v>1772</v>
      </c>
      <c r="G3563" t="s">
        <v>1006</v>
      </c>
    </row>
    <row r="3564" spans="1:7" x14ac:dyDescent="0.4">
      <c r="A3564">
        <v>225573</v>
      </c>
      <c r="B3564" t="s">
        <v>4571</v>
      </c>
      <c r="C3564" t="s">
        <v>4572</v>
      </c>
      <c r="D3564" t="s">
        <v>448</v>
      </c>
      <c r="E3564" t="s">
        <v>1772</v>
      </c>
      <c r="G3564" t="s">
        <v>1006</v>
      </c>
    </row>
    <row r="3565" spans="1:7" x14ac:dyDescent="0.4">
      <c r="A3565">
        <v>225575</v>
      </c>
      <c r="B3565" t="s">
        <v>2864</v>
      </c>
      <c r="C3565" t="s">
        <v>2864</v>
      </c>
      <c r="D3565" t="s">
        <v>448</v>
      </c>
      <c r="E3565" t="s">
        <v>1772</v>
      </c>
      <c r="G3565" t="s">
        <v>1006</v>
      </c>
    </row>
    <row r="3566" spans="1:7" x14ac:dyDescent="0.4">
      <c r="A3566">
        <v>225580</v>
      </c>
      <c r="B3566" t="s">
        <v>2869</v>
      </c>
      <c r="C3566" t="s">
        <v>4573</v>
      </c>
      <c r="D3566" t="s">
        <v>448</v>
      </c>
      <c r="E3566" t="s">
        <v>1019</v>
      </c>
      <c r="G3566" t="s">
        <v>1006</v>
      </c>
    </row>
    <row r="3567" spans="1:7" x14ac:dyDescent="0.4">
      <c r="A3567">
        <v>225586</v>
      </c>
      <c r="B3567" t="s">
        <v>2915</v>
      </c>
      <c r="C3567" t="s">
        <v>2915</v>
      </c>
      <c r="D3567" t="s">
        <v>448</v>
      </c>
      <c r="E3567" t="s">
        <v>748</v>
      </c>
      <c r="G3567" t="s">
        <v>1006</v>
      </c>
    </row>
    <row r="3568" spans="1:7" x14ac:dyDescent="0.4">
      <c r="A3568">
        <v>225587</v>
      </c>
      <c r="B3568" t="s">
        <v>2916</v>
      </c>
      <c r="C3568" t="s">
        <v>2916</v>
      </c>
      <c r="D3568" t="s">
        <v>448</v>
      </c>
      <c r="E3568" t="s">
        <v>748</v>
      </c>
      <c r="G3568" t="s">
        <v>1006</v>
      </c>
    </row>
    <row r="3569" spans="1:7" x14ac:dyDescent="0.4">
      <c r="A3569">
        <v>225588</v>
      </c>
      <c r="B3569" t="s">
        <v>2917</v>
      </c>
      <c r="C3569" t="s">
        <v>2917</v>
      </c>
      <c r="D3569" t="s">
        <v>448</v>
      </c>
      <c r="E3569" t="s">
        <v>748</v>
      </c>
      <c r="G3569" t="s">
        <v>1006</v>
      </c>
    </row>
    <row r="3570" spans="1:7" x14ac:dyDescent="0.4">
      <c r="A3570">
        <v>225601</v>
      </c>
      <c r="B3570" t="s">
        <v>2922</v>
      </c>
      <c r="C3570" t="s">
        <v>2922</v>
      </c>
      <c r="D3570" t="s">
        <v>448</v>
      </c>
      <c r="E3570" t="s">
        <v>1164</v>
      </c>
      <c r="G3570" t="s">
        <v>1006</v>
      </c>
    </row>
    <row r="3571" spans="1:7" x14ac:dyDescent="0.4">
      <c r="A3571">
        <v>225602</v>
      </c>
      <c r="B3571" t="s">
        <v>3378</v>
      </c>
      <c r="C3571" t="s">
        <v>3378</v>
      </c>
      <c r="D3571" t="s">
        <v>448</v>
      </c>
      <c r="E3571" t="s">
        <v>1164</v>
      </c>
      <c r="G3571" t="s">
        <v>458</v>
      </c>
    </row>
    <row r="3572" spans="1:7" x14ac:dyDescent="0.4">
      <c r="A3572">
        <v>225607</v>
      </c>
      <c r="B3572" t="s">
        <v>2967</v>
      </c>
      <c r="C3572" t="s">
        <v>4574</v>
      </c>
      <c r="D3572" t="s">
        <v>448</v>
      </c>
      <c r="E3572" t="s">
        <v>1158</v>
      </c>
      <c r="G3572" t="s">
        <v>1006</v>
      </c>
    </row>
    <row r="3573" spans="1:7" x14ac:dyDescent="0.4">
      <c r="A3573">
        <v>225608</v>
      </c>
      <c r="B3573" t="s">
        <v>2966</v>
      </c>
      <c r="C3573" t="s">
        <v>2966</v>
      </c>
      <c r="D3573" t="s">
        <v>448</v>
      </c>
      <c r="E3573" t="s">
        <v>1158</v>
      </c>
      <c r="G3573" t="s">
        <v>1006</v>
      </c>
    </row>
    <row r="3574" spans="1:7" x14ac:dyDescent="0.4">
      <c r="A3574">
        <v>225609</v>
      </c>
      <c r="B3574" t="s">
        <v>4575</v>
      </c>
      <c r="C3574" t="s">
        <v>4576</v>
      </c>
      <c r="D3574" t="s">
        <v>448</v>
      </c>
      <c r="E3574" t="s">
        <v>1158</v>
      </c>
      <c r="G3574" t="s">
        <v>1006</v>
      </c>
    </row>
    <row r="3575" spans="1:7" x14ac:dyDescent="0.4">
      <c r="A3575">
        <v>225646</v>
      </c>
      <c r="B3575" t="s">
        <v>2974</v>
      </c>
      <c r="C3575" t="s">
        <v>4577</v>
      </c>
      <c r="D3575" t="s">
        <v>448</v>
      </c>
      <c r="E3575" t="s">
        <v>1158</v>
      </c>
      <c r="G3575" t="s">
        <v>1006</v>
      </c>
    </row>
    <row r="3576" spans="1:7" x14ac:dyDescent="0.4">
      <c r="A3576">
        <v>225647</v>
      </c>
      <c r="B3576" t="s">
        <v>2976</v>
      </c>
      <c r="C3576" t="s">
        <v>2976</v>
      </c>
      <c r="D3576" t="s">
        <v>448</v>
      </c>
      <c r="E3576" t="s">
        <v>1158</v>
      </c>
      <c r="G3576" t="s">
        <v>1006</v>
      </c>
    </row>
    <row r="3577" spans="1:7" x14ac:dyDescent="0.4">
      <c r="A3577">
        <v>225648</v>
      </c>
      <c r="B3577" t="s">
        <v>2977</v>
      </c>
      <c r="C3577" t="s">
        <v>4578</v>
      </c>
      <c r="D3577" t="s">
        <v>448</v>
      </c>
      <c r="E3577" t="s">
        <v>1158</v>
      </c>
      <c r="G3577" t="s">
        <v>1006</v>
      </c>
    </row>
    <row r="3578" spans="1:7" x14ac:dyDescent="0.4">
      <c r="A3578">
        <v>225689</v>
      </c>
      <c r="B3578" t="s">
        <v>2883</v>
      </c>
      <c r="C3578" t="s">
        <v>2883</v>
      </c>
      <c r="D3578" t="s">
        <v>448</v>
      </c>
      <c r="E3578" t="s">
        <v>1176</v>
      </c>
      <c r="G3578" t="s">
        <v>1006</v>
      </c>
    </row>
    <row r="3579" spans="1:7" x14ac:dyDescent="0.4">
      <c r="A3579">
        <v>225692</v>
      </c>
      <c r="B3579" t="s">
        <v>4579</v>
      </c>
      <c r="C3579" t="s">
        <v>4579</v>
      </c>
      <c r="D3579" t="s">
        <v>448</v>
      </c>
      <c r="E3579" t="s">
        <v>512</v>
      </c>
      <c r="F3579" t="s">
        <v>523</v>
      </c>
      <c r="G3579" t="s">
        <v>451</v>
      </c>
    </row>
    <row r="3580" spans="1:7" x14ac:dyDescent="0.4">
      <c r="A3580">
        <v>225700</v>
      </c>
      <c r="B3580" t="s">
        <v>2878</v>
      </c>
      <c r="C3580" t="s">
        <v>2878</v>
      </c>
      <c r="D3580" t="s">
        <v>448</v>
      </c>
      <c r="E3580" t="s">
        <v>1019</v>
      </c>
      <c r="G3580" t="s">
        <v>1006</v>
      </c>
    </row>
    <row r="3581" spans="1:7" x14ac:dyDescent="0.4">
      <c r="A3581">
        <v>225701</v>
      </c>
      <c r="B3581" t="s">
        <v>2875</v>
      </c>
      <c r="C3581" t="s">
        <v>4580</v>
      </c>
      <c r="D3581" t="s">
        <v>448</v>
      </c>
      <c r="E3581" t="s">
        <v>1019</v>
      </c>
      <c r="G3581" t="s">
        <v>1006</v>
      </c>
    </row>
    <row r="3582" spans="1:7" x14ac:dyDescent="0.4">
      <c r="A3582">
        <v>225702</v>
      </c>
      <c r="B3582" t="s">
        <v>2877</v>
      </c>
      <c r="C3582" t="s">
        <v>2877</v>
      </c>
      <c r="D3582" t="s">
        <v>448</v>
      </c>
      <c r="E3582" t="s">
        <v>1019</v>
      </c>
      <c r="G3582" t="s">
        <v>1006</v>
      </c>
    </row>
    <row r="3583" spans="1:7" x14ac:dyDescent="0.4">
      <c r="A3583">
        <v>225704</v>
      </c>
      <c r="B3583" t="s">
        <v>2872</v>
      </c>
      <c r="C3583" t="s">
        <v>2872</v>
      </c>
      <c r="D3583" t="s">
        <v>448</v>
      </c>
      <c r="E3583" t="s">
        <v>1019</v>
      </c>
      <c r="G3583" t="s">
        <v>1006</v>
      </c>
    </row>
    <row r="3584" spans="1:7" x14ac:dyDescent="0.4">
      <c r="A3584">
        <v>225705</v>
      </c>
      <c r="B3584" t="s">
        <v>2871</v>
      </c>
      <c r="C3584" t="s">
        <v>2871</v>
      </c>
      <c r="D3584" t="s">
        <v>448</v>
      </c>
      <c r="E3584" t="s">
        <v>1019</v>
      </c>
      <c r="G3584" t="s">
        <v>1006</v>
      </c>
    </row>
    <row r="3585" spans="1:7" x14ac:dyDescent="0.4">
      <c r="A3585">
        <v>225706</v>
      </c>
      <c r="B3585" t="s">
        <v>2870</v>
      </c>
      <c r="C3585" t="s">
        <v>2870</v>
      </c>
      <c r="D3585" t="s">
        <v>448</v>
      </c>
      <c r="E3585" t="s">
        <v>1019</v>
      </c>
      <c r="G3585" t="s">
        <v>1006</v>
      </c>
    </row>
    <row r="3586" spans="1:7" x14ac:dyDescent="0.4">
      <c r="A3586">
        <v>225707</v>
      </c>
      <c r="B3586" t="s">
        <v>2876</v>
      </c>
      <c r="C3586" t="s">
        <v>2876</v>
      </c>
      <c r="D3586" t="s">
        <v>448</v>
      </c>
      <c r="E3586" t="s">
        <v>1019</v>
      </c>
      <c r="G3586" t="s">
        <v>1006</v>
      </c>
    </row>
    <row r="3587" spans="1:7" x14ac:dyDescent="0.4">
      <c r="A3587">
        <v>225708</v>
      </c>
      <c r="B3587" t="s">
        <v>2891</v>
      </c>
      <c r="C3587" t="s">
        <v>2891</v>
      </c>
      <c r="D3587" t="s">
        <v>448</v>
      </c>
      <c r="E3587" t="s">
        <v>1176</v>
      </c>
      <c r="G3587" t="s">
        <v>1006</v>
      </c>
    </row>
    <row r="3588" spans="1:7" x14ac:dyDescent="0.4">
      <c r="A3588">
        <v>225722</v>
      </c>
      <c r="B3588" t="s">
        <v>4581</v>
      </c>
      <c r="C3588" t="s">
        <v>4581</v>
      </c>
      <c r="D3588" t="s">
        <v>448</v>
      </c>
      <c r="E3588" t="s">
        <v>1016</v>
      </c>
      <c r="G3588" t="s">
        <v>1006</v>
      </c>
    </row>
    <row r="3589" spans="1:7" x14ac:dyDescent="0.4">
      <c r="A3589">
        <v>225723</v>
      </c>
      <c r="B3589" t="s">
        <v>4582</v>
      </c>
      <c r="C3589" t="s">
        <v>4582</v>
      </c>
      <c r="D3589" t="s">
        <v>448</v>
      </c>
      <c r="E3589" t="s">
        <v>1016</v>
      </c>
      <c r="G3589" t="s">
        <v>1006</v>
      </c>
    </row>
    <row r="3590" spans="1:7" x14ac:dyDescent="0.4">
      <c r="A3590">
        <v>225724</v>
      </c>
      <c r="B3590" t="s">
        <v>4583</v>
      </c>
      <c r="C3590" t="s">
        <v>4583</v>
      </c>
      <c r="D3590" t="s">
        <v>448</v>
      </c>
      <c r="E3590" t="s">
        <v>1016</v>
      </c>
      <c r="G3590" t="s">
        <v>1006</v>
      </c>
    </row>
    <row r="3591" spans="1:7" x14ac:dyDescent="0.4">
      <c r="A3591">
        <v>225725</v>
      </c>
      <c r="B3591" t="s">
        <v>4584</v>
      </c>
      <c r="C3591" t="s">
        <v>4584</v>
      </c>
      <c r="D3591" t="s">
        <v>448</v>
      </c>
      <c r="E3591" t="s">
        <v>1016</v>
      </c>
      <c r="G3591" t="s">
        <v>1006</v>
      </c>
    </row>
    <row r="3592" spans="1:7" x14ac:dyDescent="0.4">
      <c r="A3592">
        <v>225726</v>
      </c>
      <c r="B3592" t="s">
        <v>4585</v>
      </c>
      <c r="C3592" t="s">
        <v>4585</v>
      </c>
      <c r="D3592" t="s">
        <v>448</v>
      </c>
      <c r="E3592" t="s">
        <v>1016</v>
      </c>
      <c r="G3592" t="s">
        <v>1006</v>
      </c>
    </row>
    <row r="3593" spans="1:7" x14ac:dyDescent="0.4">
      <c r="A3593">
        <v>225727</v>
      </c>
      <c r="B3593" t="s">
        <v>4586</v>
      </c>
      <c r="C3593" t="s">
        <v>4586</v>
      </c>
      <c r="D3593" t="s">
        <v>448</v>
      </c>
      <c r="E3593" t="s">
        <v>1016</v>
      </c>
      <c r="G3593" t="s">
        <v>1006</v>
      </c>
    </row>
    <row r="3594" spans="1:7" x14ac:dyDescent="0.4">
      <c r="A3594">
        <v>225728</v>
      </c>
      <c r="B3594" t="s">
        <v>4587</v>
      </c>
      <c r="C3594" t="s">
        <v>4587</v>
      </c>
      <c r="D3594" t="s">
        <v>448</v>
      </c>
      <c r="E3594" t="s">
        <v>1016</v>
      </c>
      <c r="G3594" t="s">
        <v>1006</v>
      </c>
    </row>
    <row r="3595" spans="1:7" x14ac:dyDescent="0.4">
      <c r="A3595">
        <v>225729</v>
      </c>
      <c r="B3595" t="s">
        <v>4588</v>
      </c>
      <c r="C3595" t="s">
        <v>4588</v>
      </c>
      <c r="D3595" t="s">
        <v>448</v>
      </c>
      <c r="E3595" t="s">
        <v>1016</v>
      </c>
      <c r="G3595" t="s">
        <v>1006</v>
      </c>
    </row>
    <row r="3596" spans="1:7" x14ac:dyDescent="0.4">
      <c r="A3596">
        <v>225730</v>
      </c>
      <c r="B3596" t="s">
        <v>4589</v>
      </c>
      <c r="C3596" t="s">
        <v>4589</v>
      </c>
      <c r="D3596" t="s">
        <v>448</v>
      </c>
      <c r="E3596" t="s">
        <v>1016</v>
      </c>
      <c r="G3596" t="s">
        <v>1006</v>
      </c>
    </row>
    <row r="3597" spans="1:7" x14ac:dyDescent="0.4">
      <c r="A3597">
        <v>225731</v>
      </c>
      <c r="B3597" t="s">
        <v>4590</v>
      </c>
      <c r="C3597" t="s">
        <v>4590</v>
      </c>
      <c r="D3597" t="s">
        <v>448</v>
      </c>
      <c r="E3597" t="s">
        <v>1016</v>
      </c>
      <c r="G3597" t="s">
        <v>1006</v>
      </c>
    </row>
    <row r="3598" spans="1:7" x14ac:dyDescent="0.4">
      <c r="A3598">
        <v>225732</v>
      </c>
      <c r="B3598" t="s">
        <v>4591</v>
      </c>
      <c r="C3598" t="s">
        <v>4591</v>
      </c>
      <c r="D3598" t="s">
        <v>448</v>
      </c>
      <c r="E3598" t="s">
        <v>1016</v>
      </c>
      <c r="G3598" t="s">
        <v>1006</v>
      </c>
    </row>
    <row r="3599" spans="1:7" x14ac:dyDescent="0.4">
      <c r="A3599">
        <v>225734</v>
      </c>
      <c r="B3599" t="s">
        <v>4592</v>
      </c>
      <c r="C3599" t="s">
        <v>4592</v>
      </c>
      <c r="D3599" t="s">
        <v>448</v>
      </c>
      <c r="E3599" t="s">
        <v>1016</v>
      </c>
      <c r="G3599" t="s">
        <v>1006</v>
      </c>
    </row>
    <row r="3600" spans="1:7" x14ac:dyDescent="0.4">
      <c r="A3600">
        <v>225735</v>
      </c>
      <c r="B3600" t="s">
        <v>4593</v>
      </c>
      <c r="C3600" t="s">
        <v>4593</v>
      </c>
      <c r="D3600" t="s">
        <v>448</v>
      </c>
      <c r="E3600" t="s">
        <v>1016</v>
      </c>
      <c r="G3600" t="s">
        <v>1006</v>
      </c>
    </row>
    <row r="3601" spans="1:7" x14ac:dyDescent="0.4">
      <c r="A3601">
        <v>225736</v>
      </c>
      <c r="B3601" t="s">
        <v>4594</v>
      </c>
      <c r="C3601" t="s">
        <v>4594</v>
      </c>
      <c r="D3601" t="s">
        <v>448</v>
      </c>
      <c r="E3601" t="s">
        <v>1016</v>
      </c>
      <c r="G3601" t="s">
        <v>1006</v>
      </c>
    </row>
    <row r="3602" spans="1:7" x14ac:dyDescent="0.4">
      <c r="A3602">
        <v>225760</v>
      </c>
      <c r="B3602" t="s">
        <v>4595</v>
      </c>
      <c r="C3602" t="s">
        <v>4595</v>
      </c>
      <c r="D3602" t="s">
        <v>448</v>
      </c>
      <c r="E3602" t="s">
        <v>986</v>
      </c>
      <c r="G3602" t="s">
        <v>458</v>
      </c>
    </row>
    <row r="3603" spans="1:7" x14ac:dyDescent="0.4">
      <c r="A3603">
        <v>225768</v>
      </c>
      <c r="B3603" t="s">
        <v>4596</v>
      </c>
      <c r="C3603" t="s">
        <v>4596</v>
      </c>
      <c r="D3603" t="s">
        <v>448</v>
      </c>
      <c r="E3603" t="s">
        <v>1016</v>
      </c>
      <c r="G3603" t="s">
        <v>1006</v>
      </c>
    </row>
    <row r="3604" spans="1:7" x14ac:dyDescent="0.4">
      <c r="A3604">
        <v>225790</v>
      </c>
      <c r="B3604" t="s">
        <v>2885</v>
      </c>
      <c r="C3604" t="s">
        <v>2885</v>
      </c>
      <c r="D3604" t="s">
        <v>448</v>
      </c>
      <c r="E3604" t="s">
        <v>1176</v>
      </c>
      <c r="G3604" t="s">
        <v>1006</v>
      </c>
    </row>
    <row r="3605" spans="1:7" x14ac:dyDescent="0.4">
      <c r="A3605">
        <v>225811</v>
      </c>
      <c r="B3605" t="s">
        <v>4597</v>
      </c>
      <c r="C3605" t="s">
        <v>4598</v>
      </c>
      <c r="D3605" t="s">
        <v>448</v>
      </c>
      <c r="E3605" t="s">
        <v>1493</v>
      </c>
      <c r="G3605" t="s">
        <v>458</v>
      </c>
    </row>
    <row r="3606" spans="1:7" x14ac:dyDescent="0.4">
      <c r="A3606">
        <v>225928</v>
      </c>
      <c r="B3606" t="s">
        <v>4599</v>
      </c>
      <c r="C3606" t="s">
        <v>4599</v>
      </c>
      <c r="D3606" t="s">
        <v>571</v>
      </c>
      <c r="E3606" t="s">
        <v>664</v>
      </c>
      <c r="F3606" t="s">
        <v>573</v>
      </c>
      <c r="G3606" t="s">
        <v>574</v>
      </c>
    </row>
    <row r="3607" spans="1:7" x14ac:dyDescent="0.4">
      <c r="A3607">
        <v>225930</v>
      </c>
      <c r="B3607" t="s">
        <v>4600</v>
      </c>
      <c r="C3607" t="s">
        <v>4600</v>
      </c>
      <c r="D3607" t="s">
        <v>571</v>
      </c>
      <c r="E3607" t="s">
        <v>664</v>
      </c>
      <c r="F3607" t="s">
        <v>573</v>
      </c>
      <c r="G3607" t="s">
        <v>574</v>
      </c>
    </row>
    <row r="3608" spans="1:7" x14ac:dyDescent="0.4">
      <c r="A3608">
        <v>225935</v>
      </c>
      <c r="B3608" t="s">
        <v>4601</v>
      </c>
      <c r="C3608" t="s">
        <v>4601</v>
      </c>
      <c r="D3608" t="s">
        <v>571</v>
      </c>
      <c r="E3608" t="s">
        <v>664</v>
      </c>
      <c r="F3608" t="s">
        <v>573</v>
      </c>
      <c r="G3608" t="s">
        <v>574</v>
      </c>
    </row>
    <row r="3609" spans="1:7" x14ac:dyDescent="0.4">
      <c r="A3609">
        <v>225936</v>
      </c>
      <c r="B3609" t="s">
        <v>4602</v>
      </c>
      <c r="C3609" t="s">
        <v>4602</v>
      </c>
      <c r="D3609" t="s">
        <v>571</v>
      </c>
      <c r="E3609" t="s">
        <v>664</v>
      </c>
      <c r="F3609" t="s">
        <v>573</v>
      </c>
      <c r="G3609" t="s">
        <v>574</v>
      </c>
    </row>
    <row r="3610" spans="1:7" x14ac:dyDescent="0.4">
      <c r="A3610">
        <v>225958</v>
      </c>
      <c r="B3610" t="s">
        <v>4603</v>
      </c>
      <c r="C3610" t="s">
        <v>4604</v>
      </c>
      <c r="D3610" t="s">
        <v>448</v>
      </c>
      <c r="E3610" t="s">
        <v>988</v>
      </c>
      <c r="G3610" t="s">
        <v>458</v>
      </c>
    </row>
    <row r="3611" spans="1:7" x14ac:dyDescent="0.4">
      <c r="A3611">
        <v>226005</v>
      </c>
      <c r="B3611" t="s">
        <v>2873</v>
      </c>
      <c r="C3611" t="s">
        <v>2874</v>
      </c>
      <c r="D3611" t="s">
        <v>448</v>
      </c>
      <c r="E3611" t="s">
        <v>1019</v>
      </c>
      <c r="G3611" t="s">
        <v>1006</v>
      </c>
    </row>
    <row r="3612" spans="1:7" x14ac:dyDescent="0.4">
      <c r="A3612">
        <v>226008</v>
      </c>
      <c r="B3612" t="s">
        <v>2859</v>
      </c>
      <c r="C3612" t="s">
        <v>2859</v>
      </c>
      <c r="D3612" t="s">
        <v>448</v>
      </c>
      <c r="E3612" t="s">
        <v>1772</v>
      </c>
      <c r="G3612" t="s">
        <v>1006</v>
      </c>
    </row>
    <row r="3613" spans="1:7" x14ac:dyDescent="0.4">
      <c r="A3613">
        <v>226009</v>
      </c>
      <c r="B3613" t="s">
        <v>2944</v>
      </c>
      <c r="C3613" t="s">
        <v>2944</v>
      </c>
      <c r="D3613" t="s">
        <v>448</v>
      </c>
      <c r="E3613" t="s">
        <v>1059</v>
      </c>
      <c r="G3613" t="s">
        <v>1006</v>
      </c>
    </row>
    <row r="3614" spans="1:7" x14ac:dyDescent="0.4">
      <c r="A3614">
        <v>226012</v>
      </c>
      <c r="B3614" t="s">
        <v>2934</v>
      </c>
      <c r="C3614" t="s">
        <v>2934</v>
      </c>
      <c r="D3614" t="s">
        <v>448</v>
      </c>
      <c r="E3614" t="s">
        <v>1598</v>
      </c>
      <c r="G3614" t="s">
        <v>1006</v>
      </c>
    </row>
    <row r="3615" spans="1:7" x14ac:dyDescent="0.4">
      <c r="A3615">
        <v>226014</v>
      </c>
      <c r="B3615" t="s">
        <v>2926</v>
      </c>
      <c r="C3615" t="s">
        <v>2926</v>
      </c>
      <c r="D3615" t="s">
        <v>448</v>
      </c>
      <c r="E3615" t="s">
        <v>1164</v>
      </c>
      <c r="G3615" t="s">
        <v>1006</v>
      </c>
    </row>
    <row r="3616" spans="1:7" x14ac:dyDescent="0.4">
      <c r="A3616">
        <v>226016</v>
      </c>
      <c r="B3616" t="s">
        <v>4605</v>
      </c>
      <c r="C3616" t="s">
        <v>4605</v>
      </c>
      <c r="D3616" t="s">
        <v>571</v>
      </c>
      <c r="E3616" t="s">
        <v>664</v>
      </c>
      <c r="F3616" t="s">
        <v>573</v>
      </c>
      <c r="G3616" t="s">
        <v>574</v>
      </c>
    </row>
    <row r="3617" spans="1:7" x14ac:dyDescent="0.4">
      <c r="A3617">
        <v>226017</v>
      </c>
      <c r="B3617" t="s">
        <v>4606</v>
      </c>
      <c r="C3617" t="s">
        <v>4606</v>
      </c>
      <c r="D3617" t="s">
        <v>571</v>
      </c>
      <c r="E3617" t="s">
        <v>664</v>
      </c>
      <c r="F3617" t="s">
        <v>573</v>
      </c>
      <c r="G3617" t="s">
        <v>574</v>
      </c>
    </row>
    <row r="3618" spans="1:7" x14ac:dyDescent="0.4">
      <c r="A3618">
        <v>226018</v>
      </c>
      <c r="B3618" t="s">
        <v>4607</v>
      </c>
      <c r="C3618" t="s">
        <v>4607</v>
      </c>
      <c r="D3618" t="s">
        <v>571</v>
      </c>
      <c r="E3618" t="s">
        <v>664</v>
      </c>
      <c r="F3618" t="s">
        <v>573</v>
      </c>
      <c r="G3618" t="s">
        <v>574</v>
      </c>
    </row>
    <row r="3619" spans="1:7" x14ac:dyDescent="0.4">
      <c r="A3619">
        <v>226019</v>
      </c>
      <c r="B3619" t="s">
        <v>4608</v>
      </c>
      <c r="C3619" t="s">
        <v>4608</v>
      </c>
      <c r="D3619" t="s">
        <v>571</v>
      </c>
      <c r="E3619" t="s">
        <v>664</v>
      </c>
      <c r="F3619" t="s">
        <v>573</v>
      </c>
      <c r="G3619" t="s">
        <v>574</v>
      </c>
    </row>
    <row r="3620" spans="1:7" x14ac:dyDescent="0.4">
      <c r="A3620">
        <v>226020</v>
      </c>
      <c r="B3620" t="s">
        <v>4609</v>
      </c>
      <c r="C3620" t="s">
        <v>4609</v>
      </c>
      <c r="D3620" t="s">
        <v>571</v>
      </c>
      <c r="E3620" t="s">
        <v>664</v>
      </c>
      <c r="F3620" t="s">
        <v>573</v>
      </c>
      <c r="G3620" t="s">
        <v>574</v>
      </c>
    </row>
    <row r="3621" spans="1:7" x14ac:dyDescent="0.4">
      <c r="A3621">
        <v>226021</v>
      </c>
      <c r="B3621" t="s">
        <v>4610</v>
      </c>
      <c r="C3621" t="s">
        <v>4610</v>
      </c>
      <c r="D3621" t="s">
        <v>571</v>
      </c>
      <c r="E3621" t="s">
        <v>664</v>
      </c>
      <c r="F3621" t="s">
        <v>573</v>
      </c>
      <c r="G3621" t="s">
        <v>574</v>
      </c>
    </row>
    <row r="3622" spans="1:7" x14ac:dyDescent="0.4">
      <c r="A3622">
        <v>226022</v>
      </c>
      <c r="B3622" t="s">
        <v>4611</v>
      </c>
      <c r="C3622" t="s">
        <v>4611</v>
      </c>
      <c r="D3622" t="s">
        <v>571</v>
      </c>
      <c r="E3622" t="s">
        <v>664</v>
      </c>
      <c r="F3622" t="s">
        <v>573</v>
      </c>
      <c r="G3622" t="s">
        <v>574</v>
      </c>
    </row>
    <row r="3623" spans="1:7" x14ac:dyDescent="0.4">
      <c r="A3623">
        <v>226023</v>
      </c>
      <c r="B3623" t="s">
        <v>4612</v>
      </c>
      <c r="C3623" t="s">
        <v>4612</v>
      </c>
      <c r="D3623" t="s">
        <v>571</v>
      </c>
      <c r="E3623" t="s">
        <v>664</v>
      </c>
      <c r="F3623" t="s">
        <v>573</v>
      </c>
      <c r="G3623" t="s">
        <v>574</v>
      </c>
    </row>
    <row r="3624" spans="1:7" x14ac:dyDescent="0.4">
      <c r="A3624">
        <v>226024</v>
      </c>
      <c r="B3624" t="s">
        <v>4613</v>
      </c>
      <c r="C3624" t="s">
        <v>4613</v>
      </c>
      <c r="D3624" t="s">
        <v>571</v>
      </c>
      <c r="E3624" t="s">
        <v>664</v>
      </c>
      <c r="F3624" t="s">
        <v>573</v>
      </c>
      <c r="G3624" t="s">
        <v>574</v>
      </c>
    </row>
    <row r="3625" spans="1:7" x14ac:dyDescent="0.4">
      <c r="A3625">
        <v>226025</v>
      </c>
      <c r="B3625" t="s">
        <v>4614</v>
      </c>
      <c r="C3625" t="s">
        <v>4614</v>
      </c>
      <c r="D3625" t="s">
        <v>571</v>
      </c>
      <c r="E3625" t="s">
        <v>664</v>
      </c>
      <c r="F3625" t="s">
        <v>573</v>
      </c>
      <c r="G3625" t="s">
        <v>574</v>
      </c>
    </row>
    <row r="3626" spans="1:7" x14ac:dyDescent="0.4">
      <c r="A3626">
        <v>226026</v>
      </c>
      <c r="B3626" t="s">
        <v>4615</v>
      </c>
      <c r="C3626" t="s">
        <v>4615</v>
      </c>
      <c r="D3626" t="s">
        <v>571</v>
      </c>
      <c r="E3626" t="s">
        <v>664</v>
      </c>
      <c r="F3626" t="s">
        <v>573</v>
      </c>
      <c r="G3626" t="s">
        <v>574</v>
      </c>
    </row>
    <row r="3627" spans="1:7" x14ac:dyDescent="0.4">
      <c r="A3627">
        <v>226027</v>
      </c>
      <c r="B3627" t="s">
        <v>4616</v>
      </c>
      <c r="C3627" t="s">
        <v>4616</v>
      </c>
      <c r="D3627" t="s">
        <v>571</v>
      </c>
      <c r="E3627" t="s">
        <v>664</v>
      </c>
      <c r="F3627" t="s">
        <v>573</v>
      </c>
      <c r="G3627" t="s">
        <v>574</v>
      </c>
    </row>
    <row r="3628" spans="1:7" x14ac:dyDescent="0.4">
      <c r="A3628">
        <v>226028</v>
      </c>
      <c r="B3628" t="s">
        <v>4617</v>
      </c>
      <c r="C3628" t="s">
        <v>4617</v>
      </c>
      <c r="D3628" t="s">
        <v>571</v>
      </c>
      <c r="E3628" t="s">
        <v>664</v>
      </c>
      <c r="F3628" t="s">
        <v>573</v>
      </c>
      <c r="G3628" t="s">
        <v>574</v>
      </c>
    </row>
    <row r="3629" spans="1:7" x14ac:dyDescent="0.4">
      <c r="A3629">
        <v>226029</v>
      </c>
      <c r="B3629" t="s">
        <v>4618</v>
      </c>
      <c r="C3629" t="s">
        <v>4618</v>
      </c>
      <c r="D3629" t="s">
        <v>571</v>
      </c>
      <c r="E3629" t="s">
        <v>664</v>
      </c>
      <c r="F3629" t="s">
        <v>573</v>
      </c>
      <c r="G3629" t="s">
        <v>574</v>
      </c>
    </row>
    <row r="3630" spans="1:7" x14ac:dyDescent="0.4">
      <c r="A3630">
        <v>226030</v>
      </c>
      <c r="B3630" t="s">
        <v>4619</v>
      </c>
      <c r="C3630" t="s">
        <v>4619</v>
      </c>
      <c r="D3630" t="s">
        <v>571</v>
      </c>
      <c r="E3630" t="s">
        <v>664</v>
      </c>
      <c r="F3630" t="s">
        <v>573</v>
      </c>
      <c r="G3630" t="s">
        <v>574</v>
      </c>
    </row>
    <row r="3631" spans="1:7" x14ac:dyDescent="0.4">
      <c r="A3631">
        <v>226031</v>
      </c>
      <c r="B3631" t="s">
        <v>4620</v>
      </c>
      <c r="C3631" t="s">
        <v>4620</v>
      </c>
      <c r="D3631" t="s">
        <v>571</v>
      </c>
      <c r="E3631" t="s">
        <v>664</v>
      </c>
      <c r="F3631" t="s">
        <v>573</v>
      </c>
      <c r="G3631" t="s">
        <v>574</v>
      </c>
    </row>
    <row r="3632" spans="1:7" x14ac:dyDescent="0.4">
      <c r="A3632">
        <v>226036</v>
      </c>
      <c r="B3632" t="s">
        <v>4621</v>
      </c>
      <c r="C3632" t="s">
        <v>4621</v>
      </c>
      <c r="D3632" t="s">
        <v>571</v>
      </c>
      <c r="E3632" t="s">
        <v>664</v>
      </c>
      <c r="F3632" t="s">
        <v>573</v>
      </c>
      <c r="G3632" t="s">
        <v>574</v>
      </c>
    </row>
    <row r="3633" spans="1:7" x14ac:dyDescent="0.4">
      <c r="A3633">
        <v>226037</v>
      </c>
      <c r="B3633" t="s">
        <v>4622</v>
      </c>
      <c r="C3633" t="s">
        <v>4622</v>
      </c>
      <c r="D3633" t="s">
        <v>571</v>
      </c>
      <c r="E3633" t="s">
        <v>664</v>
      </c>
      <c r="F3633" t="s">
        <v>573</v>
      </c>
      <c r="G3633" t="s">
        <v>574</v>
      </c>
    </row>
    <row r="3634" spans="1:7" x14ac:dyDescent="0.4">
      <c r="A3634">
        <v>226038</v>
      </c>
      <c r="B3634" t="s">
        <v>4623</v>
      </c>
      <c r="C3634" t="s">
        <v>4623</v>
      </c>
      <c r="D3634" t="s">
        <v>571</v>
      </c>
      <c r="E3634" t="s">
        <v>664</v>
      </c>
      <c r="F3634" t="s">
        <v>573</v>
      </c>
      <c r="G3634" t="s">
        <v>574</v>
      </c>
    </row>
    <row r="3635" spans="1:7" x14ac:dyDescent="0.4">
      <c r="A3635">
        <v>226039</v>
      </c>
      <c r="B3635" t="s">
        <v>4624</v>
      </c>
      <c r="C3635" t="s">
        <v>4624</v>
      </c>
      <c r="D3635" t="s">
        <v>571</v>
      </c>
      <c r="E3635" t="s">
        <v>664</v>
      </c>
      <c r="F3635" t="s">
        <v>573</v>
      </c>
      <c r="G3635" t="s">
        <v>574</v>
      </c>
    </row>
    <row r="3636" spans="1:7" x14ac:dyDescent="0.4">
      <c r="A3636">
        <v>226040</v>
      </c>
      <c r="B3636" t="s">
        <v>4625</v>
      </c>
      <c r="C3636" t="s">
        <v>4625</v>
      </c>
      <c r="D3636" t="s">
        <v>571</v>
      </c>
      <c r="E3636" t="s">
        <v>664</v>
      </c>
      <c r="F3636" t="s">
        <v>573</v>
      </c>
      <c r="G3636" t="s">
        <v>574</v>
      </c>
    </row>
    <row r="3637" spans="1:7" x14ac:dyDescent="0.4">
      <c r="A3637">
        <v>226041</v>
      </c>
      <c r="B3637" t="s">
        <v>4626</v>
      </c>
      <c r="C3637" t="s">
        <v>4626</v>
      </c>
      <c r="D3637" t="s">
        <v>571</v>
      </c>
      <c r="E3637" t="s">
        <v>664</v>
      </c>
      <c r="F3637" t="s">
        <v>573</v>
      </c>
      <c r="G3637" t="s">
        <v>574</v>
      </c>
    </row>
    <row r="3638" spans="1:7" x14ac:dyDescent="0.4">
      <c r="A3638">
        <v>226042</v>
      </c>
      <c r="B3638" t="s">
        <v>4627</v>
      </c>
      <c r="C3638" t="s">
        <v>4627</v>
      </c>
      <c r="D3638" t="s">
        <v>571</v>
      </c>
      <c r="E3638" t="s">
        <v>664</v>
      </c>
      <c r="F3638" t="s">
        <v>573</v>
      </c>
      <c r="G3638" t="s">
        <v>574</v>
      </c>
    </row>
    <row r="3639" spans="1:7" x14ac:dyDescent="0.4">
      <c r="A3639">
        <v>226043</v>
      </c>
      <c r="B3639" t="s">
        <v>4628</v>
      </c>
      <c r="C3639" t="s">
        <v>4628</v>
      </c>
      <c r="D3639" t="s">
        <v>571</v>
      </c>
      <c r="E3639" t="s">
        <v>664</v>
      </c>
      <c r="F3639" t="s">
        <v>573</v>
      </c>
      <c r="G3639" t="s">
        <v>574</v>
      </c>
    </row>
    <row r="3640" spans="1:7" x14ac:dyDescent="0.4">
      <c r="A3640">
        <v>226044</v>
      </c>
      <c r="B3640" t="s">
        <v>4629</v>
      </c>
      <c r="C3640" t="s">
        <v>4629</v>
      </c>
      <c r="D3640" t="s">
        <v>571</v>
      </c>
      <c r="E3640" t="s">
        <v>664</v>
      </c>
      <c r="F3640" t="s">
        <v>573</v>
      </c>
      <c r="G3640" t="s">
        <v>574</v>
      </c>
    </row>
    <row r="3641" spans="1:7" x14ac:dyDescent="0.4">
      <c r="A3641">
        <v>226045</v>
      </c>
      <c r="B3641" t="s">
        <v>4630</v>
      </c>
      <c r="C3641" t="s">
        <v>4630</v>
      </c>
      <c r="D3641" t="s">
        <v>571</v>
      </c>
      <c r="E3641" t="s">
        <v>664</v>
      </c>
      <c r="F3641" t="s">
        <v>573</v>
      </c>
      <c r="G3641" t="s">
        <v>574</v>
      </c>
    </row>
    <row r="3642" spans="1:7" x14ac:dyDescent="0.4">
      <c r="A3642">
        <v>226046</v>
      </c>
      <c r="B3642" t="s">
        <v>4631</v>
      </c>
      <c r="C3642" t="s">
        <v>4631</v>
      </c>
      <c r="D3642" t="s">
        <v>571</v>
      </c>
      <c r="E3642" t="s">
        <v>664</v>
      </c>
      <c r="F3642" t="s">
        <v>573</v>
      </c>
      <c r="G3642" t="s">
        <v>574</v>
      </c>
    </row>
    <row r="3643" spans="1:7" x14ac:dyDescent="0.4">
      <c r="A3643">
        <v>226047</v>
      </c>
      <c r="B3643" t="s">
        <v>4632</v>
      </c>
      <c r="C3643" t="s">
        <v>4632</v>
      </c>
      <c r="D3643" t="s">
        <v>571</v>
      </c>
      <c r="E3643" t="s">
        <v>664</v>
      </c>
      <c r="F3643" t="s">
        <v>573</v>
      </c>
      <c r="G3643" t="s">
        <v>574</v>
      </c>
    </row>
    <row r="3644" spans="1:7" x14ac:dyDescent="0.4">
      <c r="A3644">
        <v>226048</v>
      </c>
      <c r="B3644" t="s">
        <v>4633</v>
      </c>
      <c r="C3644" t="s">
        <v>4633</v>
      </c>
      <c r="D3644" t="s">
        <v>571</v>
      </c>
      <c r="E3644" t="s">
        <v>664</v>
      </c>
      <c r="F3644" t="s">
        <v>573</v>
      </c>
      <c r="G3644" t="s">
        <v>574</v>
      </c>
    </row>
    <row r="3645" spans="1:7" x14ac:dyDescent="0.4">
      <c r="A3645">
        <v>226049</v>
      </c>
      <c r="B3645" t="s">
        <v>4634</v>
      </c>
      <c r="C3645" t="s">
        <v>4634</v>
      </c>
      <c r="D3645" t="s">
        <v>571</v>
      </c>
      <c r="E3645" t="s">
        <v>664</v>
      </c>
      <c r="F3645" t="s">
        <v>573</v>
      </c>
      <c r="G3645" t="s">
        <v>574</v>
      </c>
    </row>
    <row r="3646" spans="1:7" x14ac:dyDescent="0.4">
      <c r="A3646">
        <v>226050</v>
      </c>
      <c r="B3646" t="s">
        <v>4635</v>
      </c>
      <c r="C3646" t="s">
        <v>4635</v>
      </c>
      <c r="D3646" t="s">
        <v>571</v>
      </c>
      <c r="E3646" t="s">
        <v>664</v>
      </c>
      <c r="F3646" t="s">
        <v>573</v>
      </c>
      <c r="G3646" t="s">
        <v>574</v>
      </c>
    </row>
    <row r="3647" spans="1:7" x14ac:dyDescent="0.4">
      <c r="A3647">
        <v>226051</v>
      </c>
      <c r="B3647" t="s">
        <v>4636</v>
      </c>
      <c r="C3647" t="s">
        <v>4636</v>
      </c>
      <c r="D3647" t="s">
        <v>571</v>
      </c>
      <c r="E3647" t="s">
        <v>664</v>
      </c>
      <c r="F3647" t="s">
        <v>573</v>
      </c>
      <c r="G3647" t="s">
        <v>574</v>
      </c>
    </row>
    <row r="3648" spans="1:7" x14ac:dyDescent="0.4">
      <c r="A3648">
        <v>226056</v>
      </c>
      <c r="B3648" t="s">
        <v>4637</v>
      </c>
      <c r="C3648" t="s">
        <v>4637</v>
      </c>
      <c r="D3648" t="s">
        <v>571</v>
      </c>
      <c r="E3648" t="s">
        <v>664</v>
      </c>
      <c r="F3648" t="s">
        <v>573</v>
      </c>
      <c r="G3648" t="s">
        <v>574</v>
      </c>
    </row>
    <row r="3649" spans="1:7" x14ac:dyDescent="0.4">
      <c r="A3649">
        <v>226057</v>
      </c>
      <c r="B3649" t="s">
        <v>4638</v>
      </c>
      <c r="C3649" t="s">
        <v>4638</v>
      </c>
      <c r="D3649" t="s">
        <v>571</v>
      </c>
      <c r="E3649" t="s">
        <v>664</v>
      </c>
      <c r="F3649" t="s">
        <v>573</v>
      </c>
      <c r="G3649" t="s">
        <v>574</v>
      </c>
    </row>
    <row r="3650" spans="1:7" x14ac:dyDescent="0.4">
      <c r="A3650">
        <v>226058</v>
      </c>
      <c r="B3650" t="s">
        <v>4639</v>
      </c>
      <c r="C3650" t="s">
        <v>4639</v>
      </c>
      <c r="D3650" t="s">
        <v>571</v>
      </c>
      <c r="E3650" t="s">
        <v>664</v>
      </c>
      <c r="F3650" t="s">
        <v>573</v>
      </c>
      <c r="G3650" t="s">
        <v>574</v>
      </c>
    </row>
    <row r="3651" spans="1:7" x14ac:dyDescent="0.4">
      <c r="A3651">
        <v>226059</v>
      </c>
      <c r="B3651" t="s">
        <v>4640</v>
      </c>
      <c r="C3651" t="s">
        <v>4640</v>
      </c>
      <c r="D3651" t="s">
        <v>571</v>
      </c>
      <c r="E3651" t="s">
        <v>664</v>
      </c>
      <c r="F3651" t="s">
        <v>573</v>
      </c>
      <c r="G3651" t="s">
        <v>574</v>
      </c>
    </row>
    <row r="3652" spans="1:7" x14ac:dyDescent="0.4">
      <c r="A3652">
        <v>226104</v>
      </c>
      <c r="B3652" t="s">
        <v>4641</v>
      </c>
      <c r="C3652" t="s">
        <v>4641</v>
      </c>
      <c r="D3652" t="s">
        <v>448</v>
      </c>
      <c r="E3652" t="s">
        <v>564</v>
      </c>
      <c r="G3652" t="s">
        <v>458</v>
      </c>
    </row>
    <row r="3653" spans="1:7" x14ac:dyDescent="0.4">
      <c r="A3653">
        <v>226105</v>
      </c>
      <c r="B3653" t="s">
        <v>4642</v>
      </c>
      <c r="C3653" t="s">
        <v>4642</v>
      </c>
      <c r="D3653" t="s">
        <v>448</v>
      </c>
      <c r="E3653" t="s">
        <v>564</v>
      </c>
      <c r="G3653" t="s">
        <v>458</v>
      </c>
    </row>
    <row r="3654" spans="1:7" x14ac:dyDescent="0.4">
      <c r="A3654">
        <v>226131</v>
      </c>
      <c r="B3654" t="s">
        <v>4643</v>
      </c>
      <c r="C3654" t="s">
        <v>4643</v>
      </c>
      <c r="D3654" t="s">
        <v>448</v>
      </c>
      <c r="E3654" t="s">
        <v>1016</v>
      </c>
      <c r="G3654" t="s">
        <v>1006</v>
      </c>
    </row>
    <row r="3655" spans="1:7" x14ac:dyDescent="0.4">
      <c r="A3655">
        <v>226161</v>
      </c>
      <c r="B3655" t="s">
        <v>2886</v>
      </c>
      <c r="C3655" t="s">
        <v>2887</v>
      </c>
      <c r="D3655" t="s">
        <v>448</v>
      </c>
      <c r="E3655" t="s">
        <v>1176</v>
      </c>
      <c r="G3655" t="s">
        <v>1006</v>
      </c>
    </row>
    <row r="3656" spans="1:7" x14ac:dyDescent="0.4">
      <c r="A3656">
        <v>226162</v>
      </c>
      <c r="B3656" t="s">
        <v>2969</v>
      </c>
      <c r="C3656" t="s">
        <v>4644</v>
      </c>
      <c r="D3656" t="s">
        <v>448</v>
      </c>
      <c r="E3656" t="s">
        <v>1158</v>
      </c>
      <c r="G3656" t="s">
        <v>1006</v>
      </c>
    </row>
    <row r="3657" spans="1:7" x14ac:dyDescent="0.4">
      <c r="A3657">
        <v>226164</v>
      </c>
      <c r="B3657" t="s">
        <v>2860</v>
      </c>
      <c r="C3657" t="s">
        <v>2861</v>
      </c>
      <c r="D3657" t="s">
        <v>448</v>
      </c>
      <c r="E3657" t="s">
        <v>1772</v>
      </c>
      <c r="G3657" t="s">
        <v>1006</v>
      </c>
    </row>
    <row r="3658" spans="1:7" x14ac:dyDescent="0.4">
      <c r="A3658">
        <v>226190</v>
      </c>
      <c r="B3658" t="s">
        <v>2912</v>
      </c>
      <c r="C3658" t="s">
        <v>4645</v>
      </c>
      <c r="D3658" t="s">
        <v>448</v>
      </c>
      <c r="E3658" t="s">
        <v>748</v>
      </c>
      <c r="G3658" t="s">
        <v>1006</v>
      </c>
    </row>
    <row r="3659" spans="1:7" x14ac:dyDescent="0.4">
      <c r="A3659">
        <v>226191</v>
      </c>
      <c r="B3659" t="s">
        <v>3377</v>
      </c>
      <c r="C3659" t="s">
        <v>3377</v>
      </c>
      <c r="D3659" t="s">
        <v>448</v>
      </c>
      <c r="E3659" t="s">
        <v>748</v>
      </c>
      <c r="G3659" t="s">
        <v>458</v>
      </c>
    </row>
    <row r="3660" spans="1:7" x14ac:dyDescent="0.4">
      <c r="A3660">
        <v>226523</v>
      </c>
      <c r="B3660" t="s">
        <v>3381</v>
      </c>
      <c r="C3660" t="s">
        <v>3381</v>
      </c>
      <c r="D3660" t="s">
        <v>448</v>
      </c>
      <c r="E3660" t="s">
        <v>1772</v>
      </c>
      <c r="G3660" t="s">
        <v>458</v>
      </c>
    </row>
    <row r="3661" spans="1:7" x14ac:dyDescent="0.4">
      <c r="A3661">
        <v>226875</v>
      </c>
      <c r="B3661" t="s">
        <v>4646</v>
      </c>
      <c r="C3661" t="s">
        <v>4646</v>
      </c>
      <c r="D3661" t="s">
        <v>571</v>
      </c>
      <c r="E3661" t="s">
        <v>664</v>
      </c>
      <c r="F3661" t="s">
        <v>573</v>
      </c>
      <c r="G3661" t="s">
        <v>574</v>
      </c>
    </row>
    <row r="3662" spans="1:7" x14ac:dyDescent="0.4">
      <c r="A3662">
        <v>226876</v>
      </c>
      <c r="B3662" t="s">
        <v>4647</v>
      </c>
      <c r="C3662" t="s">
        <v>4647</v>
      </c>
      <c r="D3662" t="s">
        <v>571</v>
      </c>
      <c r="E3662" t="s">
        <v>664</v>
      </c>
      <c r="F3662" t="s">
        <v>573</v>
      </c>
      <c r="G3662" t="s">
        <v>574</v>
      </c>
    </row>
    <row r="3663" spans="1:7" x14ac:dyDescent="0.4">
      <c r="A3663">
        <v>226878</v>
      </c>
      <c r="B3663" t="s">
        <v>4648</v>
      </c>
      <c r="C3663" t="s">
        <v>4648</v>
      </c>
      <c r="D3663" t="s">
        <v>571</v>
      </c>
      <c r="E3663" t="s">
        <v>664</v>
      </c>
      <c r="F3663" t="s">
        <v>573</v>
      </c>
      <c r="G3663" t="s">
        <v>574</v>
      </c>
    </row>
    <row r="3664" spans="1:7" x14ac:dyDescent="0.4">
      <c r="A3664">
        <v>226879</v>
      </c>
      <c r="B3664" t="s">
        <v>4649</v>
      </c>
      <c r="C3664" t="s">
        <v>4649</v>
      </c>
      <c r="D3664" t="s">
        <v>571</v>
      </c>
      <c r="E3664" t="s">
        <v>664</v>
      </c>
      <c r="F3664" t="s">
        <v>573</v>
      </c>
      <c r="G3664" t="s">
        <v>574</v>
      </c>
    </row>
    <row r="3665" spans="1:7" x14ac:dyDescent="0.4">
      <c r="A3665">
        <v>226881</v>
      </c>
      <c r="B3665" t="s">
        <v>4650</v>
      </c>
      <c r="C3665" t="s">
        <v>4650</v>
      </c>
      <c r="D3665" t="s">
        <v>571</v>
      </c>
      <c r="E3665" t="s">
        <v>664</v>
      </c>
      <c r="F3665" t="s">
        <v>573</v>
      </c>
      <c r="G3665" t="s">
        <v>574</v>
      </c>
    </row>
    <row r="3666" spans="1:7" x14ac:dyDescent="0.4">
      <c r="A3666">
        <v>226882</v>
      </c>
      <c r="B3666" t="s">
        <v>4651</v>
      </c>
      <c r="C3666" t="s">
        <v>4651</v>
      </c>
      <c r="D3666" t="s">
        <v>571</v>
      </c>
      <c r="E3666" t="s">
        <v>664</v>
      </c>
      <c r="F3666" t="s">
        <v>573</v>
      </c>
      <c r="G3666" t="s">
        <v>574</v>
      </c>
    </row>
    <row r="3667" spans="1:7" x14ac:dyDescent="0.4">
      <c r="A3667">
        <v>227091</v>
      </c>
      <c r="B3667" t="s">
        <v>4652</v>
      </c>
      <c r="C3667" t="s">
        <v>4652</v>
      </c>
      <c r="D3667" t="s">
        <v>571</v>
      </c>
      <c r="E3667" t="s">
        <v>664</v>
      </c>
      <c r="F3667" t="s">
        <v>573</v>
      </c>
      <c r="G3667" t="s">
        <v>574</v>
      </c>
    </row>
    <row r="3668" spans="1:7" x14ac:dyDescent="0.4">
      <c r="A3668">
        <v>227092</v>
      </c>
      <c r="B3668" t="s">
        <v>4653</v>
      </c>
      <c r="C3668" t="s">
        <v>4653</v>
      </c>
      <c r="D3668" t="s">
        <v>571</v>
      </c>
      <c r="E3668" t="s">
        <v>664</v>
      </c>
      <c r="F3668" t="s">
        <v>573</v>
      </c>
      <c r="G3668" t="s">
        <v>574</v>
      </c>
    </row>
    <row r="3669" spans="1:7" x14ac:dyDescent="0.4">
      <c r="A3669">
        <v>227122</v>
      </c>
      <c r="B3669" t="s">
        <v>4654</v>
      </c>
      <c r="C3669" t="s">
        <v>4654</v>
      </c>
      <c r="D3669" t="s">
        <v>448</v>
      </c>
      <c r="E3669" t="s">
        <v>564</v>
      </c>
      <c r="G3669" t="s">
        <v>458</v>
      </c>
    </row>
    <row r="3670" spans="1:7" x14ac:dyDescent="0.4">
      <c r="A3670">
        <v>227124</v>
      </c>
      <c r="B3670" t="s">
        <v>4012</v>
      </c>
      <c r="C3670" t="s">
        <v>4012</v>
      </c>
      <c r="D3670" t="s">
        <v>448</v>
      </c>
      <c r="E3670" t="s">
        <v>1016</v>
      </c>
      <c r="G3670" t="s">
        <v>458</v>
      </c>
    </row>
    <row r="3671" spans="1:7" x14ac:dyDescent="0.4">
      <c r="A3671">
        <v>227129</v>
      </c>
      <c r="B3671" t="s">
        <v>4013</v>
      </c>
      <c r="C3671" t="s">
        <v>4013</v>
      </c>
      <c r="D3671" t="s">
        <v>448</v>
      </c>
      <c r="E3671" t="s">
        <v>1016</v>
      </c>
      <c r="G3671" t="s">
        <v>458</v>
      </c>
    </row>
    <row r="3672" spans="1:7" x14ac:dyDescent="0.4">
      <c r="A3672">
        <v>227292</v>
      </c>
      <c r="B3672" t="s">
        <v>4655</v>
      </c>
      <c r="C3672" t="s">
        <v>4655</v>
      </c>
      <c r="D3672" t="s">
        <v>448</v>
      </c>
      <c r="E3672" t="s">
        <v>1016</v>
      </c>
      <c r="G3672" t="s">
        <v>1006</v>
      </c>
    </row>
    <row r="3673" spans="1:7" x14ac:dyDescent="0.4">
      <c r="A3673">
        <v>227293</v>
      </c>
      <c r="B3673" t="s">
        <v>4656</v>
      </c>
      <c r="C3673" t="s">
        <v>4656</v>
      </c>
      <c r="D3673" t="s">
        <v>448</v>
      </c>
      <c r="E3673" t="s">
        <v>1016</v>
      </c>
      <c r="G3673" t="s">
        <v>1006</v>
      </c>
    </row>
    <row r="3674" spans="1:7" x14ac:dyDescent="0.4">
      <c r="A3674">
        <v>227348</v>
      </c>
      <c r="B3674" t="s">
        <v>4657</v>
      </c>
      <c r="C3674" t="s">
        <v>4657</v>
      </c>
      <c r="D3674" t="s">
        <v>448</v>
      </c>
      <c r="E3674" t="s">
        <v>944</v>
      </c>
      <c r="G3674" t="s">
        <v>1006</v>
      </c>
    </row>
    <row r="3675" spans="1:7" x14ac:dyDescent="0.4">
      <c r="A3675">
        <v>227350</v>
      </c>
      <c r="B3675" t="s">
        <v>4658</v>
      </c>
      <c r="C3675" t="s">
        <v>4658</v>
      </c>
      <c r="D3675" t="s">
        <v>448</v>
      </c>
      <c r="E3675" t="s">
        <v>1016</v>
      </c>
      <c r="G3675" t="s">
        <v>1006</v>
      </c>
    </row>
    <row r="3676" spans="1:7" x14ac:dyDescent="0.4">
      <c r="A3676">
        <v>227351</v>
      </c>
      <c r="B3676" t="s">
        <v>4659</v>
      </c>
      <c r="C3676" t="s">
        <v>4659</v>
      </c>
      <c r="D3676" t="s">
        <v>448</v>
      </c>
      <c r="E3676" t="s">
        <v>1016</v>
      </c>
      <c r="G3676" t="s">
        <v>1006</v>
      </c>
    </row>
    <row r="3677" spans="1:7" x14ac:dyDescent="0.4">
      <c r="A3677">
        <v>227352</v>
      </c>
      <c r="B3677" t="s">
        <v>4660</v>
      </c>
      <c r="C3677" t="s">
        <v>4660</v>
      </c>
      <c r="D3677" t="s">
        <v>448</v>
      </c>
      <c r="E3677" t="s">
        <v>1016</v>
      </c>
      <c r="G3677" t="s">
        <v>1006</v>
      </c>
    </row>
    <row r="3678" spans="1:7" x14ac:dyDescent="0.4">
      <c r="A3678">
        <v>227353</v>
      </c>
      <c r="B3678" t="s">
        <v>4661</v>
      </c>
      <c r="C3678" t="s">
        <v>4661</v>
      </c>
      <c r="D3678" t="s">
        <v>448</v>
      </c>
      <c r="E3678" t="s">
        <v>1016</v>
      </c>
      <c r="G3678" t="s">
        <v>1006</v>
      </c>
    </row>
    <row r="3679" spans="1:7" x14ac:dyDescent="0.4">
      <c r="A3679">
        <v>227354</v>
      </c>
      <c r="B3679" t="s">
        <v>4662</v>
      </c>
      <c r="C3679" t="s">
        <v>4662</v>
      </c>
      <c r="D3679" t="s">
        <v>448</v>
      </c>
      <c r="E3679" t="s">
        <v>1016</v>
      </c>
      <c r="G3679" t="s">
        <v>1006</v>
      </c>
    </row>
    <row r="3680" spans="1:7" x14ac:dyDescent="0.4">
      <c r="A3680">
        <v>227355</v>
      </c>
      <c r="B3680" t="s">
        <v>4663</v>
      </c>
      <c r="C3680" t="s">
        <v>4663</v>
      </c>
      <c r="D3680" t="s">
        <v>448</v>
      </c>
      <c r="E3680" t="s">
        <v>1016</v>
      </c>
      <c r="G3680" t="s">
        <v>1006</v>
      </c>
    </row>
    <row r="3681" spans="1:7" x14ac:dyDescent="0.4">
      <c r="A3681">
        <v>227356</v>
      </c>
      <c r="B3681" t="s">
        <v>4664</v>
      </c>
      <c r="C3681" t="s">
        <v>4664</v>
      </c>
      <c r="D3681" t="s">
        <v>448</v>
      </c>
      <c r="E3681" t="s">
        <v>1016</v>
      </c>
      <c r="G3681" t="s">
        <v>1006</v>
      </c>
    </row>
    <row r="3682" spans="1:7" x14ac:dyDescent="0.4">
      <c r="A3682">
        <v>227357</v>
      </c>
      <c r="B3682" t="s">
        <v>4665</v>
      </c>
      <c r="C3682" t="s">
        <v>4665</v>
      </c>
      <c r="D3682" t="s">
        <v>448</v>
      </c>
      <c r="E3682" t="s">
        <v>1016</v>
      </c>
      <c r="G3682" t="s">
        <v>1006</v>
      </c>
    </row>
    <row r="3683" spans="1:7" x14ac:dyDescent="0.4">
      <c r="A3683">
        <v>227358</v>
      </c>
      <c r="B3683" t="s">
        <v>4666</v>
      </c>
      <c r="C3683" t="s">
        <v>4666</v>
      </c>
      <c r="D3683" t="s">
        <v>448</v>
      </c>
      <c r="E3683" t="s">
        <v>1016</v>
      </c>
      <c r="G3683" t="s">
        <v>1006</v>
      </c>
    </row>
    <row r="3684" spans="1:7" x14ac:dyDescent="0.4">
      <c r="A3684">
        <v>227359</v>
      </c>
      <c r="B3684" t="s">
        <v>4667</v>
      </c>
      <c r="C3684" t="s">
        <v>4667</v>
      </c>
      <c r="D3684" t="s">
        <v>448</v>
      </c>
      <c r="E3684" t="s">
        <v>1016</v>
      </c>
      <c r="G3684" t="s">
        <v>1006</v>
      </c>
    </row>
    <row r="3685" spans="1:7" x14ac:dyDescent="0.4">
      <c r="A3685">
        <v>227362</v>
      </c>
      <c r="B3685" t="s">
        <v>4668</v>
      </c>
      <c r="C3685" t="s">
        <v>4668</v>
      </c>
      <c r="D3685" t="s">
        <v>448</v>
      </c>
      <c r="E3685" t="s">
        <v>1016</v>
      </c>
      <c r="G3685" t="s">
        <v>1006</v>
      </c>
    </row>
    <row r="3686" spans="1:7" x14ac:dyDescent="0.4">
      <c r="A3686">
        <v>227371</v>
      </c>
      <c r="B3686" t="s">
        <v>4669</v>
      </c>
      <c r="C3686" t="s">
        <v>4669</v>
      </c>
      <c r="D3686" t="s">
        <v>571</v>
      </c>
      <c r="E3686" t="s">
        <v>664</v>
      </c>
      <c r="F3686" t="s">
        <v>573</v>
      </c>
      <c r="G3686" t="s">
        <v>574</v>
      </c>
    </row>
    <row r="3687" spans="1:7" x14ac:dyDescent="0.4">
      <c r="A3687">
        <v>227372</v>
      </c>
      <c r="B3687" t="s">
        <v>4670</v>
      </c>
      <c r="C3687" t="s">
        <v>4670</v>
      </c>
      <c r="D3687" t="s">
        <v>571</v>
      </c>
      <c r="E3687" t="s">
        <v>664</v>
      </c>
      <c r="F3687" t="s">
        <v>573</v>
      </c>
      <c r="G3687" t="s">
        <v>574</v>
      </c>
    </row>
    <row r="3688" spans="1:7" x14ac:dyDescent="0.4">
      <c r="A3688">
        <v>227373</v>
      </c>
      <c r="B3688" t="s">
        <v>4671</v>
      </c>
      <c r="C3688" t="s">
        <v>4671</v>
      </c>
      <c r="D3688" t="s">
        <v>571</v>
      </c>
      <c r="E3688" t="s">
        <v>664</v>
      </c>
      <c r="F3688" t="s">
        <v>573</v>
      </c>
      <c r="G3688" t="s">
        <v>574</v>
      </c>
    </row>
    <row r="3689" spans="1:7" x14ac:dyDescent="0.4">
      <c r="A3689">
        <v>227374</v>
      </c>
      <c r="B3689" t="s">
        <v>4672</v>
      </c>
      <c r="C3689" t="s">
        <v>4672</v>
      </c>
      <c r="D3689" t="s">
        <v>571</v>
      </c>
      <c r="E3689" t="s">
        <v>664</v>
      </c>
      <c r="F3689" t="s">
        <v>573</v>
      </c>
      <c r="G3689" t="s">
        <v>574</v>
      </c>
    </row>
    <row r="3690" spans="1:7" x14ac:dyDescent="0.4">
      <c r="A3690">
        <v>227375</v>
      </c>
      <c r="B3690" t="s">
        <v>3106</v>
      </c>
      <c r="C3690" t="s">
        <v>3106</v>
      </c>
      <c r="D3690" t="s">
        <v>448</v>
      </c>
      <c r="E3690" t="s">
        <v>791</v>
      </c>
      <c r="G3690" t="s">
        <v>458</v>
      </c>
    </row>
    <row r="3691" spans="1:7" x14ac:dyDescent="0.4">
      <c r="A3691">
        <v>227418</v>
      </c>
      <c r="B3691" t="s">
        <v>4673</v>
      </c>
      <c r="C3691" t="s">
        <v>4673</v>
      </c>
      <c r="D3691" t="s">
        <v>448</v>
      </c>
      <c r="E3691" t="s">
        <v>1016</v>
      </c>
      <c r="G3691" t="s">
        <v>1006</v>
      </c>
    </row>
    <row r="3692" spans="1:7" x14ac:dyDescent="0.4">
      <c r="A3692">
        <v>227419</v>
      </c>
      <c r="B3692" t="s">
        <v>4674</v>
      </c>
      <c r="C3692" t="s">
        <v>4674</v>
      </c>
      <c r="D3692" t="s">
        <v>448</v>
      </c>
      <c r="E3692" t="s">
        <v>1016</v>
      </c>
      <c r="G3692" t="s">
        <v>1006</v>
      </c>
    </row>
    <row r="3693" spans="1:7" x14ac:dyDescent="0.4">
      <c r="A3693">
        <v>227472</v>
      </c>
      <c r="B3693" t="s">
        <v>4675</v>
      </c>
      <c r="C3693" t="s">
        <v>4675</v>
      </c>
      <c r="D3693" t="s">
        <v>448</v>
      </c>
      <c r="E3693" t="s">
        <v>953</v>
      </c>
      <c r="G3693" t="s">
        <v>458</v>
      </c>
    </row>
    <row r="3694" spans="1:7" x14ac:dyDescent="0.4">
      <c r="A3694">
        <v>227473</v>
      </c>
      <c r="B3694" t="s">
        <v>4676</v>
      </c>
      <c r="C3694" t="s">
        <v>4676</v>
      </c>
      <c r="D3694" t="s">
        <v>448</v>
      </c>
      <c r="E3694" t="s">
        <v>953</v>
      </c>
      <c r="G3694" t="s">
        <v>458</v>
      </c>
    </row>
    <row r="3695" spans="1:7" x14ac:dyDescent="0.4">
      <c r="A3695">
        <v>227474</v>
      </c>
      <c r="B3695" t="s">
        <v>4677</v>
      </c>
      <c r="C3695" t="s">
        <v>4677</v>
      </c>
      <c r="D3695" t="s">
        <v>448</v>
      </c>
      <c r="E3695" t="s">
        <v>953</v>
      </c>
      <c r="G3695" t="s">
        <v>458</v>
      </c>
    </row>
    <row r="3696" spans="1:7" x14ac:dyDescent="0.4">
      <c r="A3696">
        <v>227475</v>
      </c>
      <c r="B3696" t="s">
        <v>4678</v>
      </c>
      <c r="C3696" t="s">
        <v>4678</v>
      </c>
      <c r="D3696" t="s">
        <v>448</v>
      </c>
      <c r="E3696" t="s">
        <v>953</v>
      </c>
      <c r="G3696" t="s">
        <v>458</v>
      </c>
    </row>
    <row r="3697" spans="1:9" x14ac:dyDescent="0.4">
      <c r="A3697">
        <v>227476</v>
      </c>
      <c r="B3697" t="s">
        <v>4679</v>
      </c>
      <c r="C3697" t="s">
        <v>4679</v>
      </c>
      <c r="D3697" t="s">
        <v>448</v>
      </c>
      <c r="E3697" t="s">
        <v>953</v>
      </c>
      <c r="G3697" t="s">
        <v>458</v>
      </c>
    </row>
    <row r="3698" spans="1:9" x14ac:dyDescent="0.4">
      <c r="A3698">
        <v>227477</v>
      </c>
      <c r="B3698" t="s">
        <v>4680</v>
      </c>
      <c r="C3698" t="s">
        <v>4680</v>
      </c>
      <c r="D3698" t="s">
        <v>448</v>
      </c>
      <c r="E3698" t="s">
        <v>953</v>
      </c>
      <c r="G3698" t="s">
        <v>458</v>
      </c>
    </row>
    <row r="3699" spans="1:9" x14ac:dyDescent="0.4">
      <c r="A3699">
        <v>227518</v>
      </c>
      <c r="B3699" t="s">
        <v>4607</v>
      </c>
      <c r="C3699" t="s">
        <v>4607</v>
      </c>
      <c r="D3699" t="s">
        <v>571</v>
      </c>
      <c r="E3699" t="s">
        <v>664</v>
      </c>
      <c r="F3699" t="s">
        <v>573</v>
      </c>
      <c r="G3699" t="s">
        <v>574</v>
      </c>
    </row>
    <row r="3700" spans="1:9" x14ac:dyDescent="0.4">
      <c r="A3700">
        <v>227521</v>
      </c>
      <c r="B3700" t="s">
        <v>4681</v>
      </c>
      <c r="C3700" t="s">
        <v>2583</v>
      </c>
      <c r="D3700" t="s">
        <v>448</v>
      </c>
      <c r="E3700" t="s">
        <v>625</v>
      </c>
      <c r="F3700" t="s">
        <v>573</v>
      </c>
      <c r="G3700" t="s">
        <v>451</v>
      </c>
    </row>
    <row r="3701" spans="1:9" x14ac:dyDescent="0.4">
      <c r="A3701">
        <v>227527</v>
      </c>
      <c r="B3701" t="s">
        <v>4682</v>
      </c>
      <c r="C3701" t="s">
        <v>4682</v>
      </c>
      <c r="D3701" t="s">
        <v>448</v>
      </c>
      <c r="E3701" t="s">
        <v>625</v>
      </c>
      <c r="F3701" t="s">
        <v>573</v>
      </c>
      <c r="G3701" t="s">
        <v>451</v>
      </c>
    </row>
    <row r="3702" spans="1:9" x14ac:dyDescent="0.4">
      <c r="A3702">
        <v>227542</v>
      </c>
      <c r="B3702" t="s">
        <v>4683</v>
      </c>
      <c r="C3702" t="s">
        <v>4683</v>
      </c>
      <c r="D3702" t="s">
        <v>443</v>
      </c>
      <c r="E3702" t="s">
        <v>472</v>
      </c>
      <c r="G3702" t="s">
        <v>445</v>
      </c>
    </row>
    <row r="3703" spans="1:9" x14ac:dyDescent="0.4">
      <c r="A3703">
        <v>227543</v>
      </c>
      <c r="B3703" t="s">
        <v>4684</v>
      </c>
      <c r="C3703" t="s">
        <v>4684</v>
      </c>
      <c r="D3703" t="s">
        <v>448</v>
      </c>
      <c r="E3703" t="s">
        <v>472</v>
      </c>
      <c r="F3703" t="s">
        <v>491</v>
      </c>
      <c r="G3703" t="s">
        <v>451</v>
      </c>
      <c r="H3703">
        <v>4</v>
      </c>
      <c r="I3703">
        <v>8</v>
      </c>
    </row>
    <row r="3704" spans="1:9" x14ac:dyDescent="0.4">
      <c r="A3704">
        <v>227546</v>
      </c>
      <c r="B3704" t="s">
        <v>4685</v>
      </c>
      <c r="C3704" t="s">
        <v>4685</v>
      </c>
      <c r="D3704" t="s">
        <v>448</v>
      </c>
      <c r="E3704" t="s">
        <v>472</v>
      </c>
      <c r="F3704" t="s">
        <v>515</v>
      </c>
      <c r="G3704" t="s">
        <v>451</v>
      </c>
      <c r="H3704">
        <v>11</v>
      </c>
      <c r="I3704">
        <v>15</v>
      </c>
    </row>
    <row r="3705" spans="1:9" x14ac:dyDescent="0.4">
      <c r="A3705">
        <v>227547</v>
      </c>
      <c r="B3705" t="s">
        <v>4686</v>
      </c>
      <c r="C3705" t="s">
        <v>4686</v>
      </c>
      <c r="D3705" t="s">
        <v>448</v>
      </c>
      <c r="E3705" t="s">
        <v>472</v>
      </c>
      <c r="F3705" t="s">
        <v>3153</v>
      </c>
      <c r="G3705" t="s">
        <v>451</v>
      </c>
      <c r="H3705">
        <v>60</v>
      </c>
      <c r="I3705">
        <v>100</v>
      </c>
    </row>
    <row r="3706" spans="1:9" x14ac:dyDescent="0.4">
      <c r="A3706">
        <v>227549</v>
      </c>
      <c r="B3706" t="s">
        <v>4687</v>
      </c>
      <c r="C3706" t="s">
        <v>4687</v>
      </c>
      <c r="D3706" t="s">
        <v>448</v>
      </c>
      <c r="E3706" t="s">
        <v>472</v>
      </c>
      <c r="F3706" t="s">
        <v>515</v>
      </c>
      <c r="G3706" t="s">
        <v>451</v>
      </c>
    </row>
    <row r="3707" spans="1:9" x14ac:dyDescent="0.4">
      <c r="A3707">
        <v>227584</v>
      </c>
      <c r="B3707" t="s">
        <v>4688</v>
      </c>
      <c r="C3707" t="s">
        <v>4688</v>
      </c>
      <c r="D3707" t="s">
        <v>443</v>
      </c>
      <c r="E3707" t="s">
        <v>928</v>
      </c>
      <c r="G3707" t="s">
        <v>445</v>
      </c>
    </row>
    <row r="3708" spans="1:9" x14ac:dyDescent="0.4">
      <c r="A3708">
        <v>227588</v>
      </c>
      <c r="B3708" t="s">
        <v>3110</v>
      </c>
      <c r="C3708" t="s">
        <v>3110</v>
      </c>
      <c r="D3708" t="s">
        <v>448</v>
      </c>
      <c r="E3708" t="s">
        <v>928</v>
      </c>
      <c r="G3708" t="s">
        <v>458</v>
      </c>
    </row>
    <row r="3709" spans="1:9" x14ac:dyDescent="0.4">
      <c r="A3709">
        <v>227589</v>
      </c>
      <c r="B3709" t="s">
        <v>3112</v>
      </c>
      <c r="C3709" t="s">
        <v>3112</v>
      </c>
      <c r="D3709" t="s">
        <v>448</v>
      </c>
      <c r="E3709" t="s">
        <v>928</v>
      </c>
      <c r="G3709" t="s">
        <v>458</v>
      </c>
    </row>
    <row r="3710" spans="1:9" x14ac:dyDescent="0.4">
      <c r="A3710">
        <v>227590</v>
      </c>
      <c r="B3710" t="s">
        <v>3114</v>
      </c>
      <c r="C3710" t="s">
        <v>3114</v>
      </c>
      <c r="D3710" t="s">
        <v>448</v>
      </c>
      <c r="E3710" t="s">
        <v>928</v>
      </c>
      <c r="G3710" t="s">
        <v>458</v>
      </c>
    </row>
    <row r="3711" spans="1:9" x14ac:dyDescent="0.4">
      <c r="A3711">
        <v>227591</v>
      </c>
      <c r="B3711" t="s">
        <v>4654</v>
      </c>
      <c r="C3711" t="s">
        <v>4654</v>
      </c>
      <c r="D3711" t="s">
        <v>448</v>
      </c>
      <c r="E3711" t="s">
        <v>564</v>
      </c>
      <c r="G3711" t="s">
        <v>458</v>
      </c>
    </row>
    <row r="3712" spans="1:9" x14ac:dyDescent="0.4">
      <c r="A3712">
        <v>227594</v>
      </c>
      <c r="B3712" t="s">
        <v>4689</v>
      </c>
      <c r="C3712" t="s">
        <v>4690</v>
      </c>
      <c r="D3712" t="s">
        <v>448</v>
      </c>
      <c r="E3712" t="s">
        <v>1029</v>
      </c>
      <c r="G3712" t="s">
        <v>458</v>
      </c>
    </row>
    <row r="3713" spans="1:7" x14ac:dyDescent="0.4">
      <c r="A3713">
        <v>227595</v>
      </c>
      <c r="B3713" t="s">
        <v>4691</v>
      </c>
      <c r="C3713" t="s">
        <v>4692</v>
      </c>
      <c r="D3713" t="s">
        <v>448</v>
      </c>
      <c r="E3713" t="s">
        <v>1029</v>
      </c>
      <c r="G3713" t="s">
        <v>458</v>
      </c>
    </row>
    <row r="3714" spans="1:7" x14ac:dyDescent="0.4">
      <c r="A3714">
        <v>227606</v>
      </c>
      <c r="B3714" t="s">
        <v>4693</v>
      </c>
      <c r="C3714" t="s">
        <v>4694</v>
      </c>
      <c r="D3714" t="s">
        <v>448</v>
      </c>
      <c r="E3714" t="s">
        <v>1029</v>
      </c>
      <c r="G3714" t="s">
        <v>458</v>
      </c>
    </row>
    <row r="3715" spans="1:7" x14ac:dyDescent="0.4">
      <c r="A3715">
        <v>227607</v>
      </c>
      <c r="B3715" t="s">
        <v>4695</v>
      </c>
      <c r="C3715" t="s">
        <v>4696</v>
      </c>
      <c r="D3715" t="s">
        <v>448</v>
      </c>
      <c r="E3715" t="s">
        <v>1029</v>
      </c>
      <c r="G3715" t="s">
        <v>458</v>
      </c>
    </row>
    <row r="3716" spans="1:7" x14ac:dyDescent="0.4">
      <c r="A3716">
        <v>227608</v>
      </c>
      <c r="B3716" t="s">
        <v>4697</v>
      </c>
      <c r="C3716" t="s">
        <v>4698</v>
      </c>
      <c r="D3716" t="s">
        <v>448</v>
      </c>
      <c r="E3716" t="s">
        <v>1029</v>
      </c>
      <c r="G3716" t="s">
        <v>458</v>
      </c>
    </row>
    <row r="3717" spans="1:7" x14ac:dyDescent="0.4">
      <c r="A3717">
        <v>227609</v>
      </c>
      <c r="B3717" t="s">
        <v>4699</v>
      </c>
      <c r="C3717" t="s">
        <v>4700</v>
      </c>
      <c r="D3717" t="s">
        <v>448</v>
      </c>
      <c r="E3717" t="s">
        <v>1029</v>
      </c>
      <c r="G3717" t="s">
        <v>458</v>
      </c>
    </row>
    <row r="3718" spans="1:7" x14ac:dyDescent="0.4">
      <c r="A3718">
        <v>227612</v>
      </c>
      <c r="B3718" t="s">
        <v>4701</v>
      </c>
      <c r="C3718" t="s">
        <v>4702</v>
      </c>
      <c r="D3718" t="s">
        <v>448</v>
      </c>
      <c r="E3718" t="s">
        <v>1029</v>
      </c>
      <c r="G3718" t="s">
        <v>458</v>
      </c>
    </row>
    <row r="3719" spans="1:7" x14ac:dyDescent="0.4">
      <c r="A3719">
        <v>227613</v>
      </c>
      <c r="B3719" t="s">
        <v>4703</v>
      </c>
      <c r="C3719" t="s">
        <v>4704</v>
      </c>
      <c r="D3719" t="s">
        <v>448</v>
      </c>
      <c r="E3719" t="s">
        <v>1029</v>
      </c>
      <c r="G3719" t="s">
        <v>458</v>
      </c>
    </row>
    <row r="3720" spans="1:7" x14ac:dyDescent="0.4">
      <c r="A3720">
        <v>227618</v>
      </c>
      <c r="B3720" t="s">
        <v>4705</v>
      </c>
      <c r="C3720" t="s">
        <v>4705</v>
      </c>
      <c r="D3720" t="s">
        <v>448</v>
      </c>
      <c r="E3720" t="s">
        <v>1029</v>
      </c>
      <c r="G3720" t="s">
        <v>458</v>
      </c>
    </row>
    <row r="3721" spans="1:7" x14ac:dyDescent="0.4">
      <c r="A3721">
        <v>227619</v>
      </c>
      <c r="B3721" t="s">
        <v>4706</v>
      </c>
      <c r="C3721" t="s">
        <v>4706</v>
      </c>
      <c r="D3721" t="s">
        <v>448</v>
      </c>
      <c r="E3721" t="s">
        <v>1029</v>
      </c>
      <c r="G3721" t="s">
        <v>458</v>
      </c>
    </row>
    <row r="3722" spans="1:7" x14ac:dyDescent="0.4">
      <c r="A3722">
        <v>227622</v>
      </c>
      <c r="B3722" t="s">
        <v>4707</v>
      </c>
      <c r="C3722" t="s">
        <v>4707</v>
      </c>
      <c r="D3722" t="s">
        <v>448</v>
      </c>
      <c r="E3722" t="s">
        <v>1029</v>
      </c>
      <c r="G3722" t="s">
        <v>458</v>
      </c>
    </row>
    <row r="3723" spans="1:7" x14ac:dyDescent="0.4">
      <c r="A3723">
        <v>227623</v>
      </c>
      <c r="B3723" t="s">
        <v>4708</v>
      </c>
      <c r="C3723" t="s">
        <v>4708</v>
      </c>
      <c r="D3723" t="s">
        <v>448</v>
      </c>
      <c r="E3723" t="s">
        <v>1029</v>
      </c>
      <c r="G3723" t="s">
        <v>458</v>
      </c>
    </row>
    <row r="3724" spans="1:7" x14ac:dyDescent="0.4">
      <c r="A3724">
        <v>227624</v>
      </c>
      <c r="B3724" t="s">
        <v>4709</v>
      </c>
      <c r="C3724" t="s">
        <v>4709</v>
      </c>
      <c r="D3724" t="s">
        <v>448</v>
      </c>
      <c r="E3724" t="s">
        <v>1029</v>
      </c>
      <c r="G3724" t="s">
        <v>458</v>
      </c>
    </row>
    <row r="3725" spans="1:7" x14ac:dyDescent="0.4">
      <c r="A3725">
        <v>227625</v>
      </c>
      <c r="B3725" t="s">
        <v>4710</v>
      </c>
      <c r="C3725" t="s">
        <v>4710</v>
      </c>
      <c r="D3725" t="s">
        <v>448</v>
      </c>
      <c r="E3725" t="s">
        <v>1029</v>
      </c>
      <c r="G3725" t="s">
        <v>458</v>
      </c>
    </row>
    <row r="3726" spans="1:7" x14ac:dyDescent="0.4">
      <c r="A3726">
        <v>227629</v>
      </c>
      <c r="B3726" t="s">
        <v>4711</v>
      </c>
      <c r="C3726" t="s">
        <v>4711</v>
      </c>
      <c r="D3726" t="s">
        <v>448</v>
      </c>
      <c r="E3726" t="s">
        <v>970</v>
      </c>
      <c r="G3726" t="s">
        <v>458</v>
      </c>
    </row>
    <row r="3727" spans="1:7" x14ac:dyDescent="0.4">
      <c r="A3727">
        <v>227636</v>
      </c>
      <c r="B3727" t="s">
        <v>4712</v>
      </c>
      <c r="C3727" t="s">
        <v>4712</v>
      </c>
      <c r="D3727" t="s">
        <v>448</v>
      </c>
      <c r="E3727" t="s">
        <v>970</v>
      </c>
      <c r="G3727" t="s">
        <v>458</v>
      </c>
    </row>
    <row r="3728" spans="1:7" x14ac:dyDescent="0.4">
      <c r="A3728">
        <v>227662</v>
      </c>
      <c r="B3728" t="s">
        <v>4713</v>
      </c>
      <c r="C3728" t="s">
        <v>4713</v>
      </c>
      <c r="D3728" t="s">
        <v>448</v>
      </c>
      <c r="E3728" t="s">
        <v>944</v>
      </c>
      <c r="G3728" t="s">
        <v>458</v>
      </c>
    </row>
    <row r="3729" spans="1:7" x14ac:dyDescent="0.4">
      <c r="A3729">
        <v>227663</v>
      </c>
      <c r="B3729" t="s">
        <v>4714</v>
      </c>
      <c r="C3729" t="s">
        <v>4714</v>
      </c>
      <c r="D3729" t="s">
        <v>448</v>
      </c>
      <c r="E3729" t="s">
        <v>944</v>
      </c>
      <c r="G3729" t="s">
        <v>458</v>
      </c>
    </row>
    <row r="3730" spans="1:7" x14ac:dyDescent="0.4">
      <c r="A3730">
        <v>227664</v>
      </c>
      <c r="B3730" t="s">
        <v>4715</v>
      </c>
      <c r="C3730" t="s">
        <v>4715</v>
      </c>
      <c r="D3730" t="s">
        <v>448</v>
      </c>
      <c r="E3730" t="s">
        <v>944</v>
      </c>
      <c r="G3730" t="s">
        <v>458</v>
      </c>
    </row>
    <row r="3731" spans="1:7" x14ac:dyDescent="0.4">
      <c r="A3731">
        <v>227665</v>
      </c>
      <c r="B3731" t="s">
        <v>4716</v>
      </c>
      <c r="C3731" t="s">
        <v>4716</v>
      </c>
      <c r="D3731" t="s">
        <v>448</v>
      </c>
      <c r="E3731" t="s">
        <v>944</v>
      </c>
      <c r="G3731" t="s">
        <v>458</v>
      </c>
    </row>
    <row r="3732" spans="1:7" x14ac:dyDescent="0.4">
      <c r="A3732">
        <v>227666</v>
      </c>
      <c r="B3732" t="s">
        <v>4717</v>
      </c>
      <c r="C3732" t="s">
        <v>4717</v>
      </c>
      <c r="D3732" t="s">
        <v>448</v>
      </c>
      <c r="E3732" t="s">
        <v>944</v>
      </c>
      <c r="G3732" t="s">
        <v>458</v>
      </c>
    </row>
    <row r="3733" spans="1:7" x14ac:dyDescent="0.4">
      <c r="A3733">
        <v>227667</v>
      </c>
      <c r="B3733" t="s">
        <v>4718</v>
      </c>
      <c r="C3733" t="s">
        <v>4718</v>
      </c>
      <c r="D3733" t="s">
        <v>448</v>
      </c>
      <c r="E3733" t="s">
        <v>944</v>
      </c>
      <c r="G3733" t="s">
        <v>458</v>
      </c>
    </row>
    <row r="3734" spans="1:7" x14ac:dyDescent="0.4">
      <c r="A3734">
        <v>227668</v>
      </c>
      <c r="B3734" t="s">
        <v>4719</v>
      </c>
      <c r="C3734" t="s">
        <v>4719</v>
      </c>
      <c r="D3734" t="s">
        <v>448</v>
      </c>
      <c r="E3734" t="s">
        <v>944</v>
      </c>
      <c r="G3734" t="s">
        <v>458</v>
      </c>
    </row>
    <row r="3735" spans="1:7" x14ac:dyDescent="0.4">
      <c r="A3735">
        <v>227669</v>
      </c>
      <c r="B3735" t="s">
        <v>4720</v>
      </c>
      <c r="C3735" t="s">
        <v>4720</v>
      </c>
      <c r="D3735" t="s">
        <v>448</v>
      </c>
      <c r="E3735" t="s">
        <v>944</v>
      </c>
      <c r="G3735" t="s">
        <v>458</v>
      </c>
    </row>
    <row r="3736" spans="1:7" x14ac:dyDescent="0.4">
      <c r="A3736">
        <v>227670</v>
      </c>
      <c r="B3736" t="s">
        <v>4721</v>
      </c>
      <c r="C3736" t="s">
        <v>4721</v>
      </c>
      <c r="D3736" t="s">
        <v>448</v>
      </c>
      <c r="E3736" t="s">
        <v>944</v>
      </c>
      <c r="G3736" t="s">
        <v>458</v>
      </c>
    </row>
    <row r="3737" spans="1:7" x14ac:dyDescent="0.4">
      <c r="A3737">
        <v>227671</v>
      </c>
      <c r="B3737" t="s">
        <v>4722</v>
      </c>
      <c r="C3737" t="s">
        <v>4722</v>
      </c>
      <c r="D3737" t="s">
        <v>448</v>
      </c>
      <c r="E3737" t="s">
        <v>944</v>
      </c>
      <c r="G3737" t="s">
        <v>458</v>
      </c>
    </row>
    <row r="3738" spans="1:7" x14ac:dyDescent="0.4">
      <c r="A3738">
        <v>227672</v>
      </c>
      <c r="B3738" t="s">
        <v>4723</v>
      </c>
      <c r="C3738" t="s">
        <v>4723</v>
      </c>
      <c r="D3738" t="s">
        <v>448</v>
      </c>
      <c r="E3738" t="s">
        <v>944</v>
      </c>
      <c r="G3738" t="s">
        <v>458</v>
      </c>
    </row>
    <row r="3739" spans="1:7" x14ac:dyDescent="0.4">
      <c r="A3739">
        <v>227673</v>
      </c>
      <c r="B3739" t="s">
        <v>4724</v>
      </c>
      <c r="C3739" t="s">
        <v>4724</v>
      </c>
      <c r="D3739" t="s">
        <v>448</v>
      </c>
      <c r="E3739" t="s">
        <v>944</v>
      </c>
      <c r="G3739" t="s">
        <v>458</v>
      </c>
    </row>
    <row r="3740" spans="1:7" x14ac:dyDescent="0.4">
      <c r="A3740">
        <v>227674</v>
      </c>
      <c r="B3740" t="s">
        <v>4725</v>
      </c>
      <c r="C3740" t="s">
        <v>4725</v>
      </c>
      <c r="D3740" t="s">
        <v>448</v>
      </c>
      <c r="E3740" t="s">
        <v>944</v>
      </c>
      <c r="G3740" t="s">
        <v>458</v>
      </c>
    </row>
    <row r="3741" spans="1:7" x14ac:dyDescent="0.4">
      <c r="A3741">
        <v>227675</v>
      </c>
      <c r="B3741" t="s">
        <v>4726</v>
      </c>
      <c r="C3741" t="s">
        <v>4726</v>
      </c>
      <c r="D3741" t="s">
        <v>448</v>
      </c>
      <c r="E3741" t="s">
        <v>944</v>
      </c>
      <c r="G3741" t="s">
        <v>458</v>
      </c>
    </row>
    <row r="3742" spans="1:7" x14ac:dyDescent="0.4">
      <c r="A3742">
        <v>227676</v>
      </c>
      <c r="B3742" t="s">
        <v>4727</v>
      </c>
      <c r="C3742" t="s">
        <v>4727</v>
      </c>
      <c r="D3742" t="s">
        <v>448</v>
      </c>
      <c r="E3742" t="s">
        <v>944</v>
      </c>
      <c r="G3742" t="s">
        <v>458</v>
      </c>
    </row>
    <row r="3743" spans="1:7" x14ac:dyDescent="0.4">
      <c r="A3743">
        <v>227677</v>
      </c>
      <c r="B3743" t="s">
        <v>4728</v>
      </c>
      <c r="C3743" t="s">
        <v>4728</v>
      </c>
      <c r="D3743" t="s">
        <v>448</v>
      </c>
      <c r="E3743" t="s">
        <v>944</v>
      </c>
      <c r="G3743" t="s">
        <v>458</v>
      </c>
    </row>
    <row r="3744" spans="1:7" x14ac:dyDescent="0.4">
      <c r="A3744">
        <v>227678</v>
      </c>
      <c r="B3744" t="s">
        <v>4729</v>
      </c>
      <c r="C3744" t="s">
        <v>4729</v>
      </c>
      <c r="D3744" t="s">
        <v>448</v>
      </c>
      <c r="E3744" t="s">
        <v>944</v>
      </c>
      <c r="G3744" t="s">
        <v>458</v>
      </c>
    </row>
    <row r="3745" spans="1:7" x14ac:dyDescent="0.4">
      <c r="A3745">
        <v>227679</v>
      </c>
      <c r="B3745" t="s">
        <v>2816</v>
      </c>
      <c r="C3745" t="s">
        <v>2816</v>
      </c>
      <c r="D3745" t="s">
        <v>448</v>
      </c>
      <c r="E3745" t="s">
        <v>944</v>
      </c>
      <c r="G3745" t="s">
        <v>458</v>
      </c>
    </row>
    <row r="3746" spans="1:7" x14ac:dyDescent="0.4">
      <c r="A3746">
        <v>227680</v>
      </c>
      <c r="B3746" t="s">
        <v>4730</v>
      </c>
      <c r="C3746" t="s">
        <v>4730</v>
      </c>
      <c r="D3746" t="s">
        <v>448</v>
      </c>
      <c r="E3746" t="s">
        <v>944</v>
      </c>
      <c r="G3746" t="s">
        <v>458</v>
      </c>
    </row>
    <row r="3747" spans="1:7" x14ac:dyDescent="0.4">
      <c r="A3747">
        <v>227681</v>
      </c>
      <c r="B3747" t="s">
        <v>4731</v>
      </c>
      <c r="C3747" t="s">
        <v>2809</v>
      </c>
      <c r="D3747" t="s">
        <v>448</v>
      </c>
      <c r="E3747" t="s">
        <v>944</v>
      </c>
      <c r="G3747" t="s">
        <v>458</v>
      </c>
    </row>
    <row r="3748" spans="1:7" x14ac:dyDescent="0.4">
      <c r="A3748">
        <v>227682</v>
      </c>
      <c r="B3748" t="s">
        <v>4732</v>
      </c>
      <c r="C3748" t="s">
        <v>4733</v>
      </c>
      <c r="D3748" t="s">
        <v>448</v>
      </c>
      <c r="E3748" t="s">
        <v>944</v>
      </c>
      <c r="G3748" t="s">
        <v>458</v>
      </c>
    </row>
    <row r="3749" spans="1:7" x14ac:dyDescent="0.4">
      <c r="A3749">
        <v>227683</v>
      </c>
      <c r="B3749" t="s">
        <v>2817</v>
      </c>
      <c r="C3749" t="s">
        <v>2817</v>
      </c>
      <c r="D3749" t="s">
        <v>448</v>
      </c>
      <c r="E3749" t="s">
        <v>944</v>
      </c>
      <c r="G3749" t="s">
        <v>458</v>
      </c>
    </row>
    <row r="3750" spans="1:7" x14ac:dyDescent="0.4">
      <c r="A3750">
        <v>227684</v>
      </c>
      <c r="B3750" t="s">
        <v>2820</v>
      </c>
      <c r="C3750" t="s">
        <v>2820</v>
      </c>
      <c r="D3750" t="s">
        <v>448</v>
      </c>
      <c r="E3750" t="s">
        <v>944</v>
      </c>
      <c r="G3750" t="s">
        <v>458</v>
      </c>
    </row>
    <row r="3751" spans="1:7" x14ac:dyDescent="0.4">
      <c r="A3751">
        <v>227695</v>
      </c>
      <c r="B3751" t="s">
        <v>4734</v>
      </c>
      <c r="C3751" t="s">
        <v>4734</v>
      </c>
      <c r="D3751" t="s">
        <v>571</v>
      </c>
      <c r="E3751" t="s">
        <v>664</v>
      </c>
      <c r="F3751" t="s">
        <v>573</v>
      </c>
      <c r="G3751" t="s">
        <v>574</v>
      </c>
    </row>
    <row r="3752" spans="1:7" x14ac:dyDescent="0.4">
      <c r="A3752">
        <v>227696</v>
      </c>
      <c r="B3752" t="s">
        <v>4735</v>
      </c>
      <c r="C3752" t="s">
        <v>4735</v>
      </c>
      <c r="D3752" t="s">
        <v>571</v>
      </c>
      <c r="E3752" t="s">
        <v>664</v>
      </c>
      <c r="F3752" t="s">
        <v>573</v>
      </c>
      <c r="G3752" t="s">
        <v>574</v>
      </c>
    </row>
    <row r="3753" spans="1:7" x14ac:dyDescent="0.4">
      <c r="A3753">
        <v>227697</v>
      </c>
      <c r="B3753" t="s">
        <v>4736</v>
      </c>
      <c r="C3753" t="s">
        <v>4736</v>
      </c>
      <c r="D3753" t="s">
        <v>571</v>
      </c>
      <c r="E3753" t="s">
        <v>664</v>
      </c>
      <c r="F3753" t="s">
        <v>573</v>
      </c>
      <c r="G3753" t="s">
        <v>574</v>
      </c>
    </row>
    <row r="3754" spans="1:7" x14ac:dyDescent="0.4">
      <c r="A3754">
        <v>227698</v>
      </c>
      <c r="B3754" t="s">
        <v>4737</v>
      </c>
      <c r="C3754" t="s">
        <v>4737</v>
      </c>
      <c r="D3754" t="s">
        <v>571</v>
      </c>
      <c r="E3754" t="s">
        <v>664</v>
      </c>
      <c r="F3754" t="s">
        <v>573</v>
      </c>
      <c r="G3754" t="s">
        <v>574</v>
      </c>
    </row>
    <row r="3755" spans="1:7" x14ac:dyDescent="0.4">
      <c r="A3755">
        <v>227699</v>
      </c>
      <c r="B3755" t="s">
        <v>4738</v>
      </c>
      <c r="C3755" t="s">
        <v>4738</v>
      </c>
      <c r="D3755" t="s">
        <v>571</v>
      </c>
      <c r="E3755" t="s">
        <v>664</v>
      </c>
      <c r="F3755" t="s">
        <v>573</v>
      </c>
      <c r="G3755" t="s">
        <v>574</v>
      </c>
    </row>
    <row r="3756" spans="1:7" x14ac:dyDescent="0.4">
      <c r="A3756">
        <v>227700</v>
      </c>
      <c r="B3756" t="s">
        <v>2820</v>
      </c>
      <c r="C3756" t="s">
        <v>2820</v>
      </c>
      <c r="D3756" t="s">
        <v>448</v>
      </c>
      <c r="E3756" t="s">
        <v>944</v>
      </c>
      <c r="G3756" t="s">
        <v>458</v>
      </c>
    </row>
    <row r="3757" spans="1:7" x14ac:dyDescent="0.4">
      <c r="A3757">
        <v>227723</v>
      </c>
      <c r="B3757" t="s">
        <v>4739</v>
      </c>
      <c r="C3757" t="s">
        <v>4739</v>
      </c>
      <c r="D3757" t="s">
        <v>448</v>
      </c>
      <c r="E3757" t="s">
        <v>1016</v>
      </c>
      <c r="G3757" t="s">
        <v>1006</v>
      </c>
    </row>
    <row r="3758" spans="1:7" x14ac:dyDescent="0.4">
      <c r="A3758">
        <v>227726</v>
      </c>
      <c r="B3758" t="s">
        <v>4740</v>
      </c>
      <c r="C3758" t="s">
        <v>4740</v>
      </c>
      <c r="D3758" t="s">
        <v>448</v>
      </c>
      <c r="E3758" t="s">
        <v>1016</v>
      </c>
      <c r="G3758" t="s">
        <v>1006</v>
      </c>
    </row>
    <row r="3759" spans="1:7" x14ac:dyDescent="0.4">
      <c r="A3759">
        <v>227780</v>
      </c>
      <c r="B3759" t="s">
        <v>4741</v>
      </c>
      <c r="C3759" t="s">
        <v>4741</v>
      </c>
      <c r="D3759" t="s">
        <v>448</v>
      </c>
      <c r="E3759" t="s">
        <v>1029</v>
      </c>
      <c r="G3759" t="s">
        <v>458</v>
      </c>
    </row>
    <row r="3760" spans="1:7" x14ac:dyDescent="0.4">
      <c r="A3760">
        <v>227781</v>
      </c>
      <c r="B3760" t="s">
        <v>4742</v>
      </c>
      <c r="C3760" t="s">
        <v>4742</v>
      </c>
      <c r="D3760" t="s">
        <v>448</v>
      </c>
      <c r="E3760" t="s">
        <v>1029</v>
      </c>
      <c r="G3760" t="s">
        <v>458</v>
      </c>
    </row>
    <row r="3761" spans="1:7" x14ac:dyDescent="0.4">
      <c r="A3761">
        <v>227782</v>
      </c>
      <c r="B3761" t="s">
        <v>4743</v>
      </c>
      <c r="C3761" t="s">
        <v>4743</v>
      </c>
      <c r="D3761" t="s">
        <v>448</v>
      </c>
      <c r="E3761" t="s">
        <v>1029</v>
      </c>
      <c r="G3761" t="s">
        <v>458</v>
      </c>
    </row>
    <row r="3762" spans="1:7" x14ac:dyDescent="0.4">
      <c r="A3762">
        <v>227783</v>
      </c>
      <c r="B3762" t="s">
        <v>4744</v>
      </c>
      <c r="C3762" t="s">
        <v>4745</v>
      </c>
      <c r="D3762" t="s">
        <v>448</v>
      </c>
      <c r="E3762" t="s">
        <v>1029</v>
      </c>
      <c r="G3762" t="s">
        <v>458</v>
      </c>
    </row>
    <row r="3763" spans="1:7" x14ac:dyDescent="0.4">
      <c r="A3763">
        <v>227784</v>
      </c>
      <c r="B3763" t="s">
        <v>4746</v>
      </c>
      <c r="C3763" t="s">
        <v>4746</v>
      </c>
      <c r="D3763" t="s">
        <v>448</v>
      </c>
      <c r="E3763" t="s">
        <v>1029</v>
      </c>
      <c r="G3763" t="s">
        <v>458</v>
      </c>
    </row>
    <row r="3764" spans="1:7" x14ac:dyDescent="0.4">
      <c r="A3764">
        <v>227785</v>
      </c>
      <c r="B3764" t="s">
        <v>4747</v>
      </c>
      <c r="C3764" t="s">
        <v>4747</v>
      </c>
      <c r="D3764" t="s">
        <v>448</v>
      </c>
      <c r="E3764" t="s">
        <v>1029</v>
      </c>
      <c r="G3764" t="s">
        <v>458</v>
      </c>
    </row>
    <row r="3765" spans="1:7" x14ac:dyDescent="0.4">
      <c r="A3765">
        <v>227786</v>
      </c>
      <c r="B3765" t="s">
        <v>4748</v>
      </c>
      <c r="C3765" t="s">
        <v>4748</v>
      </c>
      <c r="D3765" t="s">
        <v>448</v>
      </c>
      <c r="E3765" t="s">
        <v>1029</v>
      </c>
      <c r="G3765" t="s">
        <v>458</v>
      </c>
    </row>
    <row r="3766" spans="1:7" x14ac:dyDescent="0.4">
      <c r="A3766">
        <v>227787</v>
      </c>
      <c r="B3766" t="s">
        <v>4749</v>
      </c>
      <c r="C3766" t="s">
        <v>4750</v>
      </c>
      <c r="D3766" t="s">
        <v>448</v>
      </c>
      <c r="E3766" t="s">
        <v>1029</v>
      </c>
      <c r="G3766" t="s">
        <v>458</v>
      </c>
    </row>
    <row r="3767" spans="1:7" x14ac:dyDescent="0.4">
      <c r="A3767">
        <v>227788</v>
      </c>
      <c r="B3767" t="s">
        <v>4751</v>
      </c>
      <c r="C3767" t="s">
        <v>4751</v>
      </c>
      <c r="D3767" t="s">
        <v>448</v>
      </c>
      <c r="E3767" t="s">
        <v>1029</v>
      </c>
      <c r="G3767" t="s">
        <v>458</v>
      </c>
    </row>
    <row r="3768" spans="1:7" x14ac:dyDescent="0.4">
      <c r="A3768">
        <v>228358</v>
      </c>
      <c r="B3768" t="s">
        <v>4752</v>
      </c>
      <c r="C3768" t="s">
        <v>4752</v>
      </c>
      <c r="D3768" t="s">
        <v>571</v>
      </c>
      <c r="E3768" t="s">
        <v>664</v>
      </c>
      <c r="F3768" t="s">
        <v>573</v>
      </c>
      <c r="G3768" t="s">
        <v>574</v>
      </c>
    </row>
    <row r="3769" spans="1:7" x14ac:dyDescent="0.4">
      <c r="A3769">
        <v>227789</v>
      </c>
      <c r="B3769" t="s">
        <v>4753</v>
      </c>
      <c r="C3769" t="s">
        <v>4753</v>
      </c>
      <c r="D3769" t="s">
        <v>448</v>
      </c>
      <c r="E3769" t="s">
        <v>1029</v>
      </c>
      <c r="G3769" t="s">
        <v>458</v>
      </c>
    </row>
    <row r="3770" spans="1:7" x14ac:dyDescent="0.4">
      <c r="A3770">
        <v>227806</v>
      </c>
      <c r="B3770" t="s">
        <v>4754</v>
      </c>
      <c r="C3770" t="s">
        <v>4754</v>
      </c>
      <c r="D3770" t="s">
        <v>448</v>
      </c>
      <c r="E3770" t="s">
        <v>472</v>
      </c>
      <c r="G3770" t="s">
        <v>458</v>
      </c>
    </row>
    <row r="3771" spans="1:7" x14ac:dyDescent="0.4">
      <c r="A3771">
        <v>227812</v>
      </c>
      <c r="B3771" t="s">
        <v>4755</v>
      </c>
      <c r="C3771" t="s">
        <v>4756</v>
      </c>
      <c r="D3771" t="s">
        <v>448</v>
      </c>
      <c r="E3771" t="s">
        <v>791</v>
      </c>
      <c r="F3771" t="s">
        <v>523</v>
      </c>
      <c r="G3771" t="s">
        <v>451</v>
      </c>
    </row>
    <row r="3772" spans="1:7" x14ac:dyDescent="0.4">
      <c r="A3772">
        <v>227813</v>
      </c>
      <c r="B3772" t="s">
        <v>4757</v>
      </c>
      <c r="C3772" t="s">
        <v>4758</v>
      </c>
      <c r="D3772" t="s">
        <v>448</v>
      </c>
      <c r="E3772" t="s">
        <v>791</v>
      </c>
      <c r="G3772" t="s">
        <v>1006</v>
      </c>
    </row>
    <row r="3773" spans="1:7" x14ac:dyDescent="0.4">
      <c r="A3773">
        <v>227815</v>
      </c>
      <c r="B3773" t="s">
        <v>4759</v>
      </c>
      <c r="C3773" t="s">
        <v>4760</v>
      </c>
      <c r="D3773" t="s">
        <v>448</v>
      </c>
      <c r="E3773" t="s">
        <v>791</v>
      </c>
      <c r="G3773" t="s">
        <v>458</v>
      </c>
    </row>
    <row r="3774" spans="1:7" x14ac:dyDescent="0.4">
      <c r="A3774">
        <v>227949</v>
      </c>
      <c r="B3774" t="s">
        <v>4761</v>
      </c>
      <c r="C3774" t="s">
        <v>4761</v>
      </c>
      <c r="D3774" t="s">
        <v>448</v>
      </c>
      <c r="E3774" t="s">
        <v>944</v>
      </c>
      <c r="G3774" t="s">
        <v>458</v>
      </c>
    </row>
    <row r="3775" spans="1:7" x14ac:dyDescent="0.4">
      <c r="A3775">
        <v>227966</v>
      </c>
      <c r="B3775" t="s">
        <v>4726</v>
      </c>
      <c r="C3775" t="s">
        <v>4726</v>
      </c>
      <c r="D3775" t="s">
        <v>448</v>
      </c>
      <c r="E3775" t="s">
        <v>944</v>
      </c>
      <c r="G3775" t="s">
        <v>458</v>
      </c>
    </row>
    <row r="3776" spans="1:7" x14ac:dyDescent="0.4">
      <c r="A3776">
        <v>227972</v>
      </c>
      <c r="B3776" t="s">
        <v>4762</v>
      </c>
      <c r="C3776" t="s">
        <v>4762</v>
      </c>
      <c r="D3776" t="s">
        <v>571</v>
      </c>
      <c r="E3776" t="s">
        <v>664</v>
      </c>
      <c r="F3776" t="s">
        <v>573</v>
      </c>
      <c r="G3776" t="s">
        <v>574</v>
      </c>
    </row>
    <row r="3777" spans="1:7" x14ac:dyDescent="0.4">
      <c r="A3777">
        <v>227973</v>
      </c>
      <c r="B3777" t="s">
        <v>4763</v>
      </c>
      <c r="C3777" t="s">
        <v>4763</v>
      </c>
      <c r="D3777" t="s">
        <v>571</v>
      </c>
      <c r="E3777" t="s">
        <v>664</v>
      </c>
      <c r="F3777" t="s">
        <v>573</v>
      </c>
      <c r="G3777" t="s">
        <v>574</v>
      </c>
    </row>
    <row r="3778" spans="1:7" x14ac:dyDescent="0.4">
      <c r="A3778">
        <v>227974</v>
      </c>
      <c r="B3778" t="s">
        <v>4764</v>
      </c>
      <c r="C3778" t="s">
        <v>4764</v>
      </c>
      <c r="D3778" t="s">
        <v>571</v>
      </c>
      <c r="E3778" t="s">
        <v>664</v>
      </c>
      <c r="F3778" t="s">
        <v>573</v>
      </c>
      <c r="G3778" t="s">
        <v>574</v>
      </c>
    </row>
    <row r="3779" spans="1:7" x14ac:dyDescent="0.4">
      <c r="A3779">
        <v>227976</v>
      </c>
      <c r="B3779" t="s">
        <v>4765</v>
      </c>
      <c r="C3779" t="s">
        <v>4765</v>
      </c>
      <c r="D3779" t="s">
        <v>571</v>
      </c>
      <c r="E3779" t="s">
        <v>664</v>
      </c>
      <c r="F3779" t="s">
        <v>573</v>
      </c>
      <c r="G3779" t="s">
        <v>574</v>
      </c>
    </row>
    <row r="3780" spans="1:7" x14ac:dyDescent="0.4">
      <c r="A3780">
        <v>227977</v>
      </c>
      <c r="B3780" t="s">
        <v>4766</v>
      </c>
      <c r="C3780" t="s">
        <v>4766</v>
      </c>
      <c r="D3780" t="s">
        <v>571</v>
      </c>
      <c r="E3780" t="s">
        <v>664</v>
      </c>
      <c r="F3780" t="s">
        <v>573</v>
      </c>
      <c r="G3780" t="s">
        <v>574</v>
      </c>
    </row>
    <row r="3781" spans="1:7" x14ac:dyDescent="0.4">
      <c r="A3781">
        <v>227978</v>
      </c>
      <c r="B3781" t="s">
        <v>4767</v>
      </c>
      <c r="C3781" t="s">
        <v>4767</v>
      </c>
      <c r="D3781" t="s">
        <v>571</v>
      </c>
      <c r="E3781" t="s">
        <v>664</v>
      </c>
      <c r="F3781" t="s">
        <v>573</v>
      </c>
      <c r="G3781" t="s">
        <v>574</v>
      </c>
    </row>
    <row r="3782" spans="1:7" x14ac:dyDescent="0.4">
      <c r="A3782">
        <v>227988</v>
      </c>
      <c r="B3782" t="s">
        <v>4768</v>
      </c>
      <c r="C3782" t="s">
        <v>4768</v>
      </c>
      <c r="D3782" t="s">
        <v>448</v>
      </c>
      <c r="E3782" t="s">
        <v>564</v>
      </c>
      <c r="G3782" t="s">
        <v>458</v>
      </c>
    </row>
    <row r="3783" spans="1:7" x14ac:dyDescent="0.4">
      <c r="A3783">
        <v>228103</v>
      </c>
      <c r="B3783" t="s">
        <v>4769</v>
      </c>
      <c r="C3783" t="s">
        <v>4769</v>
      </c>
      <c r="D3783" t="s">
        <v>2199</v>
      </c>
      <c r="E3783" t="s">
        <v>2200</v>
      </c>
      <c r="G3783" t="s">
        <v>445</v>
      </c>
    </row>
    <row r="3784" spans="1:7" x14ac:dyDescent="0.4">
      <c r="A3784">
        <v>228131</v>
      </c>
      <c r="B3784" t="s">
        <v>4770</v>
      </c>
      <c r="C3784" t="s">
        <v>4770</v>
      </c>
      <c r="D3784" t="s">
        <v>571</v>
      </c>
      <c r="E3784" t="s">
        <v>664</v>
      </c>
      <c r="F3784" t="s">
        <v>573</v>
      </c>
      <c r="G3784" t="s">
        <v>574</v>
      </c>
    </row>
    <row r="3785" spans="1:7" x14ac:dyDescent="0.4">
      <c r="A3785">
        <v>228132</v>
      </c>
      <c r="B3785" t="s">
        <v>4771</v>
      </c>
      <c r="C3785" t="s">
        <v>4771</v>
      </c>
      <c r="D3785" t="s">
        <v>571</v>
      </c>
      <c r="E3785" t="s">
        <v>664</v>
      </c>
      <c r="F3785" t="s">
        <v>573</v>
      </c>
      <c r="G3785" t="s">
        <v>574</v>
      </c>
    </row>
    <row r="3786" spans="1:7" x14ac:dyDescent="0.4">
      <c r="A3786">
        <v>228133</v>
      </c>
      <c r="B3786" t="s">
        <v>4772</v>
      </c>
      <c r="C3786" t="s">
        <v>4772</v>
      </c>
      <c r="D3786" t="s">
        <v>571</v>
      </c>
      <c r="E3786" t="s">
        <v>664</v>
      </c>
      <c r="F3786" t="s">
        <v>573</v>
      </c>
      <c r="G3786" t="s">
        <v>574</v>
      </c>
    </row>
    <row r="3787" spans="1:7" x14ac:dyDescent="0.4">
      <c r="A3787">
        <v>228134</v>
      </c>
      <c r="B3787" t="s">
        <v>4773</v>
      </c>
      <c r="C3787" t="s">
        <v>4773</v>
      </c>
      <c r="D3787" t="s">
        <v>571</v>
      </c>
      <c r="E3787" t="s">
        <v>664</v>
      </c>
      <c r="F3787" t="s">
        <v>573</v>
      </c>
      <c r="G3787" t="s">
        <v>574</v>
      </c>
    </row>
    <row r="3788" spans="1:7" x14ac:dyDescent="0.4">
      <c r="A3788">
        <v>228135</v>
      </c>
      <c r="B3788" t="s">
        <v>4774</v>
      </c>
      <c r="C3788" t="s">
        <v>4774</v>
      </c>
      <c r="D3788" t="s">
        <v>571</v>
      </c>
      <c r="E3788" t="s">
        <v>664</v>
      </c>
      <c r="F3788" t="s">
        <v>573</v>
      </c>
      <c r="G3788" t="s">
        <v>574</v>
      </c>
    </row>
    <row r="3789" spans="1:7" x14ac:dyDescent="0.4">
      <c r="A3789">
        <v>228137</v>
      </c>
      <c r="B3789" t="s">
        <v>4775</v>
      </c>
      <c r="C3789" t="s">
        <v>4775</v>
      </c>
      <c r="D3789" t="s">
        <v>448</v>
      </c>
      <c r="E3789" t="s">
        <v>970</v>
      </c>
      <c r="G3789" t="s">
        <v>1006</v>
      </c>
    </row>
    <row r="3790" spans="1:7" x14ac:dyDescent="0.4">
      <c r="A3790">
        <v>228167</v>
      </c>
      <c r="B3790" t="s">
        <v>4776</v>
      </c>
      <c r="C3790" t="s">
        <v>4776</v>
      </c>
      <c r="D3790" t="s">
        <v>448</v>
      </c>
      <c r="E3790" t="s">
        <v>1016</v>
      </c>
      <c r="G3790" t="s">
        <v>1006</v>
      </c>
    </row>
    <row r="3791" spans="1:7" x14ac:dyDescent="0.4">
      <c r="A3791">
        <v>228175</v>
      </c>
      <c r="B3791" t="s">
        <v>4777</v>
      </c>
      <c r="C3791" t="s">
        <v>4777</v>
      </c>
      <c r="D3791" t="s">
        <v>448</v>
      </c>
      <c r="E3791" t="s">
        <v>3023</v>
      </c>
      <c r="G3791" t="s">
        <v>1006</v>
      </c>
    </row>
    <row r="3792" spans="1:7" x14ac:dyDescent="0.4">
      <c r="A3792">
        <v>228176</v>
      </c>
      <c r="B3792" t="s">
        <v>4778</v>
      </c>
      <c r="C3792" t="s">
        <v>4778</v>
      </c>
      <c r="D3792" t="s">
        <v>448</v>
      </c>
      <c r="E3792" t="s">
        <v>3023</v>
      </c>
      <c r="F3792" t="s">
        <v>491</v>
      </c>
      <c r="G3792" t="s">
        <v>451</v>
      </c>
    </row>
    <row r="3793" spans="1:7" x14ac:dyDescent="0.4">
      <c r="A3793">
        <v>228177</v>
      </c>
      <c r="B3793" t="s">
        <v>4779</v>
      </c>
      <c r="C3793" t="s">
        <v>4779</v>
      </c>
      <c r="D3793" t="s">
        <v>448</v>
      </c>
      <c r="E3793" t="s">
        <v>3023</v>
      </c>
      <c r="F3793" t="s">
        <v>2343</v>
      </c>
      <c r="G3793" t="s">
        <v>451</v>
      </c>
    </row>
    <row r="3794" spans="1:7" x14ac:dyDescent="0.4">
      <c r="A3794">
        <v>228178</v>
      </c>
      <c r="B3794" t="s">
        <v>4780</v>
      </c>
      <c r="C3794" t="s">
        <v>4780</v>
      </c>
      <c r="D3794" t="s">
        <v>448</v>
      </c>
      <c r="E3794" t="s">
        <v>3023</v>
      </c>
      <c r="F3794" t="s">
        <v>491</v>
      </c>
      <c r="G3794" t="s">
        <v>451</v>
      </c>
    </row>
    <row r="3795" spans="1:7" x14ac:dyDescent="0.4">
      <c r="A3795">
        <v>228179</v>
      </c>
      <c r="B3795" t="s">
        <v>4781</v>
      </c>
      <c r="C3795" t="s">
        <v>4781</v>
      </c>
      <c r="D3795" t="s">
        <v>448</v>
      </c>
      <c r="E3795" t="s">
        <v>3023</v>
      </c>
      <c r="F3795" t="s">
        <v>4782</v>
      </c>
      <c r="G3795" t="s">
        <v>451</v>
      </c>
    </row>
    <row r="3796" spans="1:7" x14ac:dyDescent="0.4">
      <c r="A3796">
        <v>228180</v>
      </c>
      <c r="B3796" t="s">
        <v>4783</v>
      </c>
      <c r="C3796" t="s">
        <v>4783</v>
      </c>
      <c r="D3796" t="s">
        <v>448</v>
      </c>
      <c r="E3796" t="s">
        <v>3023</v>
      </c>
      <c r="F3796" t="s">
        <v>4565</v>
      </c>
      <c r="G3796" t="s">
        <v>451</v>
      </c>
    </row>
    <row r="3797" spans="1:7" x14ac:dyDescent="0.4">
      <c r="A3797">
        <v>228181</v>
      </c>
      <c r="B3797" t="s">
        <v>4784</v>
      </c>
      <c r="C3797" t="s">
        <v>4784</v>
      </c>
      <c r="D3797" t="s">
        <v>448</v>
      </c>
      <c r="E3797" t="s">
        <v>3023</v>
      </c>
      <c r="F3797" t="s">
        <v>4565</v>
      </c>
      <c r="G3797" t="s">
        <v>451</v>
      </c>
    </row>
    <row r="3798" spans="1:7" x14ac:dyDescent="0.4">
      <c r="A3798">
        <v>228184</v>
      </c>
      <c r="B3798" t="s">
        <v>4785</v>
      </c>
      <c r="C3798" t="s">
        <v>4785</v>
      </c>
      <c r="D3798" t="s">
        <v>448</v>
      </c>
      <c r="E3798" t="s">
        <v>3023</v>
      </c>
      <c r="F3798" t="s">
        <v>515</v>
      </c>
      <c r="G3798" t="s">
        <v>451</v>
      </c>
    </row>
    <row r="3799" spans="1:7" x14ac:dyDescent="0.4">
      <c r="A3799">
        <v>228185</v>
      </c>
      <c r="B3799" t="s">
        <v>4786</v>
      </c>
      <c r="C3799" t="s">
        <v>4786</v>
      </c>
      <c r="D3799" t="s">
        <v>448</v>
      </c>
      <c r="E3799" t="s">
        <v>3023</v>
      </c>
      <c r="F3799" t="s">
        <v>3024</v>
      </c>
      <c r="G3799" t="s">
        <v>451</v>
      </c>
    </row>
    <row r="3800" spans="1:7" x14ac:dyDescent="0.4">
      <c r="A3800">
        <v>228300</v>
      </c>
      <c r="B3800" t="s">
        <v>4787</v>
      </c>
      <c r="C3800" t="s">
        <v>4787</v>
      </c>
      <c r="D3800" t="s">
        <v>448</v>
      </c>
      <c r="E3800" t="s">
        <v>791</v>
      </c>
      <c r="G3800" t="s">
        <v>458</v>
      </c>
    </row>
    <row r="3801" spans="1:7" x14ac:dyDescent="0.4">
      <c r="A3801">
        <v>228301</v>
      </c>
      <c r="B3801" t="s">
        <v>3854</v>
      </c>
      <c r="C3801" t="s">
        <v>3854</v>
      </c>
      <c r="D3801" t="s">
        <v>448</v>
      </c>
      <c r="E3801" t="s">
        <v>791</v>
      </c>
      <c r="G3801" t="s">
        <v>458</v>
      </c>
    </row>
    <row r="3802" spans="1:7" x14ac:dyDescent="0.4">
      <c r="A3802">
        <v>228302</v>
      </c>
      <c r="B3802" t="s">
        <v>4788</v>
      </c>
      <c r="C3802" t="s">
        <v>4788</v>
      </c>
      <c r="D3802" t="s">
        <v>448</v>
      </c>
      <c r="E3802" t="s">
        <v>791</v>
      </c>
      <c r="G3802" t="s">
        <v>458</v>
      </c>
    </row>
    <row r="3803" spans="1:7" x14ac:dyDescent="0.4">
      <c r="A3803">
        <v>228303</v>
      </c>
      <c r="B3803" t="s">
        <v>3853</v>
      </c>
      <c r="C3803" t="s">
        <v>3853</v>
      </c>
      <c r="D3803" t="s">
        <v>448</v>
      </c>
      <c r="E3803" t="s">
        <v>791</v>
      </c>
      <c r="G3803" t="s">
        <v>458</v>
      </c>
    </row>
    <row r="3804" spans="1:7" x14ac:dyDescent="0.4">
      <c r="A3804">
        <v>228306</v>
      </c>
      <c r="B3804" t="s">
        <v>4426</v>
      </c>
      <c r="C3804" t="s">
        <v>4426</v>
      </c>
      <c r="D3804" t="s">
        <v>448</v>
      </c>
      <c r="E3804" t="s">
        <v>970</v>
      </c>
      <c r="G3804" t="s">
        <v>458</v>
      </c>
    </row>
    <row r="3805" spans="1:7" x14ac:dyDescent="0.4">
      <c r="A3805">
        <v>228335</v>
      </c>
      <c r="B3805" t="s">
        <v>3853</v>
      </c>
      <c r="C3805" t="s">
        <v>3853</v>
      </c>
      <c r="D3805" t="s">
        <v>448</v>
      </c>
      <c r="E3805" t="s">
        <v>791</v>
      </c>
      <c r="G3805" t="s">
        <v>458</v>
      </c>
    </row>
    <row r="3806" spans="1:7" x14ac:dyDescent="0.4">
      <c r="A3806">
        <v>228336</v>
      </c>
      <c r="B3806" t="s">
        <v>3854</v>
      </c>
      <c r="C3806" t="s">
        <v>3854</v>
      </c>
      <c r="D3806" t="s">
        <v>448</v>
      </c>
      <c r="E3806" t="s">
        <v>791</v>
      </c>
      <c r="G3806" t="s">
        <v>458</v>
      </c>
    </row>
    <row r="3807" spans="1:7" x14ac:dyDescent="0.4">
      <c r="A3807">
        <v>228337</v>
      </c>
      <c r="B3807" t="s">
        <v>3855</v>
      </c>
      <c r="C3807" t="s">
        <v>3855</v>
      </c>
      <c r="D3807" t="s">
        <v>448</v>
      </c>
      <c r="E3807" t="s">
        <v>791</v>
      </c>
      <c r="G3807" t="s">
        <v>458</v>
      </c>
    </row>
    <row r="3808" spans="1:7" x14ac:dyDescent="0.4">
      <c r="A3808">
        <v>228348</v>
      </c>
      <c r="B3808" t="s">
        <v>4789</v>
      </c>
      <c r="C3808" t="s">
        <v>4789</v>
      </c>
      <c r="D3808" t="s">
        <v>571</v>
      </c>
      <c r="E3808" t="s">
        <v>664</v>
      </c>
      <c r="F3808" t="s">
        <v>573</v>
      </c>
      <c r="G3808" t="s">
        <v>574</v>
      </c>
    </row>
    <row r="3809" spans="1:7" x14ac:dyDescent="0.4">
      <c r="A3809">
        <v>228349</v>
      </c>
      <c r="B3809" t="s">
        <v>4790</v>
      </c>
      <c r="C3809" t="s">
        <v>4790</v>
      </c>
      <c r="D3809" t="s">
        <v>571</v>
      </c>
      <c r="E3809" t="s">
        <v>664</v>
      </c>
      <c r="F3809" t="s">
        <v>573</v>
      </c>
      <c r="G3809" t="s">
        <v>574</v>
      </c>
    </row>
    <row r="3810" spans="1:7" x14ac:dyDescent="0.4">
      <c r="A3810">
        <v>228350</v>
      </c>
      <c r="B3810" t="s">
        <v>4791</v>
      </c>
      <c r="C3810" t="s">
        <v>4791</v>
      </c>
      <c r="D3810" t="s">
        <v>571</v>
      </c>
      <c r="E3810" t="s">
        <v>664</v>
      </c>
      <c r="F3810" t="s">
        <v>573</v>
      </c>
      <c r="G3810" t="s">
        <v>574</v>
      </c>
    </row>
    <row r="3811" spans="1:7" x14ac:dyDescent="0.4">
      <c r="A3811">
        <v>228352</v>
      </c>
      <c r="B3811" t="s">
        <v>4792</v>
      </c>
      <c r="C3811" t="s">
        <v>4792</v>
      </c>
      <c r="D3811" t="s">
        <v>571</v>
      </c>
      <c r="E3811" t="s">
        <v>664</v>
      </c>
      <c r="F3811" t="s">
        <v>573</v>
      </c>
      <c r="G3811" t="s">
        <v>574</v>
      </c>
    </row>
    <row r="3812" spans="1:7" x14ac:dyDescent="0.4">
      <c r="A3812">
        <v>228353</v>
      </c>
      <c r="B3812" t="s">
        <v>4793</v>
      </c>
      <c r="C3812" t="s">
        <v>4793</v>
      </c>
      <c r="D3812" t="s">
        <v>571</v>
      </c>
      <c r="E3812" t="s">
        <v>664</v>
      </c>
      <c r="F3812" t="s">
        <v>573</v>
      </c>
      <c r="G3812" t="s">
        <v>574</v>
      </c>
    </row>
    <row r="3813" spans="1:7" x14ac:dyDescent="0.4">
      <c r="A3813">
        <v>228354</v>
      </c>
      <c r="B3813" t="s">
        <v>4794</v>
      </c>
      <c r="C3813" t="s">
        <v>4794</v>
      </c>
      <c r="D3813" t="s">
        <v>571</v>
      </c>
      <c r="E3813" t="s">
        <v>664</v>
      </c>
      <c r="F3813" t="s">
        <v>573</v>
      </c>
      <c r="G3813" t="s">
        <v>574</v>
      </c>
    </row>
    <row r="3814" spans="1:7" x14ac:dyDescent="0.4">
      <c r="A3814">
        <v>228355</v>
      </c>
      <c r="B3814" t="s">
        <v>4795</v>
      </c>
      <c r="C3814" t="s">
        <v>4795</v>
      </c>
      <c r="D3814" t="s">
        <v>571</v>
      </c>
      <c r="E3814" t="s">
        <v>664</v>
      </c>
      <c r="F3814" t="s">
        <v>573</v>
      </c>
      <c r="G3814" t="s">
        <v>574</v>
      </c>
    </row>
    <row r="3815" spans="1:7" x14ac:dyDescent="0.4">
      <c r="A3815">
        <v>228356</v>
      </c>
      <c r="B3815" t="s">
        <v>4796</v>
      </c>
      <c r="C3815" t="s">
        <v>4796</v>
      </c>
      <c r="D3815" t="s">
        <v>571</v>
      </c>
      <c r="E3815" t="s">
        <v>664</v>
      </c>
      <c r="F3815" t="s">
        <v>573</v>
      </c>
      <c r="G3815" t="s">
        <v>574</v>
      </c>
    </row>
    <row r="3816" spans="1:7" x14ac:dyDescent="0.4">
      <c r="A3816">
        <v>228357</v>
      </c>
      <c r="B3816" t="s">
        <v>4797</v>
      </c>
      <c r="C3816" t="s">
        <v>4797</v>
      </c>
      <c r="D3816" t="s">
        <v>571</v>
      </c>
      <c r="E3816" t="s">
        <v>664</v>
      </c>
      <c r="F3816" t="s">
        <v>573</v>
      </c>
      <c r="G3816" t="s">
        <v>574</v>
      </c>
    </row>
    <row r="3817" spans="1:7" x14ac:dyDescent="0.4">
      <c r="A3817">
        <v>228359</v>
      </c>
      <c r="B3817" t="s">
        <v>4798</v>
      </c>
      <c r="C3817" t="s">
        <v>4798</v>
      </c>
      <c r="D3817" t="s">
        <v>571</v>
      </c>
      <c r="E3817" t="s">
        <v>664</v>
      </c>
      <c r="F3817" t="s">
        <v>573</v>
      </c>
      <c r="G3817" t="s">
        <v>574</v>
      </c>
    </row>
    <row r="3818" spans="1:7" x14ac:dyDescent="0.4">
      <c r="A3818">
        <v>228360</v>
      </c>
      <c r="B3818" t="s">
        <v>4799</v>
      </c>
      <c r="C3818" t="s">
        <v>4799</v>
      </c>
      <c r="D3818" t="s">
        <v>571</v>
      </c>
      <c r="E3818" t="s">
        <v>664</v>
      </c>
      <c r="F3818" t="s">
        <v>573</v>
      </c>
      <c r="G3818" t="s">
        <v>574</v>
      </c>
    </row>
    <row r="3819" spans="1:7" x14ac:dyDescent="0.4">
      <c r="A3819">
        <v>228361</v>
      </c>
      <c r="B3819" t="s">
        <v>4800</v>
      </c>
      <c r="C3819" t="s">
        <v>4800</v>
      </c>
      <c r="D3819" t="s">
        <v>571</v>
      </c>
      <c r="E3819" t="s">
        <v>664</v>
      </c>
      <c r="F3819" t="s">
        <v>573</v>
      </c>
      <c r="G3819" t="s">
        <v>574</v>
      </c>
    </row>
    <row r="3820" spans="1:7" x14ac:dyDescent="0.4">
      <c r="A3820">
        <v>228362</v>
      </c>
      <c r="B3820" t="s">
        <v>4801</v>
      </c>
      <c r="C3820" t="s">
        <v>4801</v>
      </c>
      <c r="D3820" t="s">
        <v>571</v>
      </c>
      <c r="E3820" t="s">
        <v>664</v>
      </c>
      <c r="F3820" t="s">
        <v>573</v>
      </c>
      <c r="G3820" t="s">
        <v>574</v>
      </c>
    </row>
    <row r="3821" spans="1:7" x14ac:dyDescent="0.4">
      <c r="A3821">
        <v>228364</v>
      </c>
      <c r="B3821" t="s">
        <v>4802</v>
      </c>
      <c r="C3821" t="s">
        <v>4802</v>
      </c>
      <c r="D3821" t="s">
        <v>571</v>
      </c>
      <c r="E3821" t="s">
        <v>664</v>
      </c>
      <c r="F3821" t="s">
        <v>573</v>
      </c>
      <c r="G3821" t="s">
        <v>574</v>
      </c>
    </row>
    <row r="3822" spans="1:7" x14ac:dyDescent="0.4">
      <c r="A3822">
        <v>228365</v>
      </c>
      <c r="B3822" t="s">
        <v>4803</v>
      </c>
      <c r="C3822" t="s">
        <v>4803</v>
      </c>
      <c r="D3822" t="s">
        <v>571</v>
      </c>
      <c r="E3822" t="s">
        <v>664</v>
      </c>
      <c r="F3822" t="s">
        <v>573</v>
      </c>
      <c r="G3822" t="s">
        <v>574</v>
      </c>
    </row>
    <row r="3823" spans="1:7" x14ac:dyDescent="0.4">
      <c r="A3823">
        <v>228366</v>
      </c>
      <c r="B3823" t="s">
        <v>4804</v>
      </c>
      <c r="C3823" t="s">
        <v>4804</v>
      </c>
      <c r="D3823" t="s">
        <v>571</v>
      </c>
      <c r="E3823" t="s">
        <v>664</v>
      </c>
      <c r="F3823" t="s">
        <v>573</v>
      </c>
      <c r="G3823" t="s">
        <v>574</v>
      </c>
    </row>
    <row r="3824" spans="1:7" x14ac:dyDescent="0.4">
      <c r="A3824">
        <v>228383</v>
      </c>
      <c r="B3824" t="s">
        <v>4805</v>
      </c>
      <c r="C3824" t="s">
        <v>4805</v>
      </c>
      <c r="D3824" t="s">
        <v>571</v>
      </c>
      <c r="E3824" t="s">
        <v>664</v>
      </c>
      <c r="F3824" t="s">
        <v>573</v>
      </c>
      <c r="G3824" t="s">
        <v>574</v>
      </c>
    </row>
    <row r="3825" spans="1:7" x14ac:dyDescent="0.4">
      <c r="A3825">
        <v>228394</v>
      </c>
      <c r="B3825" t="s">
        <v>4806</v>
      </c>
      <c r="C3825" t="s">
        <v>4806</v>
      </c>
      <c r="D3825" t="s">
        <v>448</v>
      </c>
      <c r="E3825" t="s">
        <v>564</v>
      </c>
      <c r="G3825" t="s">
        <v>458</v>
      </c>
    </row>
    <row r="3826" spans="1:7" x14ac:dyDescent="0.4">
      <c r="A3826">
        <v>228395</v>
      </c>
      <c r="B3826" t="s">
        <v>4807</v>
      </c>
      <c r="C3826" t="s">
        <v>4807</v>
      </c>
      <c r="D3826" t="s">
        <v>448</v>
      </c>
      <c r="E3826" t="s">
        <v>564</v>
      </c>
      <c r="G3826" t="s">
        <v>458</v>
      </c>
    </row>
    <row r="3827" spans="1:7" x14ac:dyDescent="0.4">
      <c r="A3827">
        <v>228396</v>
      </c>
      <c r="B3827" t="s">
        <v>4808</v>
      </c>
      <c r="C3827" t="s">
        <v>4808</v>
      </c>
      <c r="D3827" t="s">
        <v>448</v>
      </c>
      <c r="E3827" t="s">
        <v>564</v>
      </c>
      <c r="G3827" t="s">
        <v>458</v>
      </c>
    </row>
    <row r="3828" spans="1:7" x14ac:dyDescent="0.4">
      <c r="A3828">
        <v>228516</v>
      </c>
      <c r="B3828" t="s">
        <v>3533</v>
      </c>
      <c r="C3828" t="s">
        <v>3533</v>
      </c>
      <c r="D3828" t="s">
        <v>448</v>
      </c>
      <c r="E3828" t="s">
        <v>1029</v>
      </c>
      <c r="G3828" t="s">
        <v>458</v>
      </c>
    </row>
    <row r="3829" spans="1:7" x14ac:dyDescent="0.4">
      <c r="A3829">
        <v>228577</v>
      </c>
      <c r="B3829" t="s">
        <v>3534</v>
      </c>
      <c r="C3829" t="s">
        <v>3534</v>
      </c>
      <c r="D3829" t="s">
        <v>448</v>
      </c>
      <c r="E3829" t="s">
        <v>1029</v>
      </c>
      <c r="G3829" t="s">
        <v>458</v>
      </c>
    </row>
    <row r="3830" spans="1:7" x14ac:dyDescent="0.4">
      <c r="A3830">
        <v>228578</v>
      </c>
      <c r="B3830" t="s">
        <v>3535</v>
      </c>
      <c r="C3830" t="s">
        <v>3535</v>
      </c>
      <c r="D3830" t="s">
        <v>448</v>
      </c>
      <c r="E3830" t="s">
        <v>1029</v>
      </c>
      <c r="G3830" t="s">
        <v>458</v>
      </c>
    </row>
    <row r="3831" spans="1:7" x14ac:dyDescent="0.4">
      <c r="A3831">
        <v>228579</v>
      </c>
      <c r="B3831" t="s">
        <v>3536</v>
      </c>
      <c r="C3831" t="s">
        <v>3536</v>
      </c>
      <c r="D3831" t="s">
        <v>448</v>
      </c>
      <c r="E3831" t="s">
        <v>1029</v>
      </c>
      <c r="G3831" t="s">
        <v>458</v>
      </c>
    </row>
    <row r="3832" spans="1:7" x14ac:dyDescent="0.4">
      <c r="A3832">
        <v>228580</v>
      </c>
      <c r="B3832" t="s">
        <v>3537</v>
      </c>
      <c r="C3832" t="s">
        <v>3537</v>
      </c>
      <c r="D3832" t="s">
        <v>448</v>
      </c>
      <c r="E3832" t="s">
        <v>1029</v>
      </c>
      <c r="G3832" t="s">
        <v>458</v>
      </c>
    </row>
    <row r="3833" spans="1:7" x14ac:dyDescent="0.4">
      <c r="A3833">
        <v>228581</v>
      </c>
      <c r="B3833" t="s">
        <v>3538</v>
      </c>
      <c r="C3833" t="s">
        <v>3538</v>
      </c>
      <c r="D3833" t="s">
        <v>448</v>
      </c>
      <c r="E3833" t="s">
        <v>1029</v>
      </c>
      <c r="G3833" t="s">
        <v>458</v>
      </c>
    </row>
    <row r="3834" spans="1:7" x14ac:dyDescent="0.4">
      <c r="A3834">
        <v>228582</v>
      </c>
      <c r="B3834" t="s">
        <v>3539</v>
      </c>
      <c r="C3834" t="s">
        <v>3539</v>
      </c>
      <c r="D3834" t="s">
        <v>448</v>
      </c>
      <c r="E3834" t="s">
        <v>1029</v>
      </c>
      <c r="G3834" t="s">
        <v>458</v>
      </c>
    </row>
    <row r="3835" spans="1:7" x14ac:dyDescent="0.4">
      <c r="A3835">
        <v>228583</v>
      </c>
      <c r="B3835" t="s">
        <v>3540</v>
      </c>
      <c r="C3835" t="s">
        <v>3540</v>
      </c>
      <c r="D3835" t="s">
        <v>448</v>
      </c>
      <c r="E3835" t="s">
        <v>1029</v>
      </c>
      <c r="G3835" t="s">
        <v>458</v>
      </c>
    </row>
    <row r="3836" spans="1:7" x14ac:dyDescent="0.4">
      <c r="A3836">
        <v>228584</v>
      </c>
      <c r="B3836" t="s">
        <v>3541</v>
      </c>
      <c r="C3836" t="s">
        <v>3541</v>
      </c>
      <c r="D3836" t="s">
        <v>448</v>
      </c>
      <c r="E3836" t="s">
        <v>1029</v>
      </c>
      <c r="G3836" t="s">
        <v>458</v>
      </c>
    </row>
    <row r="3837" spans="1:7" x14ac:dyDescent="0.4">
      <c r="A3837">
        <v>228585</v>
      </c>
      <c r="B3837" t="s">
        <v>3542</v>
      </c>
      <c r="C3837" t="s">
        <v>3542</v>
      </c>
      <c r="D3837" t="s">
        <v>448</v>
      </c>
      <c r="E3837" t="s">
        <v>1029</v>
      </c>
      <c r="G3837" t="s">
        <v>458</v>
      </c>
    </row>
    <row r="3838" spans="1:7" x14ac:dyDescent="0.4">
      <c r="A3838">
        <v>228705</v>
      </c>
      <c r="B3838" t="s">
        <v>3831</v>
      </c>
      <c r="C3838" t="s">
        <v>3831</v>
      </c>
      <c r="D3838" t="s">
        <v>448</v>
      </c>
      <c r="E3838" t="s">
        <v>3367</v>
      </c>
      <c r="G3838" t="s">
        <v>458</v>
      </c>
    </row>
    <row r="3839" spans="1:7" x14ac:dyDescent="0.4">
      <c r="A3839">
        <v>228714</v>
      </c>
      <c r="B3839" t="s">
        <v>4809</v>
      </c>
      <c r="C3839" t="s">
        <v>4809</v>
      </c>
      <c r="D3839" t="s">
        <v>448</v>
      </c>
      <c r="E3839" t="s">
        <v>928</v>
      </c>
      <c r="G3839" t="s">
        <v>458</v>
      </c>
    </row>
    <row r="3840" spans="1:7" x14ac:dyDescent="0.4">
      <c r="A3840">
        <v>228867</v>
      </c>
      <c r="B3840" t="s">
        <v>4810</v>
      </c>
      <c r="C3840" t="s">
        <v>4810</v>
      </c>
      <c r="D3840" t="s">
        <v>448</v>
      </c>
      <c r="E3840" t="s">
        <v>970</v>
      </c>
      <c r="G3840" t="s">
        <v>458</v>
      </c>
    </row>
    <row r="3841" spans="1:7" x14ac:dyDescent="0.4">
      <c r="A3841">
        <v>228869</v>
      </c>
      <c r="B3841" t="s">
        <v>4811</v>
      </c>
      <c r="C3841" t="s">
        <v>4811</v>
      </c>
      <c r="D3841" t="s">
        <v>448</v>
      </c>
      <c r="E3841" t="s">
        <v>472</v>
      </c>
      <c r="G3841" t="s">
        <v>1006</v>
      </c>
    </row>
    <row r="3842" spans="1:7" x14ac:dyDescent="0.4">
      <c r="A3842">
        <v>228870</v>
      </c>
      <c r="B3842" t="s">
        <v>4812</v>
      </c>
      <c r="C3842" t="s">
        <v>4812</v>
      </c>
      <c r="D3842" t="s">
        <v>448</v>
      </c>
      <c r="E3842" t="s">
        <v>472</v>
      </c>
      <c r="G3842" t="s">
        <v>1006</v>
      </c>
    </row>
    <row r="3843" spans="1:7" x14ac:dyDescent="0.4">
      <c r="A3843">
        <v>228872</v>
      </c>
      <c r="B3843" t="s">
        <v>4813</v>
      </c>
      <c r="C3843" t="s">
        <v>4813</v>
      </c>
      <c r="D3843" t="s">
        <v>448</v>
      </c>
      <c r="E3843" t="s">
        <v>472</v>
      </c>
      <c r="F3843" t="s">
        <v>461</v>
      </c>
      <c r="G3843" t="s">
        <v>451</v>
      </c>
    </row>
    <row r="3844" spans="1:7" x14ac:dyDescent="0.4">
      <c r="A3844">
        <v>228873</v>
      </c>
      <c r="B3844" t="s">
        <v>4814</v>
      </c>
      <c r="C3844" t="s">
        <v>4814</v>
      </c>
      <c r="D3844" t="s">
        <v>448</v>
      </c>
      <c r="E3844" t="s">
        <v>472</v>
      </c>
      <c r="F3844" t="s">
        <v>491</v>
      </c>
      <c r="G3844" t="s">
        <v>451</v>
      </c>
    </row>
    <row r="3845" spans="1:7" x14ac:dyDescent="0.4">
      <c r="A3845">
        <v>228874</v>
      </c>
      <c r="B3845" t="s">
        <v>4815</v>
      </c>
      <c r="C3845" t="s">
        <v>4815</v>
      </c>
      <c r="D3845" t="s">
        <v>448</v>
      </c>
      <c r="E3845" t="s">
        <v>472</v>
      </c>
      <c r="F3845" t="s">
        <v>523</v>
      </c>
      <c r="G3845" t="s">
        <v>451</v>
      </c>
    </row>
    <row r="3846" spans="1:7" x14ac:dyDescent="0.4">
      <c r="A3846">
        <v>228875</v>
      </c>
      <c r="B3846" t="s">
        <v>4816</v>
      </c>
      <c r="C3846" t="s">
        <v>4816</v>
      </c>
      <c r="D3846" t="s">
        <v>448</v>
      </c>
      <c r="E3846" t="s">
        <v>472</v>
      </c>
      <c r="F3846" t="s">
        <v>523</v>
      </c>
      <c r="G3846" t="s">
        <v>451</v>
      </c>
    </row>
    <row r="3847" spans="1:7" x14ac:dyDescent="0.4">
      <c r="A3847">
        <v>228876</v>
      </c>
      <c r="B3847" t="s">
        <v>4817</v>
      </c>
      <c r="C3847" t="s">
        <v>4817</v>
      </c>
      <c r="D3847" t="s">
        <v>448</v>
      </c>
      <c r="E3847" t="s">
        <v>472</v>
      </c>
      <c r="F3847" t="s">
        <v>523</v>
      </c>
      <c r="G3847" t="s">
        <v>451</v>
      </c>
    </row>
    <row r="3848" spans="1:7" x14ac:dyDescent="0.4">
      <c r="A3848">
        <v>229249</v>
      </c>
      <c r="B3848" t="s">
        <v>3668</v>
      </c>
      <c r="C3848" t="s">
        <v>3668</v>
      </c>
      <c r="D3848" t="s">
        <v>571</v>
      </c>
      <c r="E3848" t="s">
        <v>625</v>
      </c>
      <c r="F3848" t="s">
        <v>700</v>
      </c>
      <c r="G3848" t="s">
        <v>574</v>
      </c>
    </row>
    <row r="3849" spans="1:7" x14ac:dyDescent="0.4">
      <c r="A3849">
        <v>229303</v>
      </c>
      <c r="B3849" t="s">
        <v>4818</v>
      </c>
      <c r="C3849" t="s">
        <v>4818</v>
      </c>
      <c r="D3849" t="s">
        <v>448</v>
      </c>
      <c r="E3849" t="s">
        <v>4819</v>
      </c>
      <c r="F3849" t="s">
        <v>523</v>
      </c>
      <c r="G3849" t="s">
        <v>451</v>
      </c>
    </row>
    <row r="3850" spans="1:7" x14ac:dyDescent="0.4">
      <c r="A3850">
        <v>229304</v>
      </c>
      <c r="B3850" t="s">
        <v>4820</v>
      </c>
      <c r="C3850" t="s">
        <v>4820</v>
      </c>
      <c r="D3850" t="s">
        <v>448</v>
      </c>
      <c r="E3850" t="s">
        <v>4819</v>
      </c>
      <c r="F3850" t="s">
        <v>523</v>
      </c>
      <c r="G3850" t="s">
        <v>451</v>
      </c>
    </row>
    <row r="3851" spans="1:7" x14ac:dyDescent="0.4">
      <c r="A3851">
        <v>229305</v>
      </c>
      <c r="B3851" t="s">
        <v>4821</v>
      </c>
      <c r="C3851" t="s">
        <v>4821</v>
      </c>
      <c r="D3851" t="s">
        <v>448</v>
      </c>
      <c r="E3851" t="s">
        <v>4819</v>
      </c>
      <c r="F3851" t="s">
        <v>523</v>
      </c>
      <c r="G3851" t="s">
        <v>451</v>
      </c>
    </row>
    <row r="3852" spans="1:7" x14ac:dyDescent="0.4">
      <c r="A3852">
        <v>229306</v>
      </c>
      <c r="B3852" t="s">
        <v>4822</v>
      </c>
      <c r="C3852" t="s">
        <v>4822</v>
      </c>
      <c r="D3852" t="s">
        <v>448</v>
      </c>
      <c r="E3852" t="s">
        <v>4819</v>
      </c>
      <c r="F3852" t="s">
        <v>523</v>
      </c>
      <c r="G3852" t="s">
        <v>451</v>
      </c>
    </row>
    <row r="3853" spans="1:7" x14ac:dyDescent="0.4">
      <c r="A3853">
        <v>229307</v>
      </c>
      <c r="B3853" t="s">
        <v>4823</v>
      </c>
      <c r="C3853" t="s">
        <v>4823</v>
      </c>
      <c r="D3853" t="s">
        <v>448</v>
      </c>
      <c r="E3853" t="s">
        <v>4819</v>
      </c>
      <c r="F3853" t="s">
        <v>523</v>
      </c>
      <c r="G3853" t="s">
        <v>451</v>
      </c>
    </row>
    <row r="3854" spans="1:7" x14ac:dyDescent="0.4">
      <c r="A3854">
        <v>229308</v>
      </c>
      <c r="B3854" t="s">
        <v>4824</v>
      </c>
      <c r="C3854" t="s">
        <v>4824</v>
      </c>
      <c r="D3854" t="s">
        <v>448</v>
      </c>
      <c r="E3854" t="s">
        <v>4819</v>
      </c>
      <c r="F3854" t="s">
        <v>523</v>
      </c>
      <c r="G3854" t="s">
        <v>451</v>
      </c>
    </row>
    <row r="3855" spans="1:7" x14ac:dyDescent="0.4">
      <c r="A3855">
        <v>229309</v>
      </c>
      <c r="B3855" t="s">
        <v>4825</v>
      </c>
      <c r="C3855" t="s">
        <v>4825</v>
      </c>
      <c r="D3855" t="s">
        <v>448</v>
      </c>
      <c r="E3855" t="s">
        <v>4819</v>
      </c>
      <c r="G3855" t="s">
        <v>458</v>
      </c>
    </row>
    <row r="3856" spans="1:7" x14ac:dyDescent="0.4">
      <c r="A3856">
        <v>229319</v>
      </c>
      <c r="B3856" t="s">
        <v>3849</v>
      </c>
      <c r="C3856" t="s">
        <v>3849</v>
      </c>
      <c r="D3856" t="s">
        <v>448</v>
      </c>
      <c r="E3856" t="s">
        <v>970</v>
      </c>
      <c r="G3856" t="s">
        <v>458</v>
      </c>
    </row>
    <row r="3857" spans="1:7" x14ac:dyDescent="0.4">
      <c r="A3857">
        <v>229353</v>
      </c>
      <c r="B3857" t="s">
        <v>4826</v>
      </c>
      <c r="C3857" t="s">
        <v>4826</v>
      </c>
      <c r="D3857" t="s">
        <v>443</v>
      </c>
      <c r="E3857" t="s">
        <v>928</v>
      </c>
      <c r="G3857" t="s">
        <v>445</v>
      </c>
    </row>
    <row r="3858" spans="1:7" x14ac:dyDescent="0.4">
      <c r="A3858">
        <v>229355</v>
      </c>
      <c r="B3858" t="s">
        <v>4827</v>
      </c>
      <c r="C3858" t="s">
        <v>4827</v>
      </c>
      <c r="D3858" t="s">
        <v>448</v>
      </c>
      <c r="E3858" t="s">
        <v>512</v>
      </c>
      <c r="F3858" t="s">
        <v>523</v>
      </c>
      <c r="G3858" t="s">
        <v>451</v>
      </c>
    </row>
    <row r="3859" spans="1:7" x14ac:dyDescent="0.4">
      <c r="A3859">
        <v>229453</v>
      </c>
      <c r="B3859" t="s">
        <v>4062</v>
      </c>
      <c r="C3859" t="s">
        <v>4062</v>
      </c>
      <c r="D3859" t="s">
        <v>448</v>
      </c>
      <c r="E3859" t="s">
        <v>3367</v>
      </c>
      <c r="G3859" t="s">
        <v>458</v>
      </c>
    </row>
    <row r="3860" spans="1:7" x14ac:dyDescent="0.4">
      <c r="A3860">
        <v>229604</v>
      </c>
      <c r="B3860" t="s">
        <v>4301</v>
      </c>
      <c r="C3860" t="s">
        <v>4301</v>
      </c>
      <c r="D3860" t="s">
        <v>448</v>
      </c>
      <c r="E3860" t="s">
        <v>970</v>
      </c>
      <c r="G3860" t="s">
        <v>458</v>
      </c>
    </row>
    <row r="3861" spans="1:7" x14ac:dyDescent="0.4">
      <c r="A3861">
        <v>229709</v>
      </c>
      <c r="B3861" t="s">
        <v>4216</v>
      </c>
      <c r="C3861" t="s">
        <v>4216</v>
      </c>
      <c r="D3861" t="s">
        <v>571</v>
      </c>
      <c r="E3861" t="s">
        <v>625</v>
      </c>
      <c r="F3861" t="s">
        <v>700</v>
      </c>
      <c r="G3861" t="s">
        <v>574</v>
      </c>
    </row>
    <row r="3862" spans="1:7" x14ac:dyDescent="0.4">
      <c r="A3862">
        <v>229836</v>
      </c>
      <c r="B3862" t="s">
        <v>4334</v>
      </c>
      <c r="C3862" t="s">
        <v>4334</v>
      </c>
      <c r="D3862" t="s">
        <v>448</v>
      </c>
      <c r="E3862" t="s">
        <v>4266</v>
      </c>
      <c r="G3862" t="s">
        <v>458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0B98-2208-4C83-B90F-F8ABCCCE7870}">
  <sheetPr codeName="Sheet6" filterMode="1"/>
  <dimension ref="A1:G1631"/>
  <sheetViews>
    <sheetView workbookViewId="0">
      <selection activeCell="H112" sqref="H112"/>
    </sheetView>
  </sheetViews>
  <sheetFormatPr defaultRowHeight="13.9" x14ac:dyDescent="0.4"/>
  <cols>
    <col min="1" max="1" width="6.19921875" bestFit="1" customWidth="1"/>
    <col min="2" max="2" width="37.53125" bestFit="1" customWidth="1"/>
    <col min="3" max="3" width="17.53125" bestFit="1" customWidth="1"/>
    <col min="4" max="4" width="11.46484375" bestFit="1" customWidth="1"/>
    <col min="5" max="5" width="9.86328125" bestFit="1" customWidth="1"/>
  </cols>
  <sheetData>
    <row r="1" spans="1:7" x14ac:dyDescent="0.4">
      <c r="A1" t="s">
        <v>436</v>
      </c>
      <c r="B1" t="s">
        <v>205</v>
      </c>
      <c r="C1" t="s">
        <v>4828</v>
      </c>
      <c r="D1" t="s">
        <v>207</v>
      </c>
      <c r="E1" t="s">
        <v>4829</v>
      </c>
      <c r="G1" s="6"/>
    </row>
    <row r="2" spans="1:7" hidden="1" x14ac:dyDescent="0.4">
      <c r="A2">
        <v>51905</v>
      </c>
      <c r="B2" t="s">
        <v>4830</v>
      </c>
      <c r="C2" t="s">
        <v>4831</v>
      </c>
      <c r="D2" t="s">
        <v>4832</v>
      </c>
      <c r="G2" s="6" t="s">
        <v>4835</v>
      </c>
    </row>
    <row r="3" spans="1:7" hidden="1" x14ac:dyDescent="0.4">
      <c r="A3">
        <v>51532</v>
      </c>
      <c r="B3" t="s">
        <v>4833</v>
      </c>
      <c r="C3" t="s">
        <v>4834</v>
      </c>
      <c r="D3" t="s">
        <v>4832</v>
      </c>
      <c r="G3" s="6" t="s">
        <v>6532</v>
      </c>
    </row>
    <row r="4" spans="1:7" x14ac:dyDescent="0.4">
      <c r="A4" s="7">
        <v>51981</v>
      </c>
      <c r="B4" s="7" t="s">
        <v>5359</v>
      </c>
      <c r="C4" s="7" t="s">
        <v>4836</v>
      </c>
      <c r="D4" s="7" t="s">
        <v>4832</v>
      </c>
      <c r="E4" s="7"/>
      <c r="F4" s="6"/>
      <c r="G4" s="6"/>
    </row>
    <row r="5" spans="1:7" x14ac:dyDescent="0.4">
      <c r="A5" s="7">
        <v>51478</v>
      </c>
      <c r="B5" s="7" t="s">
        <v>5359</v>
      </c>
      <c r="C5" s="7" t="s">
        <v>4836</v>
      </c>
      <c r="D5" s="7" t="s">
        <v>4839</v>
      </c>
      <c r="E5" s="8">
        <v>1421708</v>
      </c>
      <c r="F5" s="6"/>
      <c r="G5" s="6"/>
    </row>
    <row r="6" spans="1:7" hidden="1" x14ac:dyDescent="0.4">
      <c r="A6">
        <v>52068</v>
      </c>
      <c r="B6" t="s">
        <v>4838</v>
      </c>
      <c r="C6" t="s">
        <v>4834</v>
      </c>
      <c r="D6" t="s">
        <v>4839</v>
      </c>
      <c r="F6" s="6" t="s">
        <v>6533</v>
      </c>
      <c r="G6" s="6" t="s">
        <v>6534</v>
      </c>
    </row>
    <row r="7" spans="1:7" x14ac:dyDescent="0.4">
      <c r="A7" s="7">
        <v>51084</v>
      </c>
      <c r="B7" s="7" t="s">
        <v>5366</v>
      </c>
      <c r="C7" s="7" t="s">
        <v>4836</v>
      </c>
      <c r="D7" s="7" t="s">
        <v>4832</v>
      </c>
      <c r="E7" s="7"/>
      <c r="F7" s="6"/>
      <c r="G7" s="6"/>
    </row>
    <row r="8" spans="1:7" x14ac:dyDescent="0.4">
      <c r="A8" s="7">
        <v>51984</v>
      </c>
      <c r="B8" s="7" t="s">
        <v>5534</v>
      </c>
      <c r="C8" s="7" t="s">
        <v>4836</v>
      </c>
      <c r="D8" s="7" t="s">
        <v>4832</v>
      </c>
      <c r="E8" s="7"/>
      <c r="F8" s="6"/>
      <c r="G8" s="6"/>
    </row>
    <row r="9" spans="1:7" x14ac:dyDescent="0.4">
      <c r="A9" s="7">
        <v>51484</v>
      </c>
      <c r="B9" s="7" t="s">
        <v>5534</v>
      </c>
      <c r="C9" s="7" t="s">
        <v>4836</v>
      </c>
      <c r="D9" s="7" t="s">
        <v>4839</v>
      </c>
      <c r="E9" s="8">
        <v>1423504</v>
      </c>
      <c r="F9" s="6"/>
      <c r="G9" s="6"/>
    </row>
    <row r="10" spans="1:7" hidden="1" x14ac:dyDescent="0.4">
      <c r="A10">
        <v>50853</v>
      </c>
      <c r="B10" t="s">
        <v>4843</v>
      </c>
      <c r="C10" t="s">
        <v>4834</v>
      </c>
      <c r="D10" t="s">
        <v>4832</v>
      </c>
      <c r="F10" s="6" t="s">
        <v>6535</v>
      </c>
      <c r="G10" s="6" t="s">
        <v>6536</v>
      </c>
    </row>
    <row r="11" spans="1:7" hidden="1" x14ac:dyDescent="0.4">
      <c r="A11">
        <v>51533</v>
      </c>
      <c r="B11" t="s">
        <v>4844</v>
      </c>
      <c r="C11" t="s">
        <v>4834</v>
      </c>
      <c r="D11" t="s">
        <v>4832</v>
      </c>
      <c r="F11" s="6" t="s">
        <v>6536</v>
      </c>
      <c r="G11" s="6" t="s">
        <v>6537</v>
      </c>
    </row>
    <row r="12" spans="1:7" hidden="1" x14ac:dyDescent="0.4">
      <c r="A12">
        <v>51534</v>
      </c>
      <c r="B12" t="s">
        <v>4845</v>
      </c>
      <c r="C12" t="s">
        <v>4834</v>
      </c>
      <c r="D12" t="s">
        <v>4832</v>
      </c>
      <c r="F12" s="6" t="s">
        <v>6536</v>
      </c>
      <c r="G12" s="6" t="s">
        <v>6538</v>
      </c>
    </row>
    <row r="13" spans="1:7" x14ac:dyDescent="0.4">
      <c r="A13" s="7">
        <v>51985</v>
      </c>
      <c r="B13" s="7" t="s">
        <v>5559</v>
      </c>
      <c r="C13" s="7" t="s">
        <v>4836</v>
      </c>
      <c r="D13" s="7" t="s">
        <v>4832</v>
      </c>
      <c r="E13" s="7"/>
      <c r="F13" s="6"/>
      <c r="G13" s="6"/>
    </row>
    <row r="14" spans="1:7" hidden="1" x14ac:dyDescent="0.4">
      <c r="A14">
        <v>51535</v>
      </c>
      <c r="B14" t="s">
        <v>4847</v>
      </c>
      <c r="C14" t="s">
        <v>4834</v>
      </c>
      <c r="D14" t="s">
        <v>4832</v>
      </c>
      <c r="E14" t="s">
        <v>4848</v>
      </c>
      <c r="F14" s="6" t="s">
        <v>6538</v>
      </c>
      <c r="G14" s="6" t="s">
        <v>6540</v>
      </c>
    </row>
    <row r="15" spans="1:7" hidden="1" x14ac:dyDescent="0.4">
      <c r="A15">
        <v>51829</v>
      </c>
      <c r="B15" t="s">
        <v>4849</v>
      </c>
      <c r="C15" t="s">
        <v>4831</v>
      </c>
      <c r="D15" t="s">
        <v>4832</v>
      </c>
      <c r="F15" s="6" t="s">
        <v>6539</v>
      </c>
      <c r="G15" s="6" t="s">
        <v>6541</v>
      </c>
    </row>
    <row r="16" spans="1:7" hidden="1" x14ac:dyDescent="0.4">
      <c r="A16">
        <v>51925</v>
      </c>
      <c r="B16" t="s">
        <v>4849</v>
      </c>
      <c r="C16" t="s">
        <v>2220</v>
      </c>
      <c r="D16" t="s">
        <v>4832</v>
      </c>
      <c r="F16" s="6" t="s">
        <v>6540</v>
      </c>
      <c r="G16" s="6" t="s">
        <v>6542</v>
      </c>
    </row>
    <row r="17" spans="1:7" hidden="1" x14ac:dyDescent="0.4">
      <c r="A17">
        <v>52214</v>
      </c>
      <c r="B17" t="s">
        <v>4850</v>
      </c>
      <c r="C17" t="s">
        <v>4834</v>
      </c>
      <c r="D17" t="s">
        <v>4839</v>
      </c>
      <c r="F17" s="6" t="s">
        <v>6541</v>
      </c>
      <c r="G17" s="6" t="s">
        <v>6543</v>
      </c>
    </row>
    <row r="18" spans="1:7" hidden="1" x14ac:dyDescent="0.4">
      <c r="A18">
        <v>50854</v>
      </c>
      <c r="B18" t="s">
        <v>4851</v>
      </c>
      <c r="C18" t="s">
        <v>4834</v>
      </c>
      <c r="D18" t="s">
        <v>4832</v>
      </c>
      <c r="F18" s="6" t="s">
        <v>6542</v>
      </c>
      <c r="G18" s="6" t="s">
        <v>6544</v>
      </c>
    </row>
    <row r="19" spans="1:7" hidden="1" x14ac:dyDescent="0.4">
      <c r="A19">
        <v>52069</v>
      </c>
      <c r="B19" t="s">
        <v>4852</v>
      </c>
      <c r="C19" t="s">
        <v>4834</v>
      </c>
      <c r="D19" t="s">
        <v>4839</v>
      </c>
      <c r="E19" t="s">
        <v>4853</v>
      </c>
      <c r="F19" s="6" t="s">
        <v>6543</v>
      </c>
      <c r="G19" s="6" t="s">
        <v>6545</v>
      </c>
    </row>
    <row r="20" spans="1:7" hidden="1" x14ac:dyDescent="0.4">
      <c r="A20">
        <v>52070</v>
      </c>
      <c r="B20" t="s">
        <v>4854</v>
      </c>
      <c r="C20" t="s">
        <v>4834</v>
      </c>
      <c r="D20" t="s">
        <v>4839</v>
      </c>
      <c r="F20" s="6" t="s">
        <v>6544</v>
      </c>
      <c r="G20" s="6" t="s">
        <v>6546</v>
      </c>
    </row>
    <row r="21" spans="1:7" hidden="1" x14ac:dyDescent="0.4">
      <c r="A21">
        <v>52071</v>
      </c>
      <c r="B21" t="s">
        <v>4855</v>
      </c>
      <c r="C21" t="s">
        <v>4834</v>
      </c>
      <c r="D21" t="s">
        <v>4839</v>
      </c>
      <c r="F21" s="6" t="s">
        <v>6545</v>
      </c>
      <c r="G21" s="6" t="s">
        <v>6547</v>
      </c>
    </row>
    <row r="22" spans="1:7" hidden="1" x14ac:dyDescent="0.4">
      <c r="A22">
        <v>51130</v>
      </c>
      <c r="B22" t="s">
        <v>4856</v>
      </c>
      <c r="C22" t="s">
        <v>4834</v>
      </c>
      <c r="D22" t="s">
        <v>4839</v>
      </c>
      <c r="E22" t="s">
        <v>4857</v>
      </c>
      <c r="F22" s="6" t="s">
        <v>6546</v>
      </c>
      <c r="G22" s="6" t="s">
        <v>4992</v>
      </c>
    </row>
    <row r="23" spans="1:7" hidden="1" x14ac:dyDescent="0.4">
      <c r="A23">
        <v>51131</v>
      </c>
      <c r="B23" t="s">
        <v>4858</v>
      </c>
      <c r="C23" t="s">
        <v>4834</v>
      </c>
      <c r="D23" t="s">
        <v>4839</v>
      </c>
      <c r="E23" s="3">
        <v>2274732</v>
      </c>
      <c r="F23" s="6" t="s">
        <v>6547</v>
      </c>
      <c r="G23" s="6" t="s">
        <v>6548</v>
      </c>
    </row>
    <row r="24" spans="1:7" hidden="1" x14ac:dyDescent="0.4">
      <c r="A24">
        <v>52072</v>
      </c>
      <c r="B24" t="s">
        <v>4859</v>
      </c>
      <c r="C24" t="s">
        <v>4834</v>
      </c>
      <c r="D24" t="s">
        <v>4839</v>
      </c>
      <c r="G24" s="6" t="s">
        <v>6549</v>
      </c>
    </row>
    <row r="25" spans="1:7" hidden="1" x14ac:dyDescent="0.4">
      <c r="A25">
        <v>51132</v>
      </c>
      <c r="B25" t="s">
        <v>4860</v>
      </c>
      <c r="C25" t="s">
        <v>4834</v>
      </c>
      <c r="D25" t="s">
        <v>4839</v>
      </c>
      <c r="E25" t="s">
        <v>4861</v>
      </c>
      <c r="G25" s="6" t="s">
        <v>6550</v>
      </c>
    </row>
    <row r="26" spans="1:7" hidden="1" x14ac:dyDescent="0.4">
      <c r="A26">
        <v>52073</v>
      </c>
      <c r="B26" t="s">
        <v>4862</v>
      </c>
      <c r="C26" t="s">
        <v>4834</v>
      </c>
      <c r="D26" t="s">
        <v>4839</v>
      </c>
      <c r="E26" t="s">
        <v>4863</v>
      </c>
      <c r="G26" s="6" t="s">
        <v>6551</v>
      </c>
    </row>
    <row r="27" spans="1:7" hidden="1" x14ac:dyDescent="0.4">
      <c r="A27">
        <v>50855</v>
      </c>
      <c r="B27" t="s">
        <v>4864</v>
      </c>
      <c r="C27" t="s">
        <v>4834</v>
      </c>
      <c r="D27" t="s">
        <v>4832</v>
      </c>
      <c r="G27" s="6" t="s">
        <v>6552</v>
      </c>
    </row>
    <row r="28" spans="1:7" hidden="1" x14ac:dyDescent="0.4">
      <c r="A28">
        <v>51536</v>
      </c>
      <c r="B28" t="s">
        <v>4865</v>
      </c>
      <c r="C28" t="s">
        <v>4834</v>
      </c>
      <c r="D28" t="s">
        <v>4832</v>
      </c>
      <c r="G28" s="6" t="s">
        <v>6552</v>
      </c>
    </row>
    <row r="29" spans="1:7" hidden="1" x14ac:dyDescent="0.4">
      <c r="A29">
        <v>51133</v>
      </c>
      <c r="B29" t="s">
        <v>4865</v>
      </c>
      <c r="C29" t="s">
        <v>4834</v>
      </c>
      <c r="D29" t="s">
        <v>4839</v>
      </c>
      <c r="E29" t="s">
        <v>4866</v>
      </c>
      <c r="G29" s="6" t="s">
        <v>6553</v>
      </c>
    </row>
    <row r="30" spans="1:7" hidden="1" x14ac:dyDescent="0.4">
      <c r="A30">
        <v>52769</v>
      </c>
      <c r="B30" t="s">
        <v>4865</v>
      </c>
      <c r="C30" t="s">
        <v>4834</v>
      </c>
      <c r="D30" t="s">
        <v>4839</v>
      </c>
      <c r="G30" s="6" t="s">
        <v>6554</v>
      </c>
    </row>
    <row r="31" spans="1:7" hidden="1" x14ac:dyDescent="0.4">
      <c r="A31">
        <v>52074</v>
      </c>
      <c r="B31" t="s">
        <v>4867</v>
      </c>
      <c r="C31" t="s">
        <v>4834</v>
      </c>
      <c r="D31" t="s">
        <v>4839</v>
      </c>
      <c r="E31" t="s">
        <v>4868</v>
      </c>
      <c r="G31" s="6" t="s">
        <v>6554</v>
      </c>
    </row>
    <row r="32" spans="1:7" hidden="1" x14ac:dyDescent="0.4">
      <c r="A32">
        <v>51537</v>
      </c>
      <c r="B32" t="s">
        <v>4869</v>
      </c>
      <c r="C32" t="s">
        <v>4834</v>
      </c>
      <c r="D32" t="s">
        <v>4832</v>
      </c>
      <c r="G32" s="6" t="s">
        <v>6555</v>
      </c>
    </row>
    <row r="33" spans="1:7" hidden="1" x14ac:dyDescent="0.4">
      <c r="A33">
        <v>52075</v>
      </c>
      <c r="B33" t="s">
        <v>4827</v>
      </c>
      <c r="C33" t="s">
        <v>4834</v>
      </c>
      <c r="D33" t="s">
        <v>4839</v>
      </c>
      <c r="E33" t="s">
        <v>4870</v>
      </c>
      <c r="G33" s="6" t="s">
        <v>6556</v>
      </c>
    </row>
    <row r="34" spans="1:7" hidden="1" x14ac:dyDescent="0.4">
      <c r="A34">
        <v>51538</v>
      </c>
      <c r="B34" t="s">
        <v>4871</v>
      </c>
      <c r="C34" t="s">
        <v>4834</v>
      </c>
      <c r="D34" t="s">
        <v>4832</v>
      </c>
      <c r="G34" s="6" t="s">
        <v>6557</v>
      </c>
    </row>
    <row r="35" spans="1:7" hidden="1" x14ac:dyDescent="0.4">
      <c r="A35">
        <v>52021</v>
      </c>
      <c r="B35" t="s">
        <v>4872</v>
      </c>
      <c r="C35" t="s">
        <v>4834</v>
      </c>
      <c r="D35" t="s">
        <v>4873</v>
      </c>
      <c r="G35" s="6" t="s">
        <v>6558</v>
      </c>
    </row>
    <row r="36" spans="1:7" hidden="1" x14ac:dyDescent="0.4">
      <c r="A36">
        <v>51134</v>
      </c>
      <c r="B36" t="s">
        <v>4874</v>
      </c>
      <c r="C36" t="s">
        <v>4834</v>
      </c>
      <c r="D36" t="s">
        <v>4839</v>
      </c>
      <c r="E36" s="3">
        <v>2150916</v>
      </c>
      <c r="G36" s="6" t="s">
        <v>6559</v>
      </c>
    </row>
    <row r="37" spans="1:7" hidden="1" x14ac:dyDescent="0.4">
      <c r="A37">
        <v>50856</v>
      </c>
      <c r="B37" t="s">
        <v>4875</v>
      </c>
      <c r="C37" t="s">
        <v>4834</v>
      </c>
      <c r="D37" t="s">
        <v>4832</v>
      </c>
      <c r="E37" s="3">
        <v>510490</v>
      </c>
      <c r="G37" s="6" t="s">
        <v>6560</v>
      </c>
    </row>
    <row r="38" spans="1:7" hidden="1" x14ac:dyDescent="0.4">
      <c r="A38">
        <v>50857</v>
      </c>
      <c r="B38" t="s">
        <v>4876</v>
      </c>
      <c r="C38" t="s">
        <v>4834</v>
      </c>
      <c r="D38" t="s">
        <v>4832</v>
      </c>
      <c r="E38" s="3">
        <v>1339405</v>
      </c>
      <c r="G38" s="6" t="s">
        <v>6561</v>
      </c>
    </row>
    <row r="39" spans="1:7" hidden="1" x14ac:dyDescent="0.4">
      <c r="A39">
        <v>51830</v>
      </c>
      <c r="B39" t="s">
        <v>4877</v>
      </c>
      <c r="C39" t="s">
        <v>4831</v>
      </c>
      <c r="D39" t="s">
        <v>4832</v>
      </c>
      <c r="G39" s="6" t="s">
        <v>6562</v>
      </c>
    </row>
    <row r="40" spans="1:7" hidden="1" x14ac:dyDescent="0.4">
      <c r="A40">
        <v>51831</v>
      </c>
      <c r="B40" t="s">
        <v>4878</v>
      </c>
      <c r="C40" t="s">
        <v>4831</v>
      </c>
      <c r="D40" t="s">
        <v>4832</v>
      </c>
      <c r="G40" s="6" t="s">
        <v>5086</v>
      </c>
    </row>
    <row r="41" spans="1:7" hidden="1" x14ac:dyDescent="0.4">
      <c r="A41">
        <v>50858</v>
      </c>
      <c r="B41" t="s">
        <v>4879</v>
      </c>
      <c r="C41" t="s">
        <v>4834</v>
      </c>
      <c r="D41" t="s">
        <v>4832</v>
      </c>
      <c r="E41" t="s">
        <v>4880</v>
      </c>
      <c r="G41" s="6" t="s">
        <v>5087</v>
      </c>
    </row>
    <row r="42" spans="1:7" hidden="1" x14ac:dyDescent="0.4">
      <c r="A42">
        <v>50859</v>
      </c>
      <c r="B42" t="s">
        <v>4881</v>
      </c>
      <c r="C42" t="s">
        <v>4834</v>
      </c>
      <c r="D42" t="s">
        <v>4832</v>
      </c>
      <c r="G42" s="6" t="s">
        <v>6563</v>
      </c>
    </row>
    <row r="43" spans="1:7" hidden="1" x14ac:dyDescent="0.4">
      <c r="A43">
        <v>51539</v>
      </c>
      <c r="B43" t="s">
        <v>4882</v>
      </c>
      <c r="C43" t="s">
        <v>4834</v>
      </c>
      <c r="D43" t="s">
        <v>4832</v>
      </c>
      <c r="E43" t="s">
        <v>4883</v>
      </c>
      <c r="G43" s="6" t="s">
        <v>6564</v>
      </c>
    </row>
    <row r="44" spans="1:7" hidden="1" x14ac:dyDescent="0.4">
      <c r="A44">
        <v>52076</v>
      </c>
      <c r="B44" t="s">
        <v>4884</v>
      </c>
      <c r="C44" t="s">
        <v>4834</v>
      </c>
      <c r="D44" t="s">
        <v>4839</v>
      </c>
      <c r="G44" s="6" t="s">
        <v>6565</v>
      </c>
    </row>
    <row r="45" spans="1:7" hidden="1" x14ac:dyDescent="0.4">
      <c r="A45">
        <v>52316</v>
      </c>
      <c r="B45" t="s">
        <v>4884</v>
      </c>
      <c r="C45" t="s">
        <v>4885</v>
      </c>
      <c r="D45" t="s">
        <v>4839</v>
      </c>
      <c r="G45" s="6" t="s">
        <v>6566</v>
      </c>
    </row>
    <row r="46" spans="1:7" hidden="1" x14ac:dyDescent="0.4">
      <c r="A46">
        <v>52077</v>
      </c>
      <c r="B46" t="s">
        <v>4886</v>
      </c>
      <c r="C46" t="s">
        <v>4834</v>
      </c>
      <c r="D46" t="s">
        <v>4839</v>
      </c>
      <c r="G46" s="6" t="s">
        <v>6567</v>
      </c>
    </row>
    <row r="47" spans="1:7" hidden="1" x14ac:dyDescent="0.4">
      <c r="A47">
        <v>51832</v>
      </c>
      <c r="B47" t="s">
        <v>4887</v>
      </c>
      <c r="C47" t="s">
        <v>4831</v>
      </c>
      <c r="D47" t="s">
        <v>4832</v>
      </c>
      <c r="G47" s="6" t="s">
        <v>5197</v>
      </c>
    </row>
    <row r="48" spans="1:7" hidden="1" x14ac:dyDescent="0.4">
      <c r="A48">
        <v>51135</v>
      </c>
      <c r="B48" t="s">
        <v>4888</v>
      </c>
      <c r="C48" t="s">
        <v>4834</v>
      </c>
      <c r="D48" t="s">
        <v>4839</v>
      </c>
      <c r="G48" s="6" t="s">
        <v>6568</v>
      </c>
    </row>
    <row r="49" spans="1:7" hidden="1" x14ac:dyDescent="0.4">
      <c r="A49">
        <v>51540</v>
      </c>
      <c r="B49" t="s">
        <v>4889</v>
      </c>
      <c r="C49" t="s">
        <v>4834</v>
      </c>
      <c r="D49" t="s">
        <v>4832</v>
      </c>
      <c r="E49" t="s">
        <v>4890</v>
      </c>
      <c r="G49" s="6" t="s">
        <v>6569</v>
      </c>
    </row>
    <row r="50" spans="1:7" hidden="1" x14ac:dyDescent="0.4">
      <c r="A50">
        <v>51833</v>
      </c>
      <c r="B50" t="s">
        <v>4891</v>
      </c>
      <c r="C50" t="s">
        <v>4831</v>
      </c>
      <c r="D50" t="s">
        <v>4832</v>
      </c>
      <c r="G50" s="6" t="s">
        <v>6570</v>
      </c>
    </row>
    <row r="51" spans="1:7" hidden="1" x14ac:dyDescent="0.4">
      <c r="A51">
        <v>51834</v>
      </c>
      <c r="B51" t="s">
        <v>4892</v>
      </c>
      <c r="C51" t="s">
        <v>4831</v>
      </c>
      <c r="D51" t="s">
        <v>4832</v>
      </c>
      <c r="G51" s="6" t="s">
        <v>6571</v>
      </c>
    </row>
    <row r="52" spans="1:7" hidden="1" x14ac:dyDescent="0.4">
      <c r="A52">
        <v>50860</v>
      </c>
      <c r="B52" t="s">
        <v>4893</v>
      </c>
      <c r="C52" t="s">
        <v>4834</v>
      </c>
      <c r="D52" t="s">
        <v>4832</v>
      </c>
      <c r="G52" s="6" t="s">
        <v>6572</v>
      </c>
    </row>
    <row r="53" spans="1:7" hidden="1" x14ac:dyDescent="0.4">
      <c r="A53">
        <v>51541</v>
      </c>
      <c r="B53" t="s">
        <v>4894</v>
      </c>
      <c r="C53" t="s">
        <v>4834</v>
      </c>
      <c r="D53" t="s">
        <v>4832</v>
      </c>
      <c r="G53" s="6" t="s">
        <v>6573</v>
      </c>
    </row>
    <row r="54" spans="1:7" hidden="1" x14ac:dyDescent="0.4">
      <c r="A54">
        <v>50861</v>
      </c>
      <c r="B54" t="s">
        <v>4895</v>
      </c>
      <c r="C54" t="s">
        <v>4834</v>
      </c>
      <c r="D54" t="s">
        <v>4832</v>
      </c>
      <c r="E54" t="s">
        <v>4896</v>
      </c>
      <c r="G54" s="6" t="s">
        <v>6574</v>
      </c>
    </row>
    <row r="55" spans="1:7" hidden="1" x14ac:dyDescent="0.4">
      <c r="A55">
        <v>51835</v>
      </c>
      <c r="B55" t="s">
        <v>4897</v>
      </c>
      <c r="C55" t="s">
        <v>4831</v>
      </c>
      <c r="D55" t="s">
        <v>4832</v>
      </c>
      <c r="G55" s="6" t="s">
        <v>6575</v>
      </c>
    </row>
    <row r="56" spans="1:7" hidden="1" x14ac:dyDescent="0.4">
      <c r="A56">
        <v>51520</v>
      </c>
      <c r="B56" t="s">
        <v>4898</v>
      </c>
      <c r="C56" t="s">
        <v>4899</v>
      </c>
      <c r="D56" t="s">
        <v>4832</v>
      </c>
      <c r="G56" s="6" t="s">
        <v>6576</v>
      </c>
    </row>
    <row r="57" spans="1:7" hidden="1" x14ac:dyDescent="0.4">
      <c r="A57">
        <v>51542</v>
      </c>
      <c r="B57" t="s">
        <v>4898</v>
      </c>
      <c r="C57" t="s">
        <v>4834</v>
      </c>
      <c r="D57" t="s">
        <v>4832</v>
      </c>
      <c r="E57" s="3">
        <v>351366</v>
      </c>
      <c r="G57" s="6" t="s">
        <v>6577</v>
      </c>
    </row>
    <row r="58" spans="1:7" hidden="1" x14ac:dyDescent="0.4">
      <c r="A58">
        <v>51775</v>
      </c>
      <c r="B58" t="s">
        <v>4898</v>
      </c>
      <c r="C58" t="s">
        <v>4900</v>
      </c>
      <c r="D58" t="s">
        <v>4832</v>
      </c>
      <c r="G58" s="6" t="s">
        <v>6578</v>
      </c>
    </row>
    <row r="59" spans="1:7" hidden="1" x14ac:dyDescent="0.4">
      <c r="A59">
        <v>51807</v>
      </c>
      <c r="B59" t="s">
        <v>4898</v>
      </c>
      <c r="C59" t="s">
        <v>4901</v>
      </c>
      <c r="D59" t="s">
        <v>4832</v>
      </c>
      <c r="G59" s="6" t="s">
        <v>6579</v>
      </c>
    </row>
    <row r="60" spans="1:7" hidden="1" x14ac:dyDescent="0.4">
      <c r="A60">
        <v>51910</v>
      </c>
      <c r="B60" t="s">
        <v>4898</v>
      </c>
      <c r="C60" t="s">
        <v>4902</v>
      </c>
      <c r="D60" t="s">
        <v>4832</v>
      </c>
      <c r="G60" s="6" t="s">
        <v>6580</v>
      </c>
    </row>
    <row r="61" spans="1:7" hidden="1" x14ac:dyDescent="0.4">
      <c r="A61">
        <v>51926</v>
      </c>
      <c r="B61" t="s">
        <v>4898</v>
      </c>
      <c r="C61" t="s">
        <v>2220</v>
      </c>
      <c r="D61" t="s">
        <v>4832</v>
      </c>
      <c r="G61" s="6" t="s">
        <v>6581</v>
      </c>
    </row>
    <row r="62" spans="1:7" hidden="1" x14ac:dyDescent="0.4">
      <c r="A62">
        <v>51776</v>
      </c>
      <c r="B62" t="s">
        <v>4903</v>
      </c>
      <c r="C62" t="s">
        <v>4900</v>
      </c>
      <c r="D62" t="s">
        <v>4832</v>
      </c>
      <c r="G62" s="6" t="s">
        <v>6582</v>
      </c>
    </row>
    <row r="63" spans="1:7" hidden="1" x14ac:dyDescent="0.4">
      <c r="A63">
        <v>51836</v>
      </c>
      <c r="B63" t="s">
        <v>4903</v>
      </c>
      <c r="C63" t="s">
        <v>4831</v>
      </c>
      <c r="D63" t="s">
        <v>4832</v>
      </c>
      <c r="G63" s="6" t="s">
        <v>6583</v>
      </c>
    </row>
    <row r="64" spans="1:7" hidden="1" x14ac:dyDescent="0.4">
      <c r="A64">
        <v>50862</v>
      </c>
      <c r="B64" t="s">
        <v>2554</v>
      </c>
      <c r="C64" t="s">
        <v>4834</v>
      </c>
      <c r="D64" t="s">
        <v>4832</v>
      </c>
      <c r="E64" t="s">
        <v>4904</v>
      </c>
      <c r="G64" s="6" t="s">
        <v>6584</v>
      </c>
    </row>
    <row r="65" spans="1:7" hidden="1" x14ac:dyDescent="0.4">
      <c r="A65">
        <v>50835</v>
      </c>
      <c r="B65" t="s">
        <v>4905</v>
      </c>
      <c r="C65" t="s">
        <v>4899</v>
      </c>
      <c r="D65" t="s">
        <v>4832</v>
      </c>
      <c r="G65" s="6" t="s">
        <v>6585</v>
      </c>
    </row>
    <row r="66" spans="1:7" hidden="1" x14ac:dyDescent="0.4">
      <c r="A66">
        <v>52022</v>
      </c>
      <c r="B66" t="s">
        <v>4906</v>
      </c>
      <c r="C66" t="s">
        <v>4834</v>
      </c>
      <c r="D66" t="s">
        <v>4873</v>
      </c>
      <c r="G66" s="6" t="s">
        <v>349</v>
      </c>
    </row>
    <row r="67" spans="1:7" hidden="1" x14ac:dyDescent="0.4">
      <c r="A67">
        <v>51025</v>
      </c>
      <c r="B67" t="s">
        <v>4907</v>
      </c>
      <c r="C67" t="s">
        <v>4831</v>
      </c>
      <c r="D67" t="s">
        <v>4832</v>
      </c>
      <c r="G67" s="6" t="s">
        <v>349</v>
      </c>
    </row>
    <row r="68" spans="1:7" x14ac:dyDescent="0.4">
      <c r="A68" s="7">
        <v>51486</v>
      </c>
      <c r="B68" s="7" t="s">
        <v>5559</v>
      </c>
      <c r="C68" s="7" t="s">
        <v>4836</v>
      </c>
      <c r="D68" s="7" t="s">
        <v>4839</v>
      </c>
      <c r="E68" s="8">
        <v>1424114</v>
      </c>
      <c r="G68" s="6"/>
    </row>
    <row r="69" spans="1:7" hidden="1" x14ac:dyDescent="0.4">
      <c r="A69">
        <v>51777</v>
      </c>
      <c r="B69" t="s">
        <v>4910</v>
      </c>
      <c r="C69" t="s">
        <v>4900</v>
      </c>
      <c r="D69" t="s">
        <v>4832</v>
      </c>
      <c r="G69" s="6" t="s">
        <v>6586</v>
      </c>
    </row>
    <row r="70" spans="1:7" hidden="1" x14ac:dyDescent="0.4">
      <c r="A70">
        <v>51019</v>
      </c>
      <c r="B70" t="s">
        <v>4911</v>
      </c>
      <c r="C70" t="s">
        <v>4901</v>
      </c>
      <c r="D70" t="s">
        <v>4832</v>
      </c>
      <c r="G70" s="6" t="s">
        <v>6587</v>
      </c>
    </row>
    <row r="71" spans="1:7" hidden="1" x14ac:dyDescent="0.4">
      <c r="A71">
        <v>51046</v>
      </c>
      <c r="B71" t="s">
        <v>4912</v>
      </c>
      <c r="C71" t="s">
        <v>4902</v>
      </c>
      <c r="D71" t="s">
        <v>4832</v>
      </c>
      <c r="G71" s="6" t="s">
        <v>6587</v>
      </c>
    </row>
    <row r="72" spans="1:7" hidden="1" x14ac:dyDescent="0.4">
      <c r="A72">
        <v>51927</v>
      </c>
      <c r="B72" t="s">
        <v>4913</v>
      </c>
      <c r="C72" t="s">
        <v>2220</v>
      </c>
      <c r="D72" t="s">
        <v>4832</v>
      </c>
      <c r="G72" s="6" t="s">
        <v>336</v>
      </c>
    </row>
    <row r="73" spans="1:7" x14ac:dyDescent="0.4">
      <c r="A73" s="9">
        <v>51487</v>
      </c>
      <c r="B73" s="9" t="s">
        <v>5648</v>
      </c>
      <c r="C73" s="9" t="s">
        <v>4836</v>
      </c>
      <c r="D73" s="9" t="s">
        <v>4839</v>
      </c>
      <c r="E73" s="8">
        <v>1425268</v>
      </c>
      <c r="G73" s="6"/>
    </row>
    <row r="74" spans="1:7" x14ac:dyDescent="0.4">
      <c r="A74" s="7">
        <v>51094</v>
      </c>
      <c r="B74" s="7" t="s">
        <v>5722</v>
      </c>
      <c r="C74" s="7" t="s">
        <v>4836</v>
      </c>
      <c r="D74" s="7" t="s">
        <v>4832</v>
      </c>
      <c r="E74" s="7"/>
      <c r="G74" s="6"/>
    </row>
    <row r="75" spans="1:7" x14ac:dyDescent="0.4">
      <c r="A75" s="7">
        <v>52730</v>
      </c>
      <c r="B75" s="7" t="s">
        <v>5722</v>
      </c>
      <c r="C75" s="7" t="s">
        <v>4836</v>
      </c>
      <c r="D75" s="7" t="s">
        <v>4832</v>
      </c>
      <c r="E75" s="7"/>
      <c r="G75" s="6"/>
    </row>
    <row r="76" spans="1:7" hidden="1" x14ac:dyDescent="0.4">
      <c r="A76">
        <v>51543</v>
      </c>
      <c r="B76" t="s">
        <v>4916</v>
      </c>
      <c r="C76" t="s">
        <v>4834</v>
      </c>
      <c r="D76" t="s">
        <v>4832</v>
      </c>
      <c r="G76" s="6" t="s">
        <v>6588</v>
      </c>
    </row>
    <row r="77" spans="1:7" hidden="1" x14ac:dyDescent="0.4">
      <c r="A77">
        <v>51544</v>
      </c>
      <c r="B77" t="s">
        <v>4916</v>
      </c>
      <c r="C77" t="s">
        <v>4834</v>
      </c>
      <c r="D77" t="s">
        <v>4832</v>
      </c>
      <c r="E77" t="s">
        <v>4917</v>
      </c>
      <c r="G77" s="6" t="s">
        <v>6589</v>
      </c>
    </row>
    <row r="78" spans="1:7" hidden="1" x14ac:dyDescent="0.4">
      <c r="A78">
        <v>50863</v>
      </c>
      <c r="B78" t="s">
        <v>4918</v>
      </c>
      <c r="C78" t="s">
        <v>4834</v>
      </c>
      <c r="D78" t="s">
        <v>4832</v>
      </c>
      <c r="E78" s="3">
        <v>1778154</v>
      </c>
      <c r="G78" s="6" t="s">
        <v>6590</v>
      </c>
    </row>
    <row r="79" spans="1:7" hidden="1" x14ac:dyDescent="0.4">
      <c r="A79">
        <v>51521</v>
      </c>
      <c r="B79" t="s">
        <v>4919</v>
      </c>
      <c r="C79" t="s">
        <v>4899</v>
      </c>
      <c r="D79" t="s">
        <v>4832</v>
      </c>
      <c r="G79" s="6" t="s">
        <v>6591</v>
      </c>
    </row>
    <row r="80" spans="1:7" hidden="1" x14ac:dyDescent="0.4">
      <c r="A80">
        <v>51545</v>
      </c>
      <c r="B80" t="s">
        <v>4919</v>
      </c>
      <c r="C80" t="s">
        <v>4834</v>
      </c>
      <c r="D80" t="s">
        <v>4832</v>
      </c>
      <c r="E80" s="3">
        <v>352552</v>
      </c>
      <c r="G80" s="6" t="s">
        <v>6592</v>
      </c>
    </row>
    <row r="81" spans="1:7" hidden="1" x14ac:dyDescent="0.4">
      <c r="A81">
        <v>51778</v>
      </c>
      <c r="B81" t="s">
        <v>4919</v>
      </c>
      <c r="C81" t="s">
        <v>4900</v>
      </c>
      <c r="D81" t="s">
        <v>4832</v>
      </c>
      <c r="G81" s="6" t="s">
        <v>6593</v>
      </c>
    </row>
    <row r="82" spans="1:7" hidden="1" x14ac:dyDescent="0.4">
      <c r="A82">
        <v>51808</v>
      </c>
      <c r="B82" t="s">
        <v>4919</v>
      </c>
      <c r="C82" t="s">
        <v>4901</v>
      </c>
      <c r="D82" t="s">
        <v>4832</v>
      </c>
      <c r="G82" s="6" t="s">
        <v>6593</v>
      </c>
    </row>
    <row r="83" spans="1:7" hidden="1" x14ac:dyDescent="0.4">
      <c r="A83">
        <v>51837</v>
      </c>
      <c r="B83" t="s">
        <v>4919</v>
      </c>
      <c r="C83" t="s">
        <v>4831</v>
      </c>
      <c r="D83" t="s">
        <v>4832</v>
      </c>
      <c r="G83" s="6" t="s">
        <v>6594</v>
      </c>
    </row>
    <row r="84" spans="1:7" hidden="1" x14ac:dyDescent="0.4">
      <c r="A84">
        <v>51911</v>
      </c>
      <c r="B84" t="s">
        <v>4919</v>
      </c>
      <c r="C84" t="s">
        <v>4902</v>
      </c>
      <c r="D84" t="s">
        <v>4832</v>
      </c>
      <c r="G84" s="6" t="s">
        <v>6595</v>
      </c>
    </row>
    <row r="85" spans="1:7" hidden="1" x14ac:dyDescent="0.4">
      <c r="A85">
        <v>51928</v>
      </c>
      <c r="B85" t="s">
        <v>4919</v>
      </c>
      <c r="C85" t="s">
        <v>2220</v>
      </c>
      <c r="D85" t="s">
        <v>4832</v>
      </c>
      <c r="G85" s="6" t="s">
        <v>339</v>
      </c>
    </row>
    <row r="86" spans="1:7" x14ac:dyDescent="0.4">
      <c r="A86" s="7">
        <v>51491</v>
      </c>
      <c r="B86" s="7" t="s">
        <v>5722</v>
      </c>
      <c r="C86" s="7" t="s">
        <v>4836</v>
      </c>
      <c r="D86" s="7" t="s">
        <v>4839</v>
      </c>
      <c r="E86" s="8">
        <v>1425574</v>
      </c>
      <c r="G86" s="6"/>
    </row>
    <row r="87" spans="1:7" hidden="1" x14ac:dyDescent="0.4">
      <c r="A87">
        <v>51546</v>
      </c>
      <c r="B87" t="s">
        <v>4920</v>
      </c>
      <c r="C87" t="s">
        <v>4834</v>
      </c>
      <c r="D87" t="s">
        <v>4832</v>
      </c>
      <c r="G87" s="6" t="s">
        <v>5560</v>
      </c>
    </row>
    <row r="88" spans="1:7" hidden="1" x14ac:dyDescent="0.4">
      <c r="A88">
        <v>51522</v>
      </c>
      <c r="B88" t="s">
        <v>4921</v>
      </c>
      <c r="C88" t="s">
        <v>4899</v>
      </c>
      <c r="D88" t="s">
        <v>4832</v>
      </c>
      <c r="G88" s="6" t="s">
        <v>5561</v>
      </c>
    </row>
    <row r="89" spans="1:7" hidden="1" x14ac:dyDescent="0.4">
      <c r="A89">
        <v>51547</v>
      </c>
      <c r="B89" t="s">
        <v>4921</v>
      </c>
      <c r="C89" t="s">
        <v>4834</v>
      </c>
      <c r="D89" t="s">
        <v>4832</v>
      </c>
      <c r="E89" s="3">
        <v>353770</v>
      </c>
      <c r="G89" s="6" t="s">
        <v>6596</v>
      </c>
    </row>
    <row r="90" spans="1:7" hidden="1" x14ac:dyDescent="0.4">
      <c r="A90">
        <v>51779</v>
      </c>
      <c r="B90" t="s">
        <v>4921</v>
      </c>
      <c r="C90" t="s">
        <v>4900</v>
      </c>
      <c r="D90" t="s">
        <v>4832</v>
      </c>
      <c r="G90" s="6" t="s">
        <v>6597</v>
      </c>
    </row>
    <row r="91" spans="1:7" hidden="1" x14ac:dyDescent="0.4">
      <c r="A91">
        <v>51809</v>
      </c>
      <c r="B91" t="s">
        <v>4921</v>
      </c>
      <c r="C91" t="s">
        <v>4901</v>
      </c>
      <c r="D91" t="s">
        <v>4832</v>
      </c>
      <c r="G91" s="6" t="s">
        <v>6598</v>
      </c>
    </row>
    <row r="92" spans="1:7" hidden="1" x14ac:dyDescent="0.4">
      <c r="A92">
        <v>51838</v>
      </c>
      <c r="B92" t="s">
        <v>4921</v>
      </c>
      <c r="C92" t="s">
        <v>4831</v>
      </c>
      <c r="D92" t="s">
        <v>4832</v>
      </c>
      <c r="G92" s="6" t="s">
        <v>6599</v>
      </c>
    </row>
    <row r="93" spans="1:7" hidden="1" x14ac:dyDescent="0.4">
      <c r="A93">
        <v>51912</v>
      </c>
      <c r="B93" t="s">
        <v>4921</v>
      </c>
      <c r="C93" t="s">
        <v>4902</v>
      </c>
      <c r="D93" t="s">
        <v>4832</v>
      </c>
      <c r="G93" s="6" t="s">
        <v>6600</v>
      </c>
    </row>
    <row r="94" spans="1:7" hidden="1" x14ac:dyDescent="0.4">
      <c r="A94">
        <v>51929</v>
      </c>
      <c r="B94" t="s">
        <v>4921</v>
      </c>
      <c r="C94" t="s">
        <v>2220</v>
      </c>
      <c r="D94" t="s">
        <v>4832</v>
      </c>
      <c r="G94" s="6" t="s">
        <v>6601</v>
      </c>
    </row>
    <row r="95" spans="1:7" x14ac:dyDescent="0.4">
      <c r="A95" s="7">
        <v>52045</v>
      </c>
      <c r="B95" s="7" t="s">
        <v>5731</v>
      </c>
      <c r="C95" s="7" t="s">
        <v>4836</v>
      </c>
      <c r="D95" s="7" t="s">
        <v>4873</v>
      </c>
      <c r="E95" s="7"/>
      <c r="G95" s="6"/>
    </row>
    <row r="96" spans="1:7" hidden="1" x14ac:dyDescent="0.4">
      <c r="A96">
        <v>51136</v>
      </c>
      <c r="B96" t="s">
        <v>4922</v>
      </c>
      <c r="C96" t="s">
        <v>4834</v>
      </c>
      <c r="D96" t="s">
        <v>4839</v>
      </c>
      <c r="G96" s="6" t="s">
        <v>6602</v>
      </c>
    </row>
    <row r="97" spans="1:7" hidden="1" x14ac:dyDescent="0.4">
      <c r="A97">
        <v>50864</v>
      </c>
      <c r="B97" t="s">
        <v>4923</v>
      </c>
      <c r="C97" t="s">
        <v>4834</v>
      </c>
      <c r="D97" t="s">
        <v>4832</v>
      </c>
      <c r="E97" t="s">
        <v>4924</v>
      </c>
      <c r="G97" s="6" t="s">
        <v>6602</v>
      </c>
    </row>
    <row r="98" spans="1:7" hidden="1" x14ac:dyDescent="0.4">
      <c r="A98">
        <v>50801</v>
      </c>
      <c r="B98" t="s">
        <v>4925</v>
      </c>
      <c r="C98" t="s">
        <v>4834</v>
      </c>
      <c r="D98" t="s">
        <v>4873</v>
      </c>
      <c r="G98" s="6" t="s">
        <v>6603</v>
      </c>
    </row>
    <row r="99" spans="1:7" hidden="1" x14ac:dyDescent="0.4">
      <c r="A99">
        <v>50865</v>
      </c>
      <c r="B99" t="s">
        <v>1934</v>
      </c>
      <c r="C99" t="s">
        <v>4834</v>
      </c>
      <c r="D99" t="s">
        <v>4832</v>
      </c>
      <c r="G99" s="6" t="s">
        <v>6604</v>
      </c>
    </row>
    <row r="100" spans="1:7" hidden="1" x14ac:dyDescent="0.4">
      <c r="A100">
        <v>50866</v>
      </c>
      <c r="B100" t="s">
        <v>544</v>
      </c>
      <c r="C100" t="s">
        <v>4834</v>
      </c>
      <c r="D100" t="s">
        <v>4832</v>
      </c>
      <c r="G100" s="6" t="s">
        <v>5668</v>
      </c>
    </row>
    <row r="101" spans="1:7" x14ac:dyDescent="0.4">
      <c r="A101" s="7">
        <v>51492</v>
      </c>
      <c r="B101" s="7" t="s">
        <v>5778</v>
      </c>
      <c r="C101" s="7" t="s">
        <v>4836</v>
      </c>
      <c r="D101" s="7" t="s">
        <v>4839</v>
      </c>
      <c r="E101" s="7" t="s">
        <v>5779</v>
      </c>
      <c r="G101" s="6"/>
    </row>
    <row r="102" spans="1:7" x14ac:dyDescent="0.4">
      <c r="A102" s="7">
        <v>51493</v>
      </c>
      <c r="B102" s="7" t="s">
        <v>5806</v>
      </c>
      <c r="C102" s="7" t="s">
        <v>4836</v>
      </c>
      <c r="D102" s="7" t="s">
        <v>4839</v>
      </c>
      <c r="E102" s="8">
        <v>1427369</v>
      </c>
      <c r="G102" s="6"/>
    </row>
    <row r="103" spans="1:7" x14ac:dyDescent="0.4">
      <c r="A103" s="7">
        <v>51494</v>
      </c>
      <c r="B103" s="7" t="s">
        <v>5809</v>
      </c>
      <c r="C103" s="7" t="s">
        <v>4836</v>
      </c>
      <c r="D103" s="7" t="s">
        <v>4839</v>
      </c>
      <c r="E103" s="8">
        <v>1427063</v>
      </c>
      <c r="G103" s="6"/>
    </row>
    <row r="104" spans="1:7" hidden="1" x14ac:dyDescent="0.4">
      <c r="A104">
        <v>50867</v>
      </c>
      <c r="B104" t="s">
        <v>545</v>
      </c>
      <c r="C104" t="s">
        <v>4834</v>
      </c>
      <c r="D104" t="s">
        <v>4832</v>
      </c>
      <c r="E104" s="3">
        <v>1752252</v>
      </c>
      <c r="G104" s="6" t="s">
        <v>6605</v>
      </c>
    </row>
    <row r="105" spans="1:7" hidden="1" x14ac:dyDescent="0.4">
      <c r="A105">
        <v>50836</v>
      </c>
      <c r="B105" t="s">
        <v>4929</v>
      </c>
      <c r="C105" t="s">
        <v>4899</v>
      </c>
      <c r="D105" t="s">
        <v>4832</v>
      </c>
      <c r="G105" s="6" t="s">
        <v>6606</v>
      </c>
    </row>
    <row r="106" spans="1:7" hidden="1" x14ac:dyDescent="0.4">
      <c r="A106">
        <v>51026</v>
      </c>
      <c r="B106" t="s">
        <v>4930</v>
      </c>
      <c r="C106" t="s">
        <v>4831</v>
      </c>
      <c r="D106" t="s">
        <v>4832</v>
      </c>
      <c r="G106" s="6" t="s">
        <v>5695</v>
      </c>
    </row>
    <row r="107" spans="1:7" x14ac:dyDescent="0.4">
      <c r="A107" s="7">
        <v>51495</v>
      </c>
      <c r="B107" s="7" t="s">
        <v>5810</v>
      </c>
      <c r="C107" s="7" t="s">
        <v>4836</v>
      </c>
      <c r="D107" s="7" t="s">
        <v>4839</v>
      </c>
      <c r="E107" s="7"/>
      <c r="G107" s="6"/>
    </row>
    <row r="108" spans="1:7" x14ac:dyDescent="0.4">
      <c r="A108" s="7">
        <v>51994</v>
      </c>
      <c r="B108" s="7" t="s">
        <v>5890</v>
      </c>
      <c r="C108" s="7" t="s">
        <v>4836</v>
      </c>
      <c r="D108" s="7" t="s">
        <v>4832</v>
      </c>
      <c r="E108" s="7"/>
      <c r="G108" s="6"/>
    </row>
    <row r="109" spans="1:7" hidden="1" x14ac:dyDescent="0.4">
      <c r="A109">
        <v>51780</v>
      </c>
      <c r="B109" t="s">
        <v>4933</v>
      </c>
      <c r="C109" t="s">
        <v>4900</v>
      </c>
      <c r="D109" t="s">
        <v>4832</v>
      </c>
      <c r="G109" s="6" t="s">
        <v>6607</v>
      </c>
    </row>
    <row r="110" spans="1:7" hidden="1" x14ac:dyDescent="0.4">
      <c r="A110">
        <v>51020</v>
      </c>
      <c r="B110" t="s">
        <v>4934</v>
      </c>
      <c r="C110" t="s">
        <v>4901</v>
      </c>
      <c r="D110" t="s">
        <v>4832</v>
      </c>
      <c r="G110" s="6" t="s">
        <v>6607</v>
      </c>
    </row>
    <row r="111" spans="1:7" hidden="1" x14ac:dyDescent="0.4">
      <c r="A111">
        <v>51047</v>
      </c>
      <c r="B111" t="s">
        <v>4935</v>
      </c>
      <c r="C111" t="s">
        <v>4902</v>
      </c>
      <c r="D111" t="s">
        <v>4832</v>
      </c>
      <c r="G111" s="6" t="s">
        <v>6608</v>
      </c>
    </row>
    <row r="112" spans="1:7" x14ac:dyDescent="0.4">
      <c r="A112" s="7">
        <v>51498</v>
      </c>
      <c r="B112" s="7" t="s">
        <v>5890</v>
      </c>
      <c r="C112" s="7" t="s">
        <v>4836</v>
      </c>
      <c r="D112" s="7" t="s">
        <v>4839</v>
      </c>
      <c r="E112" s="8">
        <v>1428585</v>
      </c>
      <c r="G112" s="6"/>
    </row>
    <row r="113" spans="1:7" hidden="1" x14ac:dyDescent="0.4">
      <c r="A113">
        <v>51930</v>
      </c>
      <c r="B113" t="s">
        <v>4937</v>
      </c>
      <c r="C113" t="s">
        <v>2220</v>
      </c>
      <c r="D113" t="s">
        <v>4832</v>
      </c>
      <c r="G113" s="6" t="s">
        <v>6609</v>
      </c>
    </row>
    <row r="114" spans="1:7" x14ac:dyDescent="0.4">
      <c r="A114" s="7">
        <v>51102</v>
      </c>
      <c r="B114" s="7" t="s">
        <v>5957</v>
      </c>
      <c r="C114" s="7" t="s">
        <v>4836</v>
      </c>
      <c r="D114" s="7" t="s">
        <v>4832</v>
      </c>
      <c r="E114" s="8">
        <v>360709</v>
      </c>
      <c r="G114" s="6"/>
    </row>
    <row r="115" spans="1:7" hidden="1" x14ac:dyDescent="0.4">
      <c r="A115">
        <v>51839</v>
      </c>
      <c r="B115" t="s">
        <v>4939</v>
      </c>
      <c r="C115" t="s">
        <v>4831</v>
      </c>
      <c r="D115" t="s">
        <v>4832</v>
      </c>
      <c r="G115" s="6" t="s">
        <v>6610</v>
      </c>
    </row>
    <row r="116" spans="1:7" hidden="1" x14ac:dyDescent="0.4">
      <c r="A116">
        <v>51548</v>
      </c>
      <c r="B116" t="s">
        <v>4940</v>
      </c>
      <c r="C116" t="s">
        <v>4834</v>
      </c>
      <c r="D116" t="s">
        <v>4832</v>
      </c>
      <c r="G116" s="6" t="s">
        <v>6611</v>
      </c>
    </row>
    <row r="117" spans="1:7" hidden="1" x14ac:dyDescent="0.4">
      <c r="A117">
        <v>50868</v>
      </c>
      <c r="B117" t="s">
        <v>4941</v>
      </c>
      <c r="C117" t="s">
        <v>4834</v>
      </c>
      <c r="D117" t="s">
        <v>4832</v>
      </c>
      <c r="E117" t="s">
        <v>4942</v>
      </c>
      <c r="G117" s="6" t="s">
        <v>6611</v>
      </c>
    </row>
    <row r="118" spans="1:7" hidden="1" x14ac:dyDescent="0.4">
      <c r="A118">
        <v>52500</v>
      </c>
      <c r="B118" t="s">
        <v>4941</v>
      </c>
      <c r="C118" t="s">
        <v>4834</v>
      </c>
      <c r="D118" t="s">
        <v>4832</v>
      </c>
      <c r="G118" s="6" t="s">
        <v>6612</v>
      </c>
    </row>
    <row r="119" spans="1:7" hidden="1" x14ac:dyDescent="0.4">
      <c r="A119">
        <v>51137</v>
      </c>
      <c r="B119" t="s">
        <v>4943</v>
      </c>
      <c r="C119" t="s">
        <v>4834</v>
      </c>
      <c r="D119" t="s">
        <v>4839</v>
      </c>
      <c r="E119" t="s">
        <v>4944</v>
      </c>
      <c r="G119" s="6" t="s">
        <v>6613</v>
      </c>
    </row>
    <row r="120" spans="1:7" hidden="1" x14ac:dyDescent="0.4">
      <c r="A120">
        <v>51138</v>
      </c>
      <c r="B120" t="s">
        <v>4945</v>
      </c>
      <c r="C120" t="s">
        <v>4834</v>
      </c>
      <c r="D120" t="s">
        <v>4839</v>
      </c>
      <c r="G120" s="6" t="s">
        <v>6614</v>
      </c>
    </row>
    <row r="121" spans="1:7" hidden="1" x14ac:dyDescent="0.4">
      <c r="A121">
        <v>51139</v>
      </c>
      <c r="B121" t="s">
        <v>4946</v>
      </c>
      <c r="C121" t="s">
        <v>4834</v>
      </c>
      <c r="D121" t="s">
        <v>4839</v>
      </c>
      <c r="G121" s="6" t="s">
        <v>6614</v>
      </c>
    </row>
    <row r="122" spans="1:7" hidden="1" x14ac:dyDescent="0.4">
      <c r="A122">
        <v>50869</v>
      </c>
      <c r="B122" t="s">
        <v>4947</v>
      </c>
      <c r="C122" t="s">
        <v>4834</v>
      </c>
      <c r="D122" t="s">
        <v>4832</v>
      </c>
      <c r="G122" s="6" t="s">
        <v>6615</v>
      </c>
    </row>
    <row r="123" spans="1:7" hidden="1" x14ac:dyDescent="0.4">
      <c r="A123">
        <v>51549</v>
      </c>
      <c r="B123" t="s">
        <v>4948</v>
      </c>
      <c r="C123" t="s">
        <v>4834</v>
      </c>
      <c r="D123" t="s">
        <v>4832</v>
      </c>
      <c r="G123" s="6" t="s">
        <v>6616</v>
      </c>
    </row>
    <row r="124" spans="1:7" hidden="1" x14ac:dyDescent="0.4">
      <c r="A124">
        <v>50870</v>
      </c>
      <c r="B124" t="s">
        <v>4949</v>
      </c>
      <c r="C124" t="s">
        <v>4834</v>
      </c>
      <c r="D124" t="s">
        <v>4832</v>
      </c>
      <c r="G124" s="6" t="s">
        <v>6617</v>
      </c>
    </row>
    <row r="125" spans="1:7" hidden="1" x14ac:dyDescent="0.4">
      <c r="A125">
        <v>51550</v>
      </c>
      <c r="B125" t="s">
        <v>4950</v>
      </c>
      <c r="C125" t="s">
        <v>4834</v>
      </c>
      <c r="D125" t="s">
        <v>4832</v>
      </c>
      <c r="G125" s="6" t="s">
        <v>6618</v>
      </c>
    </row>
    <row r="126" spans="1:7" hidden="1" x14ac:dyDescent="0.4">
      <c r="A126">
        <v>51551</v>
      </c>
      <c r="B126" t="s">
        <v>4951</v>
      </c>
      <c r="C126" t="s">
        <v>4834</v>
      </c>
      <c r="D126" t="s">
        <v>4832</v>
      </c>
      <c r="G126" s="6" t="s">
        <v>6619</v>
      </c>
    </row>
    <row r="127" spans="1:7" hidden="1" x14ac:dyDescent="0.4">
      <c r="A127">
        <v>51552</v>
      </c>
      <c r="B127" t="s">
        <v>4952</v>
      </c>
      <c r="C127" t="s">
        <v>4834</v>
      </c>
      <c r="D127" t="s">
        <v>4832</v>
      </c>
      <c r="G127" s="6" t="s">
        <v>6620</v>
      </c>
    </row>
    <row r="128" spans="1:7" hidden="1" x14ac:dyDescent="0.4">
      <c r="A128">
        <v>51553</v>
      </c>
      <c r="B128" t="s">
        <v>4953</v>
      </c>
      <c r="C128" t="s">
        <v>4834</v>
      </c>
      <c r="D128" t="s">
        <v>4832</v>
      </c>
      <c r="G128" s="6" t="s">
        <v>6621</v>
      </c>
    </row>
    <row r="129" spans="1:7" hidden="1" x14ac:dyDescent="0.4">
      <c r="A129">
        <v>51554</v>
      </c>
      <c r="B129" t="s">
        <v>4954</v>
      </c>
      <c r="C129" t="s">
        <v>4834</v>
      </c>
      <c r="D129" t="s">
        <v>4832</v>
      </c>
      <c r="G129" s="6" t="s">
        <v>6622</v>
      </c>
    </row>
    <row r="130" spans="1:7" hidden="1" x14ac:dyDescent="0.4">
      <c r="A130">
        <v>51555</v>
      </c>
      <c r="B130" t="s">
        <v>4955</v>
      </c>
      <c r="C130" t="s">
        <v>4834</v>
      </c>
      <c r="D130" t="s">
        <v>4832</v>
      </c>
      <c r="G130" s="6" t="s">
        <v>5853</v>
      </c>
    </row>
    <row r="131" spans="1:7" hidden="1" x14ac:dyDescent="0.4">
      <c r="A131">
        <v>51556</v>
      </c>
      <c r="B131" t="s">
        <v>4956</v>
      </c>
      <c r="C131" t="s">
        <v>4834</v>
      </c>
      <c r="D131" t="s">
        <v>4832</v>
      </c>
      <c r="E131" s="3">
        <v>1271958</v>
      </c>
      <c r="G131" s="6" t="s">
        <v>6623</v>
      </c>
    </row>
    <row r="132" spans="1:7" hidden="1" x14ac:dyDescent="0.4">
      <c r="A132">
        <v>51557</v>
      </c>
      <c r="B132" t="s">
        <v>4957</v>
      </c>
      <c r="C132" t="s">
        <v>4834</v>
      </c>
      <c r="D132" t="s">
        <v>4832</v>
      </c>
      <c r="E132" t="s">
        <v>4958</v>
      </c>
      <c r="G132" s="6" t="s">
        <v>6624</v>
      </c>
    </row>
    <row r="133" spans="1:7" hidden="1" x14ac:dyDescent="0.4">
      <c r="A133">
        <v>50871</v>
      </c>
      <c r="B133" t="s">
        <v>4959</v>
      </c>
      <c r="C133" t="s">
        <v>4834</v>
      </c>
      <c r="D133" t="s">
        <v>4832</v>
      </c>
      <c r="G133" s="6" t="s">
        <v>6625</v>
      </c>
    </row>
    <row r="134" spans="1:7" hidden="1" x14ac:dyDescent="0.4">
      <c r="A134">
        <v>50872</v>
      </c>
      <c r="B134" t="s">
        <v>4960</v>
      </c>
      <c r="C134" t="s">
        <v>4834</v>
      </c>
      <c r="D134" t="s">
        <v>4832</v>
      </c>
      <c r="G134" s="6" t="s">
        <v>6625</v>
      </c>
    </row>
    <row r="135" spans="1:7" hidden="1" x14ac:dyDescent="0.4">
      <c r="A135">
        <v>50873</v>
      </c>
      <c r="B135" t="s">
        <v>4961</v>
      </c>
      <c r="C135" t="s">
        <v>4834</v>
      </c>
      <c r="D135" t="s">
        <v>4832</v>
      </c>
      <c r="E135" s="3">
        <v>1149571</v>
      </c>
      <c r="G135" s="6" t="s">
        <v>6626</v>
      </c>
    </row>
    <row r="136" spans="1:7" hidden="1" x14ac:dyDescent="0.4">
      <c r="A136">
        <v>50874</v>
      </c>
      <c r="B136" t="s">
        <v>4962</v>
      </c>
      <c r="C136" t="s">
        <v>4834</v>
      </c>
      <c r="D136" t="s">
        <v>4832</v>
      </c>
      <c r="E136" s="3">
        <v>2250352</v>
      </c>
      <c r="G136" s="6" t="s">
        <v>6626</v>
      </c>
    </row>
    <row r="137" spans="1:7" hidden="1" x14ac:dyDescent="0.4">
      <c r="A137">
        <v>50875</v>
      </c>
      <c r="B137" t="s">
        <v>4963</v>
      </c>
      <c r="C137" t="s">
        <v>4834</v>
      </c>
      <c r="D137" t="s">
        <v>4832</v>
      </c>
      <c r="G137" s="6" t="s">
        <v>6627</v>
      </c>
    </row>
    <row r="138" spans="1:7" hidden="1" x14ac:dyDescent="0.4">
      <c r="A138">
        <v>51558</v>
      </c>
      <c r="B138" t="s">
        <v>4964</v>
      </c>
      <c r="C138" t="s">
        <v>4834</v>
      </c>
      <c r="D138" t="s">
        <v>4832</v>
      </c>
      <c r="G138" s="6" t="s">
        <v>6628</v>
      </c>
    </row>
    <row r="139" spans="1:7" hidden="1" x14ac:dyDescent="0.4">
      <c r="A139">
        <v>51559</v>
      </c>
      <c r="B139" t="s">
        <v>4965</v>
      </c>
      <c r="C139" t="s">
        <v>4834</v>
      </c>
      <c r="D139" t="s">
        <v>4832</v>
      </c>
      <c r="G139" s="6" t="s">
        <v>6629</v>
      </c>
    </row>
    <row r="140" spans="1:7" hidden="1" x14ac:dyDescent="0.4">
      <c r="A140">
        <v>51560</v>
      </c>
      <c r="B140" t="s">
        <v>4966</v>
      </c>
      <c r="C140" t="s">
        <v>4834</v>
      </c>
      <c r="D140" t="s">
        <v>4832</v>
      </c>
      <c r="G140" s="6" t="s">
        <v>6630</v>
      </c>
    </row>
    <row r="141" spans="1:7" hidden="1" x14ac:dyDescent="0.4">
      <c r="A141">
        <v>51561</v>
      </c>
      <c r="B141" t="s">
        <v>4967</v>
      </c>
      <c r="C141" t="s">
        <v>4834</v>
      </c>
      <c r="D141" t="s">
        <v>4832</v>
      </c>
      <c r="G141" s="6" t="s">
        <v>6631</v>
      </c>
    </row>
    <row r="142" spans="1:7" hidden="1" x14ac:dyDescent="0.4">
      <c r="A142">
        <v>51562</v>
      </c>
      <c r="B142" t="s">
        <v>4968</v>
      </c>
      <c r="C142" t="s">
        <v>4834</v>
      </c>
      <c r="D142" t="s">
        <v>4832</v>
      </c>
      <c r="G142" s="6" t="s">
        <v>6632</v>
      </c>
    </row>
    <row r="143" spans="1:7" hidden="1" x14ac:dyDescent="0.4">
      <c r="A143">
        <v>51563</v>
      </c>
      <c r="B143" t="s">
        <v>4969</v>
      </c>
      <c r="C143" t="s">
        <v>4834</v>
      </c>
      <c r="D143" t="s">
        <v>4832</v>
      </c>
      <c r="G143" s="6" t="s">
        <v>6633</v>
      </c>
    </row>
    <row r="144" spans="1:7" hidden="1" x14ac:dyDescent="0.4">
      <c r="A144">
        <v>50876</v>
      </c>
      <c r="B144" t="s">
        <v>4970</v>
      </c>
      <c r="C144" t="s">
        <v>4834</v>
      </c>
      <c r="D144" t="s">
        <v>4832</v>
      </c>
      <c r="G144" s="6" t="s">
        <v>6634</v>
      </c>
    </row>
    <row r="145" spans="1:7" hidden="1" x14ac:dyDescent="0.4">
      <c r="A145">
        <v>51140</v>
      </c>
      <c r="B145" t="s">
        <v>4971</v>
      </c>
      <c r="C145" t="s">
        <v>4834</v>
      </c>
      <c r="D145" t="s">
        <v>4839</v>
      </c>
      <c r="G145" s="6" t="s">
        <v>6635</v>
      </c>
    </row>
    <row r="146" spans="1:7" hidden="1" x14ac:dyDescent="0.4">
      <c r="A146">
        <v>52078</v>
      </c>
      <c r="B146" t="s">
        <v>4972</v>
      </c>
      <c r="C146" t="s">
        <v>4834</v>
      </c>
      <c r="D146" t="s">
        <v>4839</v>
      </c>
      <c r="G146" s="6" t="s">
        <v>6636</v>
      </c>
    </row>
    <row r="147" spans="1:7" hidden="1" x14ac:dyDescent="0.4">
      <c r="A147">
        <v>50877</v>
      </c>
      <c r="B147" t="s">
        <v>4973</v>
      </c>
      <c r="C147" t="s">
        <v>4834</v>
      </c>
      <c r="D147" t="s">
        <v>4832</v>
      </c>
      <c r="E147" s="3">
        <v>1271046</v>
      </c>
      <c r="G147" s="6" t="s">
        <v>5991</v>
      </c>
    </row>
    <row r="148" spans="1:7" hidden="1" x14ac:dyDescent="0.4">
      <c r="A148">
        <v>51141</v>
      </c>
      <c r="B148" t="s">
        <v>4974</v>
      </c>
      <c r="C148" t="s">
        <v>4834</v>
      </c>
      <c r="D148" t="s">
        <v>4839</v>
      </c>
      <c r="G148" s="6" t="s">
        <v>5992</v>
      </c>
    </row>
    <row r="149" spans="1:7" hidden="1" x14ac:dyDescent="0.4">
      <c r="A149">
        <v>51142</v>
      </c>
      <c r="B149" t="s">
        <v>4975</v>
      </c>
      <c r="C149" t="s">
        <v>4834</v>
      </c>
      <c r="D149" t="s">
        <v>4839</v>
      </c>
      <c r="G149" s="6" t="s">
        <v>5995</v>
      </c>
    </row>
    <row r="150" spans="1:7" hidden="1" x14ac:dyDescent="0.4">
      <c r="A150">
        <v>51564</v>
      </c>
      <c r="B150" t="s">
        <v>4976</v>
      </c>
      <c r="C150" t="s">
        <v>4834</v>
      </c>
      <c r="D150" t="s">
        <v>4832</v>
      </c>
      <c r="G150" s="6" t="s">
        <v>5996</v>
      </c>
    </row>
    <row r="151" spans="1:7" hidden="1" x14ac:dyDescent="0.4">
      <c r="A151">
        <v>51565</v>
      </c>
      <c r="B151" t="s">
        <v>4977</v>
      </c>
      <c r="C151" t="s">
        <v>4834</v>
      </c>
      <c r="D151" t="s">
        <v>4832</v>
      </c>
      <c r="G151" s="6" t="s">
        <v>5998</v>
      </c>
    </row>
    <row r="152" spans="1:7" hidden="1" x14ac:dyDescent="0.4">
      <c r="A152">
        <v>52079</v>
      </c>
      <c r="B152" t="s">
        <v>4978</v>
      </c>
      <c r="C152" t="s">
        <v>4834</v>
      </c>
      <c r="D152" t="s">
        <v>4839</v>
      </c>
      <c r="G152" s="6" t="s">
        <v>6637</v>
      </c>
    </row>
    <row r="153" spans="1:7" hidden="1" x14ac:dyDescent="0.4">
      <c r="A153">
        <v>52080</v>
      </c>
      <c r="B153" t="s">
        <v>4979</v>
      </c>
      <c r="C153" t="s">
        <v>4834</v>
      </c>
      <c r="D153" t="s">
        <v>4839</v>
      </c>
      <c r="G153" s="6" t="s">
        <v>6638</v>
      </c>
    </row>
    <row r="154" spans="1:7" hidden="1" x14ac:dyDescent="0.4">
      <c r="A154">
        <v>52317</v>
      </c>
      <c r="B154" t="s">
        <v>4979</v>
      </c>
      <c r="C154" t="s">
        <v>4885</v>
      </c>
      <c r="D154" t="s">
        <v>4839</v>
      </c>
      <c r="G154" s="6" t="s">
        <v>6639</v>
      </c>
    </row>
    <row r="155" spans="1:7" hidden="1" x14ac:dyDescent="0.4">
      <c r="A155">
        <v>52318</v>
      </c>
      <c r="B155" t="s">
        <v>4980</v>
      </c>
      <c r="C155" t="s">
        <v>4885</v>
      </c>
      <c r="D155" t="s">
        <v>4839</v>
      </c>
      <c r="G155" s="6" t="s">
        <v>6640</v>
      </c>
    </row>
    <row r="156" spans="1:7" hidden="1" x14ac:dyDescent="0.4">
      <c r="A156">
        <v>52081</v>
      </c>
      <c r="B156" t="s">
        <v>4981</v>
      </c>
      <c r="C156" t="s">
        <v>4834</v>
      </c>
      <c r="D156" t="s">
        <v>4839</v>
      </c>
      <c r="G156" s="6" t="s">
        <v>6641</v>
      </c>
    </row>
    <row r="157" spans="1:7" hidden="1" x14ac:dyDescent="0.4">
      <c r="A157">
        <v>50878</v>
      </c>
      <c r="B157" t="s">
        <v>4982</v>
      </c>
      <c r="C157" t="s">
        <v>4834</v>
      </c>
      <c r="D157" t="s">
        <v>4832</v>
      </c>
      <c r="E157" s="3">
        <v>7519</v>
      </c>
      <c r="G157" s="6" t="s">
        <v>6642</v>
      </c>
    </row>
    <row r="158" spans="1:7" hidden="1" x14ac:dyDescent="0.4">
      <c r="A158">
        <v>52082</v>
      </c>
      <c r="B158" t="s">
        <v>4983</v>
      </c>
      <c r="C158" t="s">
        <v>4834</v>
      </c>
      <c r="D158" t="s">
        <v>4839</v>
      </c>
      <c r="G158" s="6" t="s">
        <v>6643</v>
      </c>
    </row>
    <row r="159" spans="1:7" hidden="1" x14ac:dyDescent="0.4">
      <c r="A159">
        <v>52023</v>
      </c>
      <c r="B159" t="s">
        <v>4984</v>
      </c>
      <c r="C159" t="s">
        <v>4834</v>
      </c>
      <c r="D159" t="s">
        <v>4873</v>
      </c>
      <c r="G159" s="6" t="s">
        <v>6644</v>
      </c>
    </row>
    <row r="160" spans="1:7" hidden="1" x14ac:dyDescent="0.4">
      <c r="A160">
        <v>52215</v>
      </c>
      <c r="B160" t="s">
        <v>4985</v>
      </c>
      <c r="C160" t="s">
        <v>4834</v>
      </c>
      <c r="D160" t="s">
        <v>4839</v>
      </c>
      <c r="G160" s="6" t="s">
        <v>6645</v>
      </c>
    </row>
    <row r="161" spans="1:7" hidden="1" x14ac:dyDescent="0.4">
      <c r="A161">
        <v>51110</v>
      </c>
      <c r="B161" t="s">
        <v>4986</v>
      </c>
      <c r="C161" t="s">
        <v>4899</v>
      </c>
      <c r="D161" t="s">
        <v>4839</v>
      </c>
      <c r="G161" s="6" t="s">
        <v>6645</v>
      </c>
    </row>
    <row r="162" spans="1:7" hidden="1" x14ac:dyDescent="0.4">
      <c r="A162">
        <v>51143</v>
      </c>
      <c r="B162" t="s">
        <v>4986</v>
      </c>
      <c r="C162" t="s">
        <v>4834</v>
      </c>
      <c r="D162" t="s">
        <v>4839</v>
      </c>
      <c r="E162" t="s">
        <v>4987</v>
      </c>
      <c r="G162" s="6" t="s">
        <v>6646</v>
      </c>
    </row>
    <row r="163" spans="1:7" hidden="1" x14ac:dyDescent="0.4">
      <c r="A163">
        <v>52221</v>
      </c>
      <c r="B163" t="s">
        <v>4986</v>
      </c>
      <c r="C163" t="s">
        <v>4900</v>
      </c>
      <c r="D163" t="s">
        <v>4839</v>
      </c>
      <c r="G163" s="6" t="s">
        <v>6647</v>
      </c>
    </row>
    <row r="164" spans="1:7" hidden="1" x14ac:dyDescent="0.4">
      <c r="A164">
        <v>51365</v>
      </c>
      <c r="B164" t="s">
        <v>4986</v>
      </c>
      <c r="C164" t="s">
        <v>4901</v>
      </c>
      <c r="D164" t="s">
        <v>4839</v>
      </c>
      <c r="G164" s="6" t="s">
        <v>6648</v>
      </c>
    </row>
    <row r="165" spans="1:7" hidden="1" x14ac:dyDescent="0.4">
      <c r="A165">
        <v>51385</v>
      </c>
      <c r="B165" t="s">
        <v>4986</v>
      </c>
      <c r="C165" t="s">
        <v>4831</v>
      </c>
      <c r="D165" t="s">
        <v>4839</v>
      </c>
      <c r="G165" s="6" t="s">
        <v>6649</v>
      </c>
    </row>
    <row r="166" spans="1:7" hidden="1" x14ac:dyDescent="0.4">
      <c r="A166">
        <v>51440</v>
      </c>
      <c r="B166" t="s">
        <v>4986</v>
      </c>
      <c r="C166" t="s">
        <v>4902</v>
      </c>
      <c r="D166" t="s">
        <v>4839</v>
      </c>
      <c r="G166" s="6" t="s">
        <v>6650</v>
      </c>
    </row>
    <row r="167" spans="1:7" hidden="1" x14ac:dyDescent="0.4">
      <c r="A167">
        <v>52048</v>
      </c>
      <c r="B167" t="s">
        <v>4988</v>
      </c>
      <c r="C167" t="s">
        <v>4899</v>
      </c>
      <c r="D167" t="s">
        <v>4839</v>
      </c>
      <c r="G167" s="6" t="s">
        <v>6651</v>
      </c>
    </row>
    <row r="168" spans="1:7" hidden="1" x14ac:dyDescent="0.4">
      <c r="A168">
        <v>52222</v>
      </c>
      <c r="B168" t="s">
        <v>4988</v>
      </c>
      <c r="C168" t="s">
        <v>4900</v>
      </c>
      <c r="D168" t="s">
        <v>4839</v>
      </c>
      <c r="G168" s="6" t="s">
        <v>6652</v>
      </c>
    </row>
    <row r="169" spans="1:7" hidden="1" x14ac:dyDescent="0.4">
      <c r="A169">
        <v>52291</v>
      </c>
      <c r="B169" t="s">
        <v>4988</v>
      </c>
      <c r="C169" t="s">
        <v>4901</v>
      </c>
      <c r="D169" t="s">
        <v>4839</v>
      </c>
      <c r="G169" s="6" t="s">
        <v>6653</v>
      </c>
    </row>
    <row r="170" spans="1:7" hidden="1" x14ac:dyDescent="0.4">
      <c r="A170">
        <v>52336</v>
      </c>
      <c r="B170" t="s">
        <v>4988</v>
      </c>
      <c r="C170" t="s">
        <v>4831</v>
      </c>
      <c r="D170" t="s">
        <v>4839</v>
      </c>
      <c r="G170" s="6" t="s">
        <v>6654</v>
      </c>
    </row>
    <row r="171" spans="1:7" hidden="1" x14ac:dyDescent="0.4">
      <c r="A171">
        <v>52375</v>
      </c>
      <c r="B171" t="s">
        <v>4988</v>
      </c>
      <c r="C171" t="s">
        <v>4902</v>
      </c>
      <c r="D171" t="s">
        <v>4839</v>
      </c>
      <c r="G171" s="6" t="s">
        <v>6654</v>
      </c>
    </row>
    <row r="172" spans="1:7" hidden="1" x14ac:dyDescent="0.4">
      <c r="A172">
        <v>52083</v>
      </c>
      <c r="B172" t="s">
        <v>4989</v>
      </c>
      <c r="C172" t="s">
        <v>4834</v>
      </c>
      <c r="D172" t="s">
        <v>4839</v>
      </c>
      <c r="G172" s="6" t="s">
        <v>6655</v>
      </c>
    </row>
    <row r="173" spans="1:7" hidden="1" x14ac:dyDescent="0.4">
      <c r="A173">
        <v>52084</v>
      </c>
      <c r="B173" t="s">
        <v>4990</v>
      </c>
      <c r="C173" t="s">
        <v>4834</v>
      </c>
      <c r="D173" t="s">
        <v>4839</v>
      </c>
      <c r="G173" s="6" t="s">
        <v>6033</v>
      </c>
    </row>
    <row r="174" spans="1:7" x14ac:dyDescent="0.4">
      <c r="A174" s="7">
        <v>51514</v>
      </c>
      <c r="B174" s="7" t="s">
        <v>6030</v>
      </c>
      <c r="C174" s="7" t="s">
        <v>4836</v>
      </c>
      <c r="D174" s="7" t="s">
        <v>4839</v>
      </c>
      <c r="E174" s="7" t="s">
        <v>6031</v>
      </c>
      <c r="G174" s="6"/>
    </row>
    <row r="175" spans="1:7" x14ac:dyDescent="0.4">
      <c r="A175">
        <v>51957</v>
      </c>
      <c r="B175" t="s">
        <v>4835</v>
      </c>
      <c r="C175" t="s">
        <v>4836</v>
      </c>
      <c r="D175" t="s">
        <v>4832</v>
      </c>
      <c r="G175" s="6"/>
    </row>
    <row r="176" spans="1:7" hidden="1" x14ac:dyDescent="0.4">
      <c r="A176">
        <v>51111</v>
      </c>
      <c r="B176" t="s">
        <v>4993</v>
      </c>
      <c r="C176" t="s">
        <v>4899</v>
      </c>
      <c r="D176" t="s">
        <v>4839</v>
      </c>
      <c r="G176" s="6" t="s">
        <v>6036</v>
      </c>
    </row>
    <row r="177" spans="1:7" hidden="1" x14ac:dyDescent="0.4">
      <c r="A177">
        <v>51144</v>
      </c>
      <c r="B177" t="s">
        <v>4993</v>
      </c>
      <c r="C177" t="s">
        <v>4834</v>
      </c>
      <c r="D177" t="s">
        <v>4839</v>
      </c>
      <c r="E177" t="s">
        <v>4994</v>
      </c>
      <c r="G177" s="6" t="s">
        <v>6037</v>
      </c>
    </row>
    <row r="178" spans="1:7" hidden="1" x14ac:dyDescent="0.4">
      <c r="A178">
        <v>52223</v>
      </c>
      <c r="B178" t="s">
        <v>4993</v>
      </c>
      <c r="C178" t="s">
        <v>4900</v>
      </c>
      <c r="D178" t="s">
        <v>4839</v>
      </c>
      <c r="G178" s="6" t="s">
        <v>6038</v>
      </c>
    </row>
    <row r="179" spans="1:7" hidden="1" x14ac:dyDescent="0.4">
      <c r="A179">
        <v>51366</v>
      </c>
      <c r="B179" t="s">
        <v>4993</v>
      </c>
      <c r="C179" t="s">
        <v>4901</v>
      </c>
      <c r="D179" t="s">
        <v>4839</v>
      </c>
      <c r="G179" s="6" t="s">
        <v>6039</v>
      </c>
    </row>
    <row r="180" spans="1:7" hidden="1" x14ac:dyDescent="0.4">
      <c r="A180">
        <v>51386</v>
      </c>
      <c r="B180" t="s">
        <v>4993</v>
      </c>
      <c r="C180" t="s">
        <v>4831</v>
      </c>
      <c r="D180" t="s">
        <v>4839</v>
      </c>
      <c r="G180" s="6" t="s">
        <v>6040</v>
      </c>
    </row>
    <row r="181" spans="1:7" hidden="1" x14ac:dyDescent="0.4">
      <c r="A181">
        <v>51441</v>
      </c>
      <c r="B181" t="s">
        <v>4993</v>
      </c>
      <c r="C181" t="s">
        <v>4902</v>
      </c>
      <c r="D181" t="s">
        <v>4839</v>
      </c>
      <c r="G181" s="6" t="s">
        <v>6041</v>
      </c>
    </row>
    <row r="182" spans="1:7" hidden="1" x14ac:dyDescent="0.4">
      <c r="A182">
        <v>52049</v>
      </c>
      <c r="B182" t="s">
        <v>4995</v>
      </c>
      <c r="C182" t="s">
        <v>4899</v>
      </c>
      <c r="D182" t="s">
        <v>4839</v>
      </c>
      <c r="G182" s="6" t="s">
        <v>6042</v>
      </c>
    </row>
    <row r="183" spans="1:7" hidden="1" x14ac:dyDescent="0.4">
      <c r="A183">
        <v>52224</v>
      </c>
      <c r="B183" t="s">
        <v>4995</v>
      </c>
      <c r="C183" t="s">
        <v>4900</v>
      </c>
      <c r="D183" t="s">
        <v>4839</v>
      </c>
      <c r="G183" s="6" t="s">
        <v>6656</v>
      </c>
    </row>
    <row r="184" spans="1:7" hidden="1" x14ac:dyDescent="0.4">
      <c r="A184">
        <v>52292</v>
      </c>
      <c r="B184" t="s">
        <v>4995</v>
      </c>
      <c r="C184" t="s">
        <v>4901</v>
      </c>
      <c r="D184" t="s">
        <v>4839</v>
      </c>
      <c r="G184" s="6" t="s">
        <v>6657</v>
      </c>
    </row>
    <row r="185" spans="1:7" hidden="1" x14ac:dyDescent="0.4">
      <c r="A185">
        <v>52337</v>
      </c>
      <c r="B185" t="s">
        <v>4995</v>
      </c>
      <c r="C185" t="s">
        <v>4831</v>
      </c>
      <c r="D185" t="s">
        <v>4839</v>
      </c>
      <c r="G185" s="6" t="s">
        <v>6657</v>
      </c>
    </row>
    <row r="186" spans="1:7" hidden="1" x14ac:dyDescent="0.4">
      <c r="A186">
        <v>52376</v>
      </c>
      <c r="B186" t="s">
        <v>4995</v>
      </c>
      <c r="C186" t="s">
        <v>4902</v>
      </c>
      <c r="D186" t="s">
        <v>4839</v>
      </c>
      <c r="G186" s="6" t="s">
        <v>6658</v>
      </c>
    </row>
    <row r="187" spans="1:7" hidden="1" x14ac:dyDescent="0.4">
      <c r="A187">
        <v>50879</v>
      </c>
      <c r="B187" t="s">
        <v>4996</v>
      </c>
      <c r="C187" t="s">
        <v>4834</v>
      </c>
      <c r="D187" t="s">
        <v>4832</v>
      </c>
      <c r="G187" s="6" t="s">
        <v>339</v>
      </c>
    </row>
    <row r="188" spans="1:7" x14ac:dyDescent="0.4">
      <c r="A188">
        <v>51958</v>
      </c>
      <c r="B188" t="s">
        <v>4837</v>
      </c>
      <c r="C188" t="s">
        <v>4836</v>
      </c>
      <c r="D188" t="s">
        <v>4832</v>
      </c>
      <c r="G188" s="6"/>
    </row>
    <row r="189" spans="1:7" hidden="1" x14ac:dyDescent="0.4">
      <c r="A189">
        <v>50802</v>
      </c>
      <c r="B189" t="s">
        <v>4998</v>
      </c>
      <c r="C189" t="s">
        <v>4834</v>
      </c>
      <c r="D189" t="s">
        <v>4873</v>
      </c>
      <c r="G189" s="6" t="s">
        <v>6659</v>
      </c>
    </row>
    <row r="190" spans="1:7" hidden="1" x14ac:dyDescent="0.4">
      <c r="A190">
        <v>52038</v>
      </c>
      <c r="B190" t="s">
        <v>4998</v>
      </c>
      <c r="C190" t="s">
        <v>4999</v>
      </c>
      <c r="D190" t="s">
        <v>4873</v>
      </c>
      <c r="G190" s="6" t="s">
        <v>6068</v>
      </c>
    </row>
    <row r="191" spans="1:7" hidden="1" x14ac:dyDescent="0.4">
      <c r="A191">
        <v>52208</v>
      </c>
      <c r="B191" t="s">
        <v>5000</v>
      </c>
      <c r="C191" t="s">
        <v>4834</v>
      </c>
      <c r="D191" t="s">
        <v>4839</v>
      </c>
      <c r="G191" s="6" t="s">
        <v>6660</v>
      </c>
    </row>
    <row r="192" spans="1:7" hidden="1" x14ac:dyDescent="0.4">
      <c r="A192">
        <v>51145</v>
      </c>
      <c r="B192" t="s">
        <v>5001</v>
      </c>
      <c r="C192" t="s">
        <v>4834</v>
      </c>
      <c r="D192" t="s">
        <v>4839</v>
      </c>
      <c r="E192" t="s">
        <v>5002</v>
      </c>
      <c r="G192" s="6" t="s">
        <v>6661</v>
      </c>
    </row>
    <row r="193" spans="1:7" hidden="1" x14ac:dyDescent="0.4">
      <c r="A193">
        <v>51112</v>
      </c>
      <c r="B193" t="s">
        <v>5003</v>
      </c>
      <c r="C193" t="s">
        <v>4899</v>
      </c>
      <c r="D193" t="s">
        <v>4839</v>
      </c>
      <c r="G193" s="6" t="s">
        <v>6075</v>
      </c>
    </row>
    <row r="194" spans="1:7" hidden="1" x14ac:dyDescent="0.4">
      <c r="A194">
        <v>51146</v>
      </c>
      <c r="B194" t="s">
        <v>5003</v>
      </c>
      <c r="C194" t="s">
        <v>4834</v>
      </c>
      <c r="D194" t="s">
        <v>4839</v>
      </c>
      <c r="E194" t="s">
        <v>4853</v>
      </c>
      <c r="G194" s="6" t="s">
        <v>6662</v>
      </c>
    </row>
    <row r="195" spans="1:7" hidden="1" x14ac:dyDescent="0.4">
      <c r="A195">
        <v>52225</v>
      </c>
      <c r="B195" t="s">
        <v>5003</v>
      </c>
      <c r="C195" t="s">
        <v>4900</v>
      </c>
      <c r="D195" t="s">
        <v>4839</v>
      </c>
      <c r="G195" s="6" t="s">
        <v>6078</v>
      </c>
    </row>
    <row r="196" spans="1:7" hidden="1" x14ac:dyDescent="0.4">
      <c r="A196">
        <v>51367</v>
      </c>
      <c r="B196" t="s">
        <v>5003</v>
      </c>
      <c r="C196" t="s">
        <v>4901</v>
      </c>
      <c r="D196" t="s">
        <v>4839</v>
      </c>
    </row>
    <row r="197" spans="1:7" hidden="1" x14ac:dyDescent="0.4">
      <c r="A197">
        <v>51387</v>
      </c>
      <c r="B197" t="s">
        <v>5003</v>
      </c>
      <c r="C197" t="s">
        <v>4831</v>
      </c>
      <c r="D197" t="s">
        <v>4839</v>
      </c>
    </row>
    <row r="198" spans="1:7" hidden="1" x14ac:dyDescent="0.4">
      <c r="A198">
        <v>51442</v>
      </c>
      <c r="B198" t="s">
        <v>5003</v>
      </c>
      <c r="C198" t="s">
        <v>4902</v>
      </c>
      <c r="D198" t="s">
        <v>4839</v>
      </c>
    </row>
    <row r="199" spans="1:7" hidden="1" x14ac:dyDescent="0.4">
      <c r="A199">
        <v>52050</v>
      </c>
      <c r="B199" t="s">
        <v>5004</v>
      </c>
      <c r="C199" t="s">
        <v>4899</v>
      </c>
      <c r="D199" t="s">
        <v>4839</v>
      </c>
    </row>
    <row r="200" spans="1:7" hidden="1" x14ac:dyDescent="0.4">
      <c r="A200">
        <v>52226</v>
      </c>
      <c r="B200" t="s">
        <v>5004</v>
      </c>
      <c r="C200" t="s">
        <v>4900</v>
      </c>
      <c r="D200" t="s">
        <v>4839</v>
      </c>
    </row>
    <row r="201" spans="1:7" hidden="1" x14ac:dyDescent="0.4">
      <c r="A201">
        <v>52293</v>
      </c>
      <c r="B201" t="s">
        <v>5004</v>
      </c>
      <c r="C201" t="s">
        <v>4901</v>
      </c>
      <c r="D201" t="s">
        <v>4839</v>
      </c>
    </row>
    <row r="202" spans="1:7" hidden="1" x14ac:dyDescent="0.4">
      <c r="A202">
        <v>52338</v>
      </c>
      <c r="B202" t="s">
        <v>5004</v>
      </c>
      <c r="C202" t="s">
        <v>4831</v>
      </c>
      <c r="D202" t="s">
        <v>4839</v>
      </c>
    </row>
    <row r="203" spans="1:7" hidden="1" x14ac:dyDescent="0.4">
      <c r="A203">
        <v>52377</v>
      </c>
      <c r="B203" t="s">
        <v>5004</v>
      </c>
      <c r="C203" t="s">
        <v>4902</v>
      </c>
      <c r="D203" t="s">
        <v>4839</v>
      </c>
    </row>
    <row r="204" spans="1:7" hidden="1" x14ac:dyDescent="0.4">
      <c r="A204">
        <v>50880</v>
      </c>
      <c r="B204" t="s">
        <v>5005</v>
      </c>
      <c r="C204" t="s">
        <v>4834</v>
      </c>
      <c r="D204" t="s">
        <v>4832</v>
      </c>
    </row>
    <row r="205" spans="1:7" x14ac:dyDescent="0.4">
      <c r="A205">
        <v>51066</v>
      </c>
      <c r="B205" t="s">
        <v>4840</v>
      </c>
      <c r="C205" t="s">
        <v>4836</v>
      </c>
      <c r="D205" t="s">
        <v>4832</v>
      </c>
    </row>
    <row r="206" spans="1:7" hidden="1" x14ac:dyDescent="0.4">
      <c r="A206">
        <v>51523</v>
      </c>
      <c r="B206" t="s">
        <v>5007</v>
      </c>
      <c r="C206" t="s">
        <v>4899</v>
      </c>
      <c r="D206" t="s">
        <v>4832</v>
      </c>
    </row>
    <row r="207" spans="1:7" hidden="1" x14ac:dyDescent="0.4">
      <c r="A207">
        <v>51566</v>
      </c>
      <c r="B207" t="s">
        <v>5007</v>
      </c>
      <c r="C207" t="s">
        <v>4834</v>
      </c>
      <c r="D207" t="s">
        <v>4832</v>
      </c>
      <c r="E207" s="3">
        <v>354684</v>
      </c>
    </row>
    <row r="208" spans="1:7" hidden="1" x14ac:dyDescent="0.4">
      <c r="A208">
        <v>51781</v>
      </c>
      <c r="B208" t="s">
        <v>5007</v>
      </c>
      <c r="C208" t="s">
        <v>4900</v>
      </c>
      <c r="D208" t="s">
        <v>4832</v>
      </c>
    </row>
    <row r="209" spans="1:5" hidden="1" x14ac:dyDescent="0.4">
      <c r="A209">
        <v>51810</v>
      </c>
      <c r="B209" t="s">
        <v>5007</v>
      </c>
      <c r="C209" t="s">
        <v>4901</v>
      </c>
      <c r="D209" t="s">
        <v>4832</v>
      </c>
    </row>
    <row r="210" spans="1:5" hidden="1" x14ac:dyDescent="0.4">
      <c r="A210">
        <v>51840</v>
      </c>
      <c r="B210" t="s">
        <v>5007</v>
      </c>
      <c r="C210" t="s">
        <v>4831</v>
      </c>
      <c r="D210" t="s">
        <v>4832</v>
      </c>
    </row>
    <row r="211" spans="1:5" hidden="1" x14ac:dyDescent="0.4">
      <c r="A211">
        <v>51913</v>
      </c>
      <c r="B211" t="s">
        <v>5007</v>
      </c>
      <c r="C211" t="s">
        <v>4902</v>
      </c>
      <c r="D211" t="s">
        <v>4832</v>
      </c>
    </row>
    <row r="212" spans="1:5" hidden="1" x14ac:dyDescent="0.4">
      <c r="A212">
        <v>51931</v>
      </c>
      <c r="B212" t="s">
        <v>5007</v>
      </c>
      <c r="C212" t="s">
        <v>2220</v>
      </c>
      <c r="D212" t="s">
        <v>4832</v>
      </c>
    </row>
    <row r="213" spans="1:5" x14ac:dyDescent="0.4">
      <c r="A213">
        <v>51067</v>
      </c>
      <c r="B213" t="s">
        <v>4841</v>
      </c>
      <c r="C213" t="s">
        <v>4836</v>
      </c>
      <c r="D213" t="s">
        <v>4832</v>
      </c>
    </row>
    <row r="214" spans="1:5" hidden="1" x14ac:dyDescent="0.4">
      <c r="A214">
        <v>50881</v>
      </c>
      <c r="B214" t="s">
        <v>5008</v>
      </c>
      <c r="C214" t="s">
        <v>4834</v>
      </c>
      <c r="D214" t="s">
        <v>4832</v>
      </c>
    </row>
    <row r="215" spans="1:5" hidden="1" x14ac:dyDescent="0.4">
      <c r="A215">
        <v>51567</v>
      </c>
      <c r="B215" t="s">
        <v>5009</v>
      </c>
      <c r="C215" t="s">
        <v>4834</v>
      </c>
      <c r="D215" t="s">
        <v>4832</v>
      </c>
    </row>
    <row r="216" spans="1:5" hidden="1" x14ac:dyDescent="0.4">
      <c r="A216">
        <v>50882</v>
      </c>
      <c r="B216" t="s">
        <v>5010</v>
      </c>
      <c r="C216" t="s">
        <v>4834</v>
      </c>
      <c r="D216" t="s">
        <v>4832</v>
      </c>
      <c r="E216" s="3">
        <v>23224</v>
      </c>
    </row>
    <row r="217" spans="1:5" hidden="1" x14ac:dyDescent="0.4">
      <c r="A217">
        <v>50837</v>
      </c>
      <c r="B217" t="s">
        <v>5011</v>
      </c>
      <c r="C217" t="s">
        <v>4899</v>
      </c>
      <c r="D217" t="s">
        <v>4832</v>
      </c>
    </row>
    <row r="218" spans="1:5" hidden="1" x14ac:dyDescent="0.4">
      <c r="A218">
        <v>51782</v>
      </c>
      <c r="B218" t="s">
        <v>5012</v>
      </c>
      <c r="C218" t="s">
        <v>4900</v>
      </c>
      <c r="D218" t="s">
        <v>4832</v>
      </c>
    </row>
    <row r="219" spans="1:5" hidden="1" x14ac:dyDescent="0.4">
      <c r="A219">
        <v>51811</v>
      </c>
      <c r="B219" t="s">
        <v>5013</v>
      </c>
      <c r="C219" t="s">
        <v>4901</v>
      </c>
      <c r="D219" t="s">
        <v>4832</v>
      </c>
    </row>
    <row r="220" spans="1:5" hidden="1" x14ac:dyDescent="0.4">
      <c r="A220">
        <v>51027</v>
      </c>
      <c r="B220" t="s">
        <v>5014</v>
      </c>
      <c r="C220" t="s">
        <v>4831</v>
      </c>
      <c r="D220" t="s">
        <v>4832</v>
      </c>
    </row>
    <row r="221" spans="1:5" hidden="1" x14ac:dyDescent="0.4">
      <c r="A221">
        <v>51048</v>
      </c>
      <c r="B221" t="s">
        <v>5015</v>
      </c>
      <c r="C221" t="s">
        <v>4902</v>
      </c>
      <c r="D221" t="s">
        <v>4832</v>
      </c>
    </row>
    <row r="222" spans="1:5" hidden="1" x14ac:dyDescent="0.4">
      <c r="A222">
        <v>51061</v>
      </c>
      <c r="B222" t="s">
        <v>5016</v>
      </c>
      <c r="C222" t="s">
        <v>2220</v>
      </c>
      <c r="D222" t="s">
        <v>4832</v>
      </c>
    </row>
    <row r="223" spans="1:5" x14ac:dyDescent="0.4">
      <c r="A223">
        <v>51068</v>
      </c>
      <c r="B223" t="s">
        <v>4842</v>
      </c>
      <c r="C223" t="s">
        <v>4836</v>
      </c>
      <c r="D223" t="s">
        <v>4832</v>
      </c>
    </row>
    <row r="224" spans="1:5" hidden="1" x14ac:dyDescent="0.4">
      <c r="A224">
        <v>52403</v>
      </c>
      <c r="B224" t="s">
        <v>5018</v>
      </c>
      <c r="C224" t="s">
        <v>2220</v>
      </c>
      <c r="D224" t="s">
        <v>4839</v>
      </c>
    </row>
    <row r="225" spans="1:5" x14ac:dyDescent="0.4">
      <c r="A225">
        <v>51959</v>
      </c>
      <c r="B225" t="s">
        <v>4846</v>
      </c>
      <c r="C225" t="s">
        <v>4836</v>
      </c>
      <c r="D225" t="s">
        <v>4832</v>
      </c>
    </row>
    <row r="226" spans="1:5" x14ac:dyDescent="0.4">
      <c r="A226">
        <v>51070</v>
      </c>
      <c r="B226" t="s">
        <v>4908</v>
      </c>
      <c r="C226" t="s">
        <v>4836</v>
      </c>
      <c r="D226" t="s">
        <v>4832</v>
      </c>
      <c r="E226" t="s">
        <v>4909</v>
      </c>
    </row>
    <row r="227" spans="1:5" x14ac:dyDescent="0.4">
      <c r="A227">
        <v>51069</v>
      </c>
      <c r="B227" t="s">
        <v>4914</v>
      </c>
      <c r="C227" t="s">
        <v>4836</v>
      </c>
      <c r="D227" t="s">
        <v>4832</v>
      </c>
    </row>
    <row r="228" spans="1:5" hidden="1" x14ac:dyDescent="0.4">
      <c r="A228">
        <v>50883</v>
      </c>
      <c r="B228" t="s">
        <v>5021</v>
      </c>
      <c r="C228" t="s">
        <v>4834</v>
      </c>
      <c r="D228" t="s">
        <v>4832</v>
      </c>
      <c r="E228" s="3">
        <v>25020</v>
      </c>
    </row>
    <row r="229" spans="1:5" hidden="1" x14ac:dyDescent="0.4">
      <c r="A229">
        <v>50884</v>
      </c>
      <c r="B229" t="s">
        <v>5022</v>
      </c>
      <c r="C229" t="s">
        <v>4834</v>
      </c>
      <c r="D229" t="s">
        <v>4832</v>
      </c>
      <c r="E229" s="3">
        <v>25934</v>
      </c>
    </row>
    <row r="230" spans="1:5" hidden="1" x14ac:dyDescent="0.4">
      <c r="A230">
        <v>51568</v>
      </c>
      <c r="B230" t="s">
        <v>5023</v>
      </c>
      <c r="C230" t="s">
        <v>4834</v>
      </c>
      <c r="D230" t="s">
        <v>4832</v>
      </c>
    </row>
    <row r="231" spans="1:5" hidden="1" x14ac:dyDescent="0.4">
      <c r="A231">
        <v>51569</v>
      </c>
      <c r="B231" t="s">
        <v>5024</v>
      </c>
      <c r="C231" t="s">
        <v>4834</v>
      </c>
      <c r="D231" t="s">
        <v>4832</v>
      </c>
    </row>
    <row r="232" spans="1:5" hidden="1" x14ac:dyDescent="0.4">
      <c r="A232">
        <v>51570</v>
      </c>
      <c r="B232" t="s">
        <v>5025</v>
      </c>
      <c r="C232" t="s">
        <v>4834</v>
      </c>
      <c r="D232" t="s">
        <v>4832</v>
      </c>
    </row>
    <row r="233" spans="1:5" hidden="1" x14ac:dyDescent="0.4">
      <c r="A233">
        <v>50885</v>
      </c>
      <c r="B233" t="s">
        <v>5026</v>
      </c>
      <c r="C233" t="s">
        <v>4834</v>
      </c>
      <c r="D233" t="s">
        <v>4832</v>
      </c>
      <c r="E233" s="3">
        <v>27426</v>
      </c>
    </row>
    <row r="234" spans="1:5" hidden="1" x14ac:dyDescent="0.4">
      <c r="A234">
        <v>50838</v>
      </c>
      <c r="B234" t="s">
        <v>5027</v>
      </c>
      <c r="C234" t="s">
        <v>4899</v>
      </c>
      <c r="D234" t="s">
        <v>4832</v>
      </c>
    </row>
    <row r="235" spans="1:5" hidden="1" x14ac:dyDescent="0.4">
      <c r="A235">
        <v>51028</v>
      </c>
      <c r="B235" t="s">
        <v>5028</v>
      </c>
      <c r="C235" t="s">
        <v>4831</v>
      </c>
      <c r="D235" t="s">
        <v>4832</v>
      </c>
    </row>
    <row r="236" spans="1:5" hidden="1" x14ac:dyDescent="0.4">
      <c r="A236">
        <v>51783</v>
      </c>
      <c r="B236" t="s">
        <v>5029</v>
      </c>
      <c r="C236" t="s">
        <v>4900</v>
      </c>
      <c r="D236" t="s">
        <v>4832</v>
      </c>
    </row>
    <row r="237" spans="1:5" hidden="1" x14ac:dyDescent="0.4">
      <c r="A237">
        <v>51812</v>
      </c>
      <c r="B237" t="s">
        <v>5030</v>
      </c>
      <c r="C237" t="s">
        <v>4901</v>
      </c>
      <c r="D237" t="s">
        <v>4832</v>
      </c>
    </row>
    <row r="238" spans="1:5" hidden="1" x14ac:dyDescent="0.4">
      <c r="A238">
        <v>51049</v>
      </c>
      <c r="B238" t="s">
        <v>5031</v>
      </c>
      <c r="C238" t="s">
        <v>4902</v>
      </c>
      <c r="D238" t="s">
        <v>4832</v>
      </c>
    </row>
    <row r="239" spans="1:5" hidden="1" x14ac:dyDescent="0.4">
      <c r="A239">
        <v>51932</v>
      </c>
      <c r="B239" t="s">
        <v>5032</v>
      </c>
      <c r="C239" t="s">
        <v>2220</v>
      </c>
      <c r="D239" t="s">
        <v>4832</v>
      </c>
    </row>
    <row r="240" spans="1:5" hidden="1" x14ac:dyDescent="0.4">
      <c r="A240">
        <v>51571</v>
      </c>
      <c r="B240" t="s">
        <v>5033</v>
      </c>
      <c r="C240" t="s">
        <v>4834</v>
      </c>
      <c r="D240" t="s">
        <v>4832</v>
      </c>
    </row>
    <row r="241" spans="1:5" hidden="1" x14ac:dyDescent="0.4">
      <c r="A241">
        <v>51572</v>
      </c>
      <c r="B241" t="s">
        <v>5034</v>
      </c>
      <c r="C241" t="s">
        <v>4834</v>
      </c>
      <c r="D241" t="s">
        <v>4832</v>
      </c>
    </row>
    <row r="242" spans="1:5" hidden="1" x14ac:dyDescent="0.4">
      <c r="A242">
        <v>51147</v>
      </c>
      <c r="B242" t="s">
        <v>5035</v>
      </c>
      <c r="C242" t="s">
        <v>4834</v>
      </c>
      <c r="D242" t="s">
        <v>4839</v>
      </c>
      <c r="E242" t="s">
        <v>5036</v>
      </c>
    </row>
    <row r="243" spans="1:5" hidden="1" x14ac:dyDescent="0.4">
      <c r="A243">
        <v>52217</v>
      </c>
      <c r="B243" t="s">
        <v>5037</v>
      </c>
      <c r="C243" t="s">
        <v>4834</v>
      </c>
      <c r="D243" t="s">
        <v>4839</v>
      </c>
    </row>
    <row r="244" spans="1:5" hidden="1" x14ac:dyDescent="0.4">
      <c r="A244">
        <v>52216</v>
      </c>
      <c r="B244" t="s">
        <v>5038</v>
      </c>
      <c r="C244" t="s">
        <v>4834</v>
      </c>
      <c r="D244" t="s">
        <v>4839</v>
      </c>
    </row>
    <row r="245" spans="1:5" hidden="1" x14ac:dyDescent="0.4">
      <c r="A245">
        <v>51113</v>
      </c>
      <c r="B245" t="s">
        <v>5039</v>
      </c>
      <c r="C245" t="s">
        <v>4899</v>
      </c>
      <c r="D245" t="s">
        <v>4839</v>
      </c>
    </row>
    <row r="246" spans="1:5" hidden="1" x14ac:dyDescent="0.4">
      <c r="A246">
        <v>51148</v>
      </c>
      <c r="B246" t="s">
        <v>5039</v>
      </c>
      <c r="C246" t="s">
        <v>4834</v>
      </c>
      <c r="D246" t="s">
        <v>4839</v>
      </c>
      <c r="E246" t="s">
        <v>5040</v>
      </c>
    </row>
    <row r="247" spans="1:5" hidden="1" x14ac:dyDescent="0.4">
      <c r="A247">
        <v>52227</v>
      </c>
      <c r="B247" t="s">
        <v>5039</v>
      </c>
      <c r="C247" t="s">
        <v>4900</v>
      </c>
      <c r="D247" t="s">
        <v>4839</v>
      </c>
    </row>
    <row r="248" spans="1:5" hidden="1" x14ac:dyDescent="0.4">
      <c r="A248">
        <v>52294</v>
      </c>
      <c r="B248" t="s">
        <v>5039</v>
      </c>
      <c r="C248" t="s">
        <v>4901</v>
      </c>
      <c r="D248" t="s">
        <v>4839</v>
      </c>
    </row>
    <row r="249" spans="1:5" hidden="1" x14ac:dyDescent="0.4">
      <c r="A249">
        <v>52339</v>
      </c>
      <c r="B249" t="s">
        <v>5039</v>
      </c>
      <c r="C249" t="s">
        <v>4831</v>
      </c>
      <c r="D249" t="s">
        <v>4839</v>
      </c>
    </row>
    <row r="250" spans="1:5" hidden="1" x14ac:dyDescent="0.4">
      <c r="A250">
        <v>51443</v>
      </c>
      <c r="B250" t="s">
        <v>5039</v>
      </c>
      <c r="C250" t="s">
        <v>4902</v>
      </c>
      <c r="D250" t="s">
        <v>4839</v>
      </c>
    </row>
    <row r="251" spans="1:5" hidden="1" x14ac:dyDescent="0.4">
      <c r="A251">
        <v>52051</v>
      </c>
      <c r="B251" t="s">
        <v>5041</v>
      </c>
      <c r="C251" t="s">
        <v>4899</v>
      </c>
      <c r="D251" t="s">
        <v>4839</v>
      </c>
    </row>
    <row r="252" spans="1:5" hidden="1" x14ac:dyDescent="0.4">
      <c r="A252">
        <v>52228</v>
      </c>
      <c r="B252" t="s">
        <v>5041</v>
      </c>
      <c r="C252" t="s">
        <v>4900</v>
      </c>
      <c r="D252" t="s">
        <v>4839</v>
      </c>
    </row>
    <row r="253" spans="1:5" hidden="1" x14ac:dyDescent="0.4">
      <c r="A253">
        <v>52295</v>
      </c>
      <c r="B253" t="s">
        <v>5041</v>
      </c>
      <c r="C253" t="s">
        <v>4901</v>
      </c>
      <c r="D253" t="s">
        <v>4839</v>
      </c>
    </row>
    <row r="254" spans="1:5" hidden="1" x14ac:dyDescent="0.4">
      <c r="A254">
        <v>52340</v>
      </c>
      <c r="B254" t="s">
        <v>5041</v>
      </c>
      <c r="C254" t="s">
        <v>4831</v>
      </c>
      <c r="D254" t="s">
        <v>4839</v>
      </c>
    </row>
    <row r="255" spans="1:5" hidden="1" x14ac:dyDescent="0.4">
      <c r="A255">
        <v>52378</v>
      </c>
      <c r="B255" t="s">
        <v>5041</v>
      </c>
      <c r="C255" t="s">
        <v>4902</v>
      </c>
      <c r="D255" t="s">
        <v>4839</v>
      </c>
    </row>
    <row r="256" spans="1:5" hidden="1" x14ac:dyDescent="0.4">
      <c r="A256">
        <v>51149</v>
      </c>
      <c r="B256" t="s">
        <v>5042</v>
      </c>
      <c r="C256" t="s">
        <v>4834</v>
      </c>
      <c r="D256" t="s">
        <v>4839</v>
      </c>
    </row>
    <row r="257" spans="1:5" hidden="1" x14ac:dyDescent="0.4">
      <c r="A257">
        <v>52786</v>
      </c>
      <c r="B257" t="s">
        <v>5042</v>
      </c>
      <c r="C257" t="s">
        <v>4834</v>
      </c>
      <c r="D257" t="s">
        <v>4839</v>
      </c>
    </row>
    <row r="258" spans="1:5" hidden="1" x14ac:dyDescent="0.4">
      <c r="A258">
        <v>52085</v>
      </c>
      <c r="B258" t="s">
        <v>5043</v>
      </c>
      <c r="C258" t="s">
        <v>4834</v>
      </c>
      <c r="D258" t="s">
        <v>4839</v>
      </c>
    </row>
    <row r="259" spans="1:5" hidden="1" x14ac:dyDescent="0.4">
      <c r="A259">
        <v>52086</v>
      </c>
      <c r="B259" t="s">
        <v>5043</v>
      </c>
      <c r="C259" t="s">
        <v>4834</v>
      </c>
      <c r="D259" t="s">
        <v>4839</v>
      </c>
    </row>
    <row r="260" spans="1:5" x14ac:dyDescent="0.4">
      <c r="A260">
        <v>52703</v>
      </c>
      <c r="B260" t="s">
        <v>4914</v>
      </c>
      <c r="C260" t="s">
        <v>4836</v>
      </c>
      <c r="D260" t="s">
        <v>4832</v>
      </c>
    </row>
    <row r="261" spans="1:5" x14ac:dyDescent="0.4">
      <c r="A261">
        <v>51960</v>
      </c>
      <c r="B261" t="s">
        <v>4915</v>
      </c>
      <c r="C261" t="s">
        <v>4836</v>
      </c>
      <c r="D261" t="s">
        <v>4832</v>
      </c>
    </row>
    <row r="262" spans="1:5" hidden="1" x14ac:dyDescent="0.4">
      <c r="A262">
        <v>50886</v>
      </c>
      <c r="B262" t="s">
        <v>5044</v>
      </c>
      <c r="C262" t="s">
        <v>4834</v>
      </c>
      <c r="D262" t="s">
        <v>4832</v>
      </c>
    </row>
    <row r="263" spans="1:5" hidden="1" x14ac:dyDescent="0.4">
      <c r="A263">
        <v>51841</v>
      </c>
      <c r="B263" t="s">
        <v>5045</v>
      </c>
      <c r="C263" t="s">
        <v>4831</v>
      </c>
      <c r="D263" t="s">
        <v>4832</v>
      </c>
    </row>
    <row r="264" spans="1:5" hidden="1" x14ac:dyDescent="0.4">
      <c r="A264">
        <v>51460</v>
      </c>
      <c r="B264" t="s">
        <v>5045</v>
      </c>
      <c r="C264" t="s">
        <v>2220</v>
      </c>
      <c r="D264" t="s">
        <v>4839</v>
      </c>
    </row>
    <row r="265" spans="1:5" hidden="1" x14ac:dyDescent="0.4">
      <c r="A265">
        <v>51150</v>
      </c>
      <c r="B265" t="s">
        <v>5046</v>
      </c>
      <c r="C265" t="s">
        <v>4834</v>
      </c>
      <c r="D265" t="s">
        <v>4839</v>
      </c>
    </row>
    <row r="266" spans="1:5" hidden="1" x14ac:dyDescent="0.4">
      <c r="A266">
        <v>50887</v>
      </c>
      <c r="B266" t="s">
        <v>5047</v>
      </c>
      <c r="C266" t="s">
        <v>4834</v>
      </c>
      <c r="D266" t="s">
        <v>4832</v>
      </c>
    </row>
    <row r="267" spans="1:5" hidden="1" x14ac:dyDescent="0.4">
      <c r="A267">
        <v>50888</v>
      </c>
      <c r="B267" t="s">
        <v>5048</v>
      </c>
      <c r="C267" t="s">
        <v>4834</v>
      </c>
      <c r="D267" t="s">
        <v>4832</v>
      </c>
    </row>
    <row r="268" spans="1:5" x14ac:dyDescent="0.4">
      <c r="A268">
        <v>51961</v>
      </c>
      <c r="B268" t="s">
        <v>4919</v>
      </c>
      <c r="C268" t="s">
        <v>4836</v>
      </c>
      <c r="D268" t="s">
        <v>4832</v>
      </c>
    </row>
    <row r="269" spans="1:5" hidden="1" x14ac:dyDescent="0.4">
      <c r="A269">
        <v>51573</v>
      </c>
      <c r="B269" t="s">
        <v>5050</v>
      </c>
      <c r="C269" t="s">
        <v>4834</v>
      </c>
      <c r="D269" t="s">
        <v>4832</v>
      </c>
      <c r="E269" s="3">
        <v>30773</v>
      </c>
    </row>
    <row r="270" spans="1:5" x14ac:dyDescent="0.4">
      <c r="A270">
        <v>51962</v>
      </c>
      <c r="B270" t="s">
        <v>4921</v>
      </c>
      <c r="C270" t="s">
        <v>4836</v>
      </c>
      <c r="D270" t="s">
        <v>4832</v>
      </c>
    </row>
    <row r="271" spans="1:5" hidden="1" x14ac:dyDescent="0.4">
      <c r="A271">
        <v>51842</v>
      </c>
      <c r="B271" t="s">
        <v>5052</v>
      </c>
      <c r="C271" t="s">
        <v>4831</v>
      </c>
      <c r="D271" t="s">
        <v>4832</v>
      </c>
    </row>
    <row r="272" spans="1:5" hidden="1" x14ac:dyDescent="0.4">
      <c r="A272">
        <v>51574</v>
      </c>
      <c r="B272" t="s">
        <v>5053</v>
      </c>
      <c r="C272" t="s">
        <v>4834</v>
      </c>
      <c r="D272" t="s">
        <v>4832</v>
      </c>
    </row>
    <row r="273" spans="1:5" hidden="1" x14ac:dyDescent="0.4">
      <c r="A273">
        <v>51575</v>
      </c>
      <c r="B273" t="s">
        <v>5054</v>
      </c>
      <c r="C273" t="s">
        <v>4834</v>
      </c>
      <c r="D273" t="s">
        <v>4832</v>
      </c>
    </row>
    <row r="274" spans="1:5" hidden="1" x14ac:dyDescent="0.4">
      <c r="A274">
        <v>51576</v>
      </c>
      <c r="B274" t="s">
        <v>5055</v>
      </c>
      <c r="C274" t="s">
        <v>4834</v>
      </c>
      <c r="D274" t="s">
        <v>4832</v>
      </c>
    </row>
    <row r="275" spans="1:5" hidden="1" x14ac:dyDescent="0.4">
      <c r="A275">
        <v>50890</v>
      </c>
      <c r="B275" t="s">
        <v>5056</v>
      </c>
      <c r="C275" t="s">
        <v>4834</v>
      </c>
      <c r="D275" t="s">
        <v>4832</v>
      </c>
    </row>
    <row r="276" spans="1:5" hidden="1" x14ac:dyDescent="0.4">
      <c r="A276">
        <v>50891</v>
      </c>
      <c r="B276" t="s">
        <v>5057</v>
      </c>
      <c r="C276" t="s">
        <v>4834</v>
      </c>
      <c r="D276" t="s">
        <v>4832</v>
      </c>
    </row>
    <row r="277" spans="1:5" hidden="1" x14ac:dyDescent="0.4">
      <c r="A277">
        <v>51577</v>
      </c>
      <c r="B277" t="s">
        <v>5058</v>
      </c>
      <c r="C277" t="s">
        <v>4834</v>
      </c>
      <c r="D277" t="s">
        <v>4832</v>
      </c>
    </row>
    <row r="278" spans="1:5" hidden="1" x14ac:dyDescent="0.4">
      <c r="A278">
        <v>51578</v>
      </c>
      <c r="B278" t="s">
        <v>5059</v>
      </c>
      <c r="C278" t="s">
        <v>4834</v>
      </c>
      <c r="D278" t="s">
        <v>4832</v>
      </c>
    </row>
    <row r="279" spans="1:5" hidden="1" x14ac:dyDescent="0.4">
      <c r="A279">
        <v>50892</v>
      </c>
      <c r="B279" t="s">
        <v>5060</v>
      </c>
      <c r="C279" t="s">
        <v>4834</v>
      </c>
      <c r="D279" t="s">
        <v>4832</v>
      </c>
    </row>
    <row r="280" spans="1:5" hidden="1" x14ac:dyDescent="0.4">
      <c r="A280">
        <v>51579</v>
      </c>
      <c r="B280" t="s">
        <v>5061</v>
      </c>
      <c r="C280" t="s">
        <v>4834</v>
      </c>
      <c r="D280" t="s">
        <v>4832</v>
      </c>
    </row>
    <row r="281" spans="1:5" hidden="1" x14ac:dyDescent="0.4">
      <c r="A281">
        <v>51029</v>
      </c>
      <c r="B281" t="s">
        <v>5062</v>
      </c>
      <c r="C281" t="s">
        <v>4831</v>
      </c>
      <c r="D281" t="s">
        <v>4832</v>
      </c>
    </row>
    <row r="282" spans="1:5" x14ac:dyDescent="0.4">
      <c r="A282">
        <v>51461</v>
      </c>
      <c r="B282" t="s">
        <v>4926</v>
      </c>
      <c r="C282" t="s">
        <v>4836</v>
      </c>
      <c r="D282" t="s">
        <v>4839</v>
      </c>
    </row>
    <row r="283" spans="1:5" x14ac:dyDescent="0.4">
      <c r="A283">
        <v>51462</v>
      </c>
      <c r="B283" t="s">
        <v>4927</v>
      </c>
      <c r="C283" t="s">
        <v>4836</v>
      </c>
      <c r="D283" t="s">
        <v>4839</v>
      </c>
      <c r="E283" s="3">
        <v>2317831</v>
      </c>
    </row>
    <row r="284" spans="1:5" hidden="1" x14ac:dyDescent="0.4">
      <c r="A284">
        <v>51403</v>
      </c>
      <c r="B284" t="s">
        <v>5065</v>
      </c>
      <c r="C284" t="s">
        <v>4831</v>
      </c>
      <c r="D284" t="s">
        <v>4839</v>
      </c>
    </row>
    <row r="285" spans="1:5" x14ac:dyDescent="0.4">
      <c r="A285">
        <v>51071</v>
      </c>
      <c r="B285" t="s">
        <v>4928</v>
      </c>
      <c r="C285" t="s">
        <v>4836</v>
      </c>
      <c r="D285" t="s">
        <v>4832</v>
      </c>
    </row>
    <row r="286" spans="1:5" hidden="1" x14ac:dyDescent="0.4">
      <c r="A286">
        <v>50893</v>
      </c>
      <c r="B286" t="s">
        <v>5067</v>
      </c>
      <c r="C286" t="s">
        <v>4834</v>
      </c>
      <c r="D286" t="s">
        <v>4832</v>
      </c>
      <c r="E286" s="3">
        <v>36739</v>
      </c>
    </row>
    <row r="287" spans="1:5" x14ac:dyDescent="0.4">
      <c r="A287">
        <v>51963</v>
      </c>
      <c r="B287" t="s">
        <v>4931</v>
      </c>
      <c r="C287" t="s">
        <v>4836</v>
      </c>
      <c r="D287" t="s">
        <v>4832</v>
      </c>
    </row>
    <row r="288" spans="1:5" hidden="1" x14ac:dyDescent="0.4">
      <c r="A288">
        <v>52039</v>
      </c>
      <c r="B288" t="s">
        <v>5070</v>
      </c>
      <c r="C288" t="s">
        <v>4999</v>
      </c>
      <c r="D288" t="s">
        <v>4873</v>
      </c>
    </row>
    <row r="289" spans="1:5" hidden="1" x14ac:dyDescent="0.4">
      <c r="A289">
        <v>50803</v>
      </c>
      <c r="B289" t="s">
        <v>5071</v>
      </c>
      <c r="C289" t="s">
        <v>4834</v>
      </c>
      <c r="D289" t="s">
        <v>4873</v>
      </c>
    </row>
    <row r="290" spans="1:5" hidden="1" x14ac:dyDescent="0.4">
      <c r="A290">
        <v>51580</v>
      </c>
      <c r="B290" t="s">
        <v>5072</v>
      </c>
      <c r="C290" t="s">
        <v>4834</v>
      </c>
      <c r="D290" t="s">
        <v>4832</v>
      </c>
    </row>
    <row r="291" spans="1:5" hidden="1" x14ac:dyDescent="0.4">
      <c r="A291">
        <v>50894</v>
      </c>
      <c r="B291" t="s">
        <v>5073</v>
      </c>
      <c r="C291" t="s">
        <v>4834</v>
      </c>
      <c r="D291" t="s">
        <v>4832</v>
      </c>
      <c r="E291" s="3">
        <v>398694</v>
      </c>
    </row>
    <row r="292" spans="1:5" hidden="1" x14ac:dyDescent="0.4">
      <c r="A292">
        <v>50895</v>
      </c>
      <c r="B292" t="s">
        <v>5074</v>
      </c>
      <c r="C292" t="s">
        <v>4834</v>
      </c>
      <c r="D292" t="s">
        <v>4832</v>
      </c>
      <c r="E292" t="s">
        <v>5075</v>
      </c>
    </row>
    <row r="293" spans="1:5" hidden="1" x14ac:dyDescent="0.4">
      <c r="A293">
        <v>50896</v>
      </c>
      <c r="B293" t="s">
        <v>5076</v>
      </c>
      <c r="C293" t="s">
        <v>4834</v>
      </c>
      <c r="D293" t="s">
        <v>4832</v>
      </c>
    </row>
    <row r="294" spans="1:5" hidden="1" x14ac:dyDescent="0.4">
      <c r="A294">
        <v>50804</v>
      </c>
      <c r="B294" t="s">
        <v>5077</v>
      </c>
      <c r="C294" t="s">
        <v>4834</v>
      </c>
      <c r="D294" t="s">
        <v>4873</v>
      </c>
    </row>
    <row r="295" spans="1:5" hidden="1" x14ac:dyDescent="0.4">
      <c r="A295">
        <v>50897</v>
      </c>
      <c r="B295" t="s">
        <v>5078</v>
      </c>
      <c r="C295" t="s">
        <v>4834</v>
      </c>
      <c r="D295" t="s">
        <v>4832</v>
      </c>
    </row>
    <row r="296" spans="1:5" x14ac:dyDescent="0.4">
      <c r="A296">
        <v>51073</v>
      </c>
      <c r="B296" t="s">
        <v>4932</v>
      </c>
      <c r="C296" t="s">
        <v>4836</v>
      </c>
      <c r="D296" t="s">
        <v>4832</v>
      </c>
    </row>
    <row r="297" spans="1:5" hidden="1" x14ac:dyDescent="0.4">
      <c r="A297">
        <v>50898</v>
      </c>
      <c r="B297" t="s">
        <v>5080</v>
      </c>
      <c r="C297" t="s">
        <v>4834</v>
      </c>
      <c r="D297" t="s">
        <v>4832</v>
      </c>
    </row>
    <row r="298" spans="1:5" hidden="1" x14ac:dyDescent="0.4">
      <c r="A298">
        <v>50899</v>
      </c>
      <c r="B298" t="s">
        <v>5081</v>
      </c>
      <c r="C298" t="s">
        <v>4834</v>
      </c>
      <c r="D298" t="s">
        <v>4832</v>
      </c>
      <c r="E298" s="3">
        <v>559584</v>
      </c>
    </row>
    <row r="299" spans="1:5" hidden="1" x14ac:dyDescent="0.4">
      <c r="A299">
        <v>50805</v>
      </c>
      <c r="B299" t="s">
        <v>5082</v>
      </c>
      <c r="C299" t="s">
        <v>4834</v>
      </c>
      <c r="D299" t="s">
        <v>4873</v>
      </c>
    </row>
    <row r="300" spans="1:5" hidden="1" x14ac:dyDescent="0.4">
      <c r="A300">
        <v>50900</v>
      </c>
      <c r="B300" t="s">
        <v>5083</v>
      </c>
      <c r="C300" t="s">
        <v>4834</v>
      </c>
      <c r="D300" t="s">
        <v>4832</v>
      </c>
      <c r="E300" s="3">
        <v>50922</v>
      </c>
    </row>
    <row r="301" spans="1:5" hidden="1" x14ac:dyDescent="0.4">
      <c r="A301">
        <v>51581</v>
      </c>
      <c r="B301" t="s">
        <v>5084</v>
      </c>
      <c r="C301" t="s">
        <v>4834</v>
      </c>
      <c r="D301" t="s">
        <v>4832</v>
      </c>
    </row>
    <row r="302" spans="1:5" x14ac:dyDescent="0.4">
      <c r="A302">
        <v>51964</v>
      </c>
      <c r="B302" t="s">
        <v>4936</v>
      </c>
      <c r="C302" t="s">
        <v>4836</v>
      </c>
      <c r="D302" t="s">
        <v>4832</v>
      </c>
    </row>
    <row r="303" spans="1:5" x14ac:dyDescent="0.4">
      <c r="A303">
        <v>51072</v>
      </c>
      <c r="B303" t="s">
        <v>4938</v>
      </c>
      <c r="C303" t="s">
        <v>4836</v>
      </c>
      <c r="D303" t="s">
        <v>4832</v>
      </c>
    </row>
    <row r="304" spans="1:5" x14ac:dyDescent="0.4">
      <c r="A304">
        <v>51463</v>
      </c>
      <c r="B304" t="s">
        <v>4991</v>
      </c>
      <c r="C304" t="s">
        <v>4836</v>
      </c>
      <c r="D304" t="s">
        <v>4839</v>
      </c>
      <c r="E304" s="3">
        <v>1413246</v>
      </c>
    </row>
    <row r="305" spans="1:4" hidden="1" x14ac:dyDescent="0.4">
      <c r="A305">
        <v>51152</v>
      </c>
      <c r="B305" t="s">
        <v>5088</v>
      </c>
      <c r="C305" t="s">
        <v>4834</v>
      </c>
      <c r="D305" t="s">
        <v>4839</v>
      </c>
    </row>
    <row r="306" spans="1:4" hidden="1" x14ac:dyDescent="0.4">
      <c r="A306">
        <v>51303</v>
      </c>
      <c r="B306" t="s">
        <v>5088</v>
      </c>
      <c r="C306" t="s">
        <v>4885</v>
      </c>
      <c r="D306" t="s">
        <v>4839</v>
      </c>
    </row>
    <row r="307" spans="1:4" hidden="1" x14ac:dyDescent="0.4">
      <c r="A307">
        <v>52955</v>
      </c>
      <c r="B307" t="s">
        <v>5088</v>
      </c>
      <c r="C307" t="s">
        <v>4885</v>
      </c>
      <c r="D307" t="s">
        <v>4839</v>
      </c>
    </row>
    <row r="308" spans="1:4" hidden="1" x14ac:dyDescent="0.4">
      <c r="A308">
        <v>51388</v>
      </c>
      <c r="B308" t="s">
        <v>5088</v>
      </c>
      <c r="C308" t="s">
        <v>4831</v>
      </c>
      <c r="D308" t="s">
        <v>4839</v>
      </c>
    </row>
    <row r="309" spans="1:4" hidden="1" x14ac:dyDescent="0.4">
      <c r="A309">
        <v>51153</v>
      </c>
      <c r="B309" t="s">
        <v>5089</v>
      </c>
      <c r="C309" t="s">
        <v>4834</v>
      </c>
      <c r="D309" t="s">
        <v>4839</v>
      </c>
    </row>
    <row r="310" spans="1:4" hidden="1" x14ac:dyDescent="0.4">
      <c r="A310">
        <v>51304</v>
      </c>
      <c r="B310" t="s">
        <v>5089</v>
      </c>
      <c r="C310" t="s">
        <v>4885</v>
      </c>
      <c r="D310" t="s">
        <v>4839</v>
      </c>
    </row>
    <row r="311" spans="1:4" hidden="1" x14ac:dyDescent="0.4">
      <c r="A311">
        <v>51389</v>
      </c>
      <c r="B311" t="s">
        <v>5089</v>
      </c>
      <c r="C311" t="s">
        <v>4831</v>
      </c>
      <c r="D311" t="s">
        <v>4839</v>
      </c>
    </row>
    <row r="312" spans="1:4" hidden="1" x14ac:dyDescent="0.4">
      <c r="A312">
        <v>51154</v>
      </c>
      <c r="B312" t="s">
        <v>5090</v>
      </c>
      <c r="C312" t="s">
        <v>4834</v>
      </c>
      <c r="D312" t="s">
        <v>4839</v>
      </c>
    </row>
    <row r="313" spans="1:4" hidden="1" x14ac:dyDescent="0.4">
      <c r="A313">
        <v>51305</v>
      </c>
      <c r="B313" t="s">
        <v>5090</v>
      </c>
      <c r="C313" t="s">
        <v>4885</v>
      </c>
      <c r="D313" t="s">
        <v>4839</v>
      </c>
    </row>
    <row r="314" spans="1:4" hidden="1" x14ac:dyDescent="0.4">
      <c r="A314">
        <v>51390</v>
      </c>
      <c r="B314" t="s">
        <v>5090</v>
      </c>
      <c r="C314" t="s">
        <v>4831</v>
      </c>
      <c r="D314" t="s">
        <v>4839</v>
      </c>
    </row>
    <row r="315" spans="1:4" hidden="1" x14ac:dyDescent="0.4">
      <c r="A315">
        <v>51155</v>
      </c>
      <c r="B315" t="s">
        <v>5091</v>
      </c>
      <c r="C315" t="s">
        <v>4834</v>
      </c>
      <c r="D315" t="s">
        <v>4839</v>
      </c>
    </row>
    <row r="316" spans="1:4" hidden="1" x14ac:dyDescent="0.4">
      <c r="A316">
        <v>51306</v>
      </c>
      <c r="B316" t="s">
        <v>5091</v>
      </c>
      <c r="C316" t="s">
        <v>4885</v>
      </c>
      <c r="D316" t="s">
        <v>4839</v>
      </c>
    </row>
    <row r="317" spans="1:4" hidden="1" x14ac:dyDescent="0.4">
      <c r="A317">
        <v>51391</v>
      </c>
      <c r="B317" t="s">
        <v>5091</v>
      </c>
      <c r="C317" t="s">
        <v>4831</v>
      </c>
      <c r="D317" t="s">
        <v>4839</v>
      </c>
    </row>
    <row r="318" spans="1:4" hidden="1" x14ac:dyDescent="0.4">
      <c r="A318">
        <v>51156</v>
      </c>
      <c r="B318" t="s">
        <v>5092</v>
      </c>
      <c r="C318" t="s">
        <v>4834</v>
      </c>
      <c r="D318" t="s">
        <v>4839</v>
      </c>
    </row>
    <row r="319" spans="1:4" hidden="1" x14ac:dyDescent="0.4">
      <c r="A319">
        <v>51307</v>
      </c>
      <c r="B319" t="s">
        <v>5092</v>
      </c>
      <c r="C319" t="s">
        <v>4885</v>
      </c>
      <c r="D319" t="s">
        <v>4839</v>
      </c>
    </row>
    <row r="320" spans="1:4" hidden="1" x14ac:dyDescent="0.4">
      <c r="A320">
        <v>51392</v>
      </c>
      <c r="B320" t="s">
        <v>5092</v>
      </c>
      <c r="C320" t="s">
        <v>4831</v>
      </c>
      <c r="D320" t="s">
        <v>4839</v>
      </c>
    </row>
    <row r="321" spans="1:4" hidden="1" x14ac:dyDescent="0.4">
      <c r="A321">
        <v>51157</v>
      </c>
      <c r="B321" t="s">
        <v>5093</v>
      </c>
      <c r="C321" t="s">
        <v>4834</v>
      </c>
      <c r="D321" t="s">
        <v>4839</v>
      </c>
    </row>
    <row r="322" spans="1:4" hidden="1" x14ac:dyDescent="0.4">
      <c r="A322">
        <v>51308</v>
      </c>
      <c r="B322" t="s">
        <v>5093</v>
      </c>
      <c r="C322" t="s">
        <v>4885</v>
      </c>
      <c r="D322" t="s">
        <v>4839</v>
      </c>
    </row>
    <row r="323" spans="1:4" hidden="1" x14ac:dyDescent="0.4">
      <c r="A323">
        <v>51393</v>
      </c>
      <c r="B323" t="s">
        <v>5093</v>
      </c>
      <c r="C323" t="s">
        <v>4831</v>
      </c>
      <c r="D323" t="s">
        <v>4839</v>
      </c>
    </row>
    <row r="324" spans="1:4" hidden="1" x14ac:dyDescent="0.4">
      <c r="A324">
        <v>51158</v>
      </c>
      <c r="B324" t="s">
        <v>5094</v>
      </c>
      <c r="C324" t="s">
        <v>4834</v>
      </c>
      <c r="D324" t="s">
        <v>4839</v>
      </c>
    </row>
    <row r="325" spans="1:4" hidden="1" x14ac:dyDescent="0.4">
      <c r="A325">
        <v>51309</v>
      </c>
      <c r="B325" t="s">
        <v>5094</v>
      </c>
      <c r="C325" t="s">
        <v>4885</v>
      </c>
      <c r="D325" t="s">
        <v>4839</v>
      </c>
    </row>
    <row r="326" spans="1:4" hidden="1" x14ac:dyDescent="0.4">
      <c r="A326">
        <v>51394</v>
      </c>
      <c r="B326" t="s">
        <v>5094</v>
      </c>
      <c r="C326" t="s">
        <v>4831</v>
      </c>
      <c r="D326" t="s">
        <v>4839</v>
      </c>
    </row>
    <row r="327" spans="1:4" hidden="1" x14ac:dyDescent="0.4">
      <c r="A327">
        <v>51159</v>
      </c>
      <c r="B327" t="s">
        <v>5095</v>
      </c>
      <c r="C327" t="s">
        <v>4834</v>
      </c>
      <c r="D327" t="s">
        <v>4839</v>
      </c>
    </row>
    <row r="328" spans="1:4" hidden="1" x14ac:dyDescent="0.4">
      <c r="A328">
        <v>51310</v>
      </c>
      <c r="B328" t="s">
        <v>5095</v>
      </c>
      <c r="C328" t="s">
        <v>4885</v>
      </c>
      <c r="D328" t="s">
        <v>4839</v>
      </c>
    </row>
    <row r="329" spans="1:4" hidden="1" x14ac:dyDescent="0.4">
      <c r="A329">
        <v>51395</v>
      </c>
      <c r="B329" t="s">
        <v>5095</v>
      </c>
      <c r="C329" t="s">
        <v>4831</v>
      </c>
      <c r="D329" t="s">
        <v>4839</v>
      </c>
    </row>
    <row r="330" spans="1:4" hidden="1" x14ac:dyDescent="0.4">
      <c r="A330">
        <v>52087</v>
      </c>
      <c r="B330" t="s">
        <v>5096</v>
      </c>
      <c r="C330" t="s">
        <v>4834</v>
      </c>
      <c r="D330" t="s">
        <v>4839</v>
      </c>
    </row>
    <row r="331" spans="1:4" hidden="1" x14ac:dyDescent="0.4">
      <c r="A331">
        <v>51161</v>
      </c>
      <c r="B331" t="s">
        <v>5097</v>
      </c>
      <c r="C331" t="s">
        <v>4834</v>
      </c>
      <c r="D331" t="s">
        <v>4839</v>
      </c>
    </row>
    <row r="332" spans="1:4" hidden="1" x14ac:dyDescent="0.4">
      <c r="A332">
        <v>51311</v>
      </c>
      <c r="B332" t="s">
        <v>5097</v>
      </c>
      <c r="C332" t="s">
        <v>4885</v>
      </c>
      <c r="D332" t="s">
        <v>4839</v>
      </c>
    </row>
    <row r="333" spans="1:4" hidden="1" x14ac:dyDescent="0.4">
      <c r="A333">
        <v>51396</v>
      </c>
      <c r="B333" t="s">
        <v>5097</v>
      </c>
      <c r="C333" t="s">
        <v>4831</v>
      </c>
      <c r="D333" t="s">
        <v>4839</v>
      </c>
    </row>
    <row r="334" spans="1:4" hidden="1" x14ac:dyDescent="0.4">
      <c r="A334">
        <v>51312</v>
      </c>
      <c r="B334" t="s">
        <v>5098</v>
      </c>
      <c r="C334" t="s">
        <v>4885</v>
      </c>
      <c r="D334" t="s">
        <v>4839</v>
      </c>
    </row>
    <row r="335" spans="1:4" hidden="1" x14ac:dyDescent="0.4">
      <c r="A335">
        <v>51397</v>
      </c>
      <c r="B335" t="s">
        <v>5098</v>
      </c>
      <c r="C335" t="s">
        <v>4831</v>
      </c>
      <c r="D335" t="s">
        <v>4839</v>
      </c>
    </row>
    <row r="336" spans="1:4" hidden="1" x14ac:dyDescent="0.4">
      <c r="A336">
        <v>51163</v>
      </c>
      <c r="B336" t="s">
        <v>5099</v>
      </c>
      <c r="C336" t="s">
        <v>4834</v>
      </c>
      <c r="D336" t="s">
        <v>4839</v>
      </c>
    </row>
    <row r="337" spans="1:4" hidden="1" x14ac:dyDescent="0.4">
      <c r="A337">
        <v>51162</v>
      </c>
      <c r="B337" t="s">
        <v>5100</v>
      </c>
      <c r="C337" t="s">
        <v>4834</v>
      </c>
      <c r="D337" t="s">
        <v>4839</v>
      </c>
    </row>
    <row r="338" spans="1:4" hidden="1" x14ac:dyDescent="0.4">
      <c r="A338">
        <v>51164</v>
      </c>
      <c r="B338" t="s">
        <v>5101</v>
      </c>
      <c r="C338" t="s">
        <v>4834</v>
      </c>
      <c r="D338" t="s">
        <v>4839</v>
      </c>
    </row>
    <row r="339" spans="1:4" hidden="1" x14ac:dyDescent="0.4">
      <c r="A339">
        <v>51313</v>
      </c>
      <c r="B339" t="s">
        <v>5101</v>
      </c>
      <c r="C339" t="s">
        <v>4885</v>
      </c>
      <c r="D339" t="s">
        <v>4839</v>
      </c>
    </row>
    <row r="340" spans="1:4" hidden="1" x14ac:dyDescent="0.4">
      <c r="A340">
        <v>51398</v>
      </c>
      <c r="B340" t="s">
        <v>5101</v>
      </c>
      <c r="C340" t="s">
        <v>4831</v>
      </c>
      <c r="D340" t="s">
        <v>4839</v>
      </c>
    </row>
    <row r="341" spans="1:4" hidden="1" x14ac:dyDescent="0.4">
      <c r="A341">
        <v>51165</v>
      </c>
      <c r="B341" t="s">
        <v>5102</v>
      </c>
      <c r="C341" t="s">
        <v>4834</v>
      </c>
      <c r="D341" t="s">
        <v>4839</v>
      </c>
    </row>
    <row r="342" spans="1:4" hidden="1" x14ac:dyDescent="0.4">
      <c r="A342">
        <v>51166</v>
      </c>
      <c r="B342" t="s">
        <v>5103</v>
      </c>
      <c r="C342" t="s">
        <v>4834</v>
      </c>
      <c r="D342" t="s">
        <v>4839</v>
      </c>
    </row>
    <row r="343" spans="1:4" hidden="1" x14ac:dyDescent="0.4">
      <c r="A343">
        <v>52088</v>
      </c>
      <c r="B343" t="s">
        <v>5104</v>
      </c>
      <c r="C343" t="s">
        <v>4834</v>
      </c>
      <c r="D343" t="s">
        <v>4839</v>
      </c>
    </row>
    <row r="344" spans="1:4" hidden="1" x14ac:dyDescent="0.4">
      <c r="A344">
        <v>52319</v>
      </c>
      <c r="B344" t="s">
        <v>5104</v>
      </c>
      <c r="C344" t="s">
        <v>4885</v>
      </c>
      <c r="D344" t="s">
        <v>4839</v>
      </c>
    </row>
    <row r="345" spans="1:4" hidden="1" x14ac:dyDescent="0.4">
      <c r="A345">
        <v>52341</v>
      </c>
      <c r="B345" t="s">
        <v>5104</v>
      </c>
      <c r="C345" t="s">
        <v>4831</v>
      </c>
      <c r="D345" t="s">
        <v>4839</v>
      </c>
    </row>
    <row r="346" spans="1:4" hidden="1" x14ac:dyDescent="0.4">
      <c r="A346">
        <v>51167</v>
      </c>
      <c r="B346" t="s">
        <v>5105</v>
      </c>
      <c r="C346" t="s">
        <v>4834</v>
      </c>
      <c r="D346" t="s">
        <v>4839</v>
      </c>
    </row>
    <row r="347" spans="1:4" hidden="1" x14ac:dyDescent="0.4">
      <c r="A347">
        <v>51314</v>
      </c>
      <c r="B347" t="s">
        <v>5105</v>
      </c>
      <c r="C347" t="s">
        <v>4885</v>
      </c>
      <c r="D347" t="s">
        <v>4839</v>
      </c>
    </row>
    <row r="348" spans="1:4" hidden="1" x14ac:dyDescent="0.4">
      <c r="A348">
        <v>51399</v>
      </c>
      <c r="B348" t="s">
        <v>5105</v>
      </c>
      <c r="C348" t="s">
        <v>4831</v>
      </c>
      <c r="D348" t="s">
        <v>4839</v>
      </c>
    </row>
    <row r="349" spans="1:4" hidden="1" x14ac:dyDescent="0.4">
      <c r="A349">
        <v>51168</v>
      </c>
      <c r="B349" t="s">
        <v>5106</v>
      </c>
      <c r="C349" t="s">
        <v>4834</v>
      </c>
      <c r="D349" t="s">
        <v>4839</v>
      </c>
    </row>
    <row r="350" spans="1:4" hidden="1" x14ac:dyDescent="0.4">
      <c r="A350">
        <v>51315</v>
      </c>
      <c r="B350" t="s">
        <v>5106</v>
      </c>
      <c r="C350" t="s">
        <v>4885</v>
      </c>
      <c r="D350" t="s">
        <v>4839</v>
      </c>
    </row>
    <row r="351" spans="1:4" hidden="1" x14ac:dyDescent="0.4">
      <c r="A351">
        <v>51400</v>
      </c>
      <c r="B351" t="s">
        <v>5106</v>
      </c>
      <c r="C351" t="s">
        <v>4831</v>
      </c>
      <c r="D351" t="s">
        <v>4839</v>
      </c>
    </row>
    <row r="352" spans="1:4" hidden="1" x14ac:dyDescent="0.4">
      <c r="A352">
        <v>51169</v>
      </c>
      <c r="B352" t="s">
        <v>5107</v>
      </c>
      <c r="C352" t="s">
        <v>4834</v>
      </c>
      <c r="D352" t="s">
        <v>4839</v>
      </c>
    </row>
    <row r="353" spans="1:4" hidden="1" x14ac:dyDescent="0.4">
      <c r="A353">
        <v>51170</v>
      </c>
      <c r="B353" t="s">
        <v>5108</v>
      </c>
      <c r="C353" t="s">
        <v>4834</v>
      </c>
      <c r="D353" t="s">
        <v>4839</v>
      </c>
    </row>
    <row r="354" spans="1:4" hidden="1" x14ac:dyDescent="0.4">
      <c r="A354">
        <v>51171</v>
      </c>
      <c r="B354" t="s">
        <v>5109</v>
      </c>
      <c r="C354" t="s">
        <v>4834</v>
      </c>
      <c r="D354" t="s">
        <v>4839</v>
      </c>
    </row>
    <row r="355" spans="1:4" hidden="1" x14ac:dyDescent="0.4">
      <c r="A355">
        <v>51316</v>
      </c>
      <c r="B355" t="s">
        <v>5109</v>
      </c>
      <c r="C355" t="s">
        <v>4885</v>
      </c>
      <c r="D355" t="s">
        <v>4839</v>
      </c>
    </row>
    <row r="356" spans="1:4" hidden="1" x14ac:dyDescent="0.4">
      <c r="A356">
        <v>51401</v>
      </c>
      <c r="B356" t="s">
        <v>5109</v>
      </c>
      <c r="C356" t="s">
        <v>4831</v>
      </c>
      <c r="D356" t="s">
        <v>4839</v>
      </c>
    </row>
    <row r="357" spans="1:4" hidden="1" x14ac:dyDescent="0.4">
      <c r="A357">
        <v>51172</v>
      </c>
      <c r="B357" t="s">
        <v>5110</v>
      </c>
      <c r="C357" t="s">
        <v>4834</v>
      </c>
      <c r="D357" t="s">
        <v>4839</v>
      </c>
    </row>
    <row r="358" spans="1:4" hidden="1" x14ac:dyDescent="0.4">
      <c r="A358">
        <v>51317</v>
      </c>
      <c r="B358" t="s">
        <v>5110</v>
      </c>
      <c r="C358" t="s">
        <v>4885</v>
      </c>
      <c r="D358" t="s">
        <v>4839</v>
      </c>
    </row>
    <row r="359" spans="1:4" hidden="1" x14ac:dyDescent="0.4">
      <c r="A359">
        <v>51402</v>
      </c>
      <c r="B359" t="s">
        <v>5110</v>
      </c>
      <c r="C359" t="s">
        <v>4831</v>
      </c>
      <c r="D359" t="s">
        <v>4839</v>
      </c>
    </row>
    <row r="360" spans="1:4" hidden="1" x14ac:dyDescent="0.4">
      <c r="A360">
        <v>51173</v>
      </c>
      <c r="B360" t="s">
        <v>5065</v>
      </c>
      <c r="C360" t="s">
        <v>4834</v>
      </c>
      <c r="D360" t="s">
        <v>4839</v>
      </c>
    </row>
    <row r="361" spans="1:4" hidden="1" x14ac:dyDescent="0.4">
      <c r="A361">
        <v>51318</v>
      </c>
      <c r="B361" t="s">
        <v>5065</v>
      </c>
      <c r="C361" t="s">
        <v>4885</v>
      </c>
      <c r="D361" t="s">
        <v>4839</v>
      </c>
    </row>
    <row r="362" spans="1:4" hidden="1" x14ac:dyDescent="0.4">
      <c r="A362">
        <v>51319</v>
      </c>
      <c r="B362" t="s">
        <v>5111</v>
      </c>
      <c r="C362" t="s">
        <v>4885</v>
      </c>
      <c r="D362" t="s">
        <v>4839</v>
      </c>
    </row>
    <row r="363" spans="1:4" hidden="1" x14ac:dyDescent="0.4">
      <c r="A363">
        <v>51404</v>
      </c>
      <c r="B363" t="s">
        <v>5111</v>
      </c>
      <c r="C363" t="s">
        <v>4831</v>
      </c>
      <c r="D363" t="s">
        <v>4839</v>
      </c>
    </row>
    <row r="364" spans="1:4" hidden="1" x14ac:dyDescent="0.4">
      <c r="A364">
        <v>51174</v>
      </c>
      <c r="B364" t="s">
        <v>5112</v>
      </c>
      <c r="C364" t="s">
        <v>4834</v>
      </c>
      <c r="D364" t="s">
        <v>4839</v>
      </c>
    </row>
    <row r="365" spans="1:4" hidden="1" x14ac:dyDescent="0.4">
      <c r="A365">
        <v>52089</v>
      </c>
      <c r="B365" t="s">
        <v>5113</v>
      </c>
      <c r="C365" t="s">
        <v>4834</v>
      </c>
      <c r="D365" t="s">
        <v>4839</v>
      </c>
    </row>
    <row r="366" spans="1:4" hidden="1" x14ac:dyDescent="0.4">
      <c r="A366">
        <v>52320</v>
      </c>
      <c r="B366" t="s">
        <v>5113</v>
      </c>
      <c r="C366" t="s">
        <v>4885</v>
      </c>
      <c r="D366" t="s">
        <v>4839</v>
      </c>
    </row>
    <row r="367" spans="1:4" hidden="1" x14ac:dyDescent="0.4">
      <c r="A367">
        <v>52342</v>
      </c>
      <c r="B367" t="s">
        <v>5113</v>
      </c>
      <c r="C367" t="s">
        <v>4831</v>
      </c>
      <c r="D367" t="s">
        <v>4839</v>
      </c>
    </row>
    <row r="368" spans="1:4" hidden="1" x14ac:dyDescent="0.4">
      <c r="A368">
        <v>51177</v>
      </c>
      <c r="B368" t="s">
        <v>5114</v>
      </c>
      <c r="C368" t="s">
        <v>4834</v>
      </c>
      <c r="D368" t="s">
        <v>4839</v>
      </c>
    </row>
    <row r="369" spans="1:5" hidden="1" x14ac:dyDescent="0.4">
      <c r="A369">
        <v>51320</v>
      </c>
      <c r="B369" t="s">
        <v>5114</v>
      </c>
      <c r="C369" t="s">
        <v>4885</v>
      </c>
      <c r="D369" t="s">
        <v>4839</v>
      </c>
    </row>
    <row r="370" spans="1:5" hidden="1" x14ac:dyDescent="0.4">
      <c r="A370">
        <v>51405</v>
      </c>
      <c r="B370" t="s">
        <v>5114</v>
      </c>
      <c r="C370" t="s">
        <v>4831</v>
      </c>
      <c r="D370" t="s">
        <v>4839</v>
      </c>
    </row>
    <row r="371" spans="1:5" hidden="1" x14ac:dyDescent="0.4">
      <c r="A371">
        <v>51178</v>
      </c>
      <c r="B371" t="s">
        <v>5115</v>
      </c>
      <c r="C371" t="s">
        <v>4834</v>
      </c>
      <c r="D371" t="s">
        <v>4839</v>
      </c>
      <c r="E371" t="s">
        <v>5116</v>
      </c>
    </row>
    <row r="372" spans="1:5" hidden="1" x14ac:dyDescent="0.4">
      <c r="A372">
        <v>51321</v>
      </c>
      <c r="B372" t="s">
        <v>5115</v>
      </c>
      <c r="C372" t="s">
        <v>4885</v>
      </c>
      <c r="D372" t="s">
        <v>4839</v>
      </c>
    </row>
    <row r="373" spans="1:5" hidden="1" x14ac:dyDescent="0.4">
      <c r="A373">
        <v>51406</v>
      </c>
      <c r="B373" t="s">
        <v>5115</v>
      </c>
      <c r="C373" t="s">
        <v>4831</v>
      </c>
      <c r="D373" t="s">
        <v>4839</v>
      </c>
    </row>
    <row r="374" spans="1:5" hidden="1" x14ac:dyDescent="0.4">
      <c r="A374">
        <v>51179</v>
      </c>
      <c r="B374" t="s">
        <v>5117</v>
      </c>
      <c r="C374" t="s">
        <v>4834</v>
      </c>
      <c r="D374" t="s">
        <v>4839</v>
      </c>
    </row>
    <row r="375" spans="1:5" hidden="1" x14ac:dyDescent="0.4">
      <c r="A375">
        <v>51322</v>
      </c>
      <c r="B375" t="s">
        <v>5117</v>
      </c>
      <c r="C375" t="s">
        <v>4885</v>
      </c>
      <c r="D375" t="s">
        <v>4839</v>
      </c>
    </row>
    <row r="376" spans="1:5" hidden="1" x14ac:dyDescent="0.4">
      <c r="A376">
        <v>51407</v>
      </c>
      <c r="B376" t="s">
        <v>5117</v>
      </c>
      <c r="C376" t="s">
        <v>4831</v>
      </c>
      <c r="D376" t="s">
        <v>4839</v>
      </c>
    </row>
    <row r="377" spans="1:5" hidden="1" x14ac:dyDescent="0.4">
      <c r="A377">
        <v>51175</v>
      </c>
      <c r="B377" t="s">
        <v>5118</v>
      </c>
      <c r="C377" t="s">
        <v>4834</v>
      </c>
      <c r="D377" t="s">
        <v>4839</v>
      </c>
    </row>
    <row r="378" spans="1:5" hidden="1" x14ac:dyDescent="0.4">
      <c r="A378">
        <v>51176</v>
      </c>
      <c r="B378" t="s">
        <v>5119</v>
      </c>
      <c r="C378" t="s">
        <v>4834</v>
      </c>
      <c r="D378" t="s">
        <v>4839</v>
      </c>
      <c r="E378" s="3">
        <v>2272631</v>
      </c>
    </row>
    <row r="379" spans="1:5" hidden="1" x14ac:dyDescent="0.4">
      <c r="A379">
        <v>51323</v>
      </c>
      <c r="B379" t="s">
        <v>5120</v>
      </c>
      <c r="C379" t="s">
        <v>4885</v>
      </c>
      <c r="D379" t="s">
        <v>4839</v>
      </c>
    </row>
    <row r="380" spans="1:5" hidden="1" x14ac:dyDescent="0.4">
      <c r="A380">
        <v>51408</v>
      </c>
      <c r="B380" t="s">
        <v>5120</v>
      </c>
      <c r="C380" t="s">
        <v>4831</v>
      </c>
      <c r="D380" t="s">
        <v>4839</v>
      </c>
    </row>
    <row r="381" spans="1:5" hidden="1" x14ac:dyDescent="0.4">
      <c r="A381">
        <v>51182</v>
      </c>
      <c r="B381" t="s">
        <v>5121</v>
      </c>
      <c r="C381" t="s">
        <v>4834</v>
      </c>
      <c r="D381" t="s">
        <v>4839</v>
      </c>
    </row>
    <row r="382" spans="1:5" hidden="1" x14ac:dyDescent="0.4">
      <c r="A382">
        <v>51324</v>
      </c>
      <c r="B382" t="s">
        <v>5121</v>
      </c>
      <c r="C382" t="s">
        <v>4885</v>
      </c>
      <c r="D382" t="s">
        <v>4839</v>
      </c>
    </row>
    <row r="383" spans="1:5" hidden="1" x14ac:dyDescent="0.4">
      <c r="A383">
        <v>51410</v>
      </c>
      <c r="B383" t="s">
        <v>5121</v>
      </c>
      <c r="C383" t="s">
        <v>4831</v>
      </c>
      <c r="D383" t="s">
        <v>4839</v>
      </c>
    </row>
    <row r="384" spans="1:5" hidden="1" x14ac:dyDescent="0.4">
      <c r="A384">
        <v>52090</v>
      </c>
      <c r="B384" t="s">
        <v>5122</v>
      </c>
      <c r="C384" t="s">
        <v>4834</v>
      </c>
      <c r="D384" t="s">
        <v>4839</v>
      </c>
    </row>
    <row r="385" spans="1:5" hidden="1" x14ac:dyDescent="0.4">
      <c r="A385">
        <v>52321</v>
      </c>
      <c r="B385" t="s">
        <v>5122</v>
      </c>
      <c r="C385" t="s">
        <v>4885</v>
      </c>
      <c r="D385" t="s">
        <v>4839</v>
      </c>
    </row>
    <row r="386" spans="1:5" hidden="1" x14ac:dyDescent="0.4">
      <c r="A386">
        <v>52343</v>
      </c>
      <c r="B386" t="s">
        <v>5122</v>
      </c>
      <c r="C386" t="s">
        <v>4831</v>
      </c>
      <c r="D386" t="s">
        <v>4839</v>
      </c>
    </row>
    <row r="387" spans="1:5" hidden="1" x14ac:dyDescent="0.4">
      <c r="A387">
        <v>51183</v>
      </c>
      <c r="B387" t="s">
        <v>5123</v>
      </c>
      <c r="C387" t="s">
        <v>4834</v>
      </c>
      <c r="D387" t="s">
        <v>4839</v>
      </c>
    </row>
    <row r="388" spans="1:5" hidden="1" x14ac:dyDescent="0.4">
      <c r="A388">
        <v>51325</v>
      </c>
      <c r="B388" t="s">
        <v>5123</v>
      </c>
      <c r="C388" t="s">
        <v>4885</v>
      </c>
      <c r="D388" t="s">
        <v>4839</v>
      </c>
    </row>
    <row r="389" spans="1:5" hidden="1" x14ac:dyDescent="0.4">
      <c r="A389">
        <v>51411</v>
      </c>
      <c r="B389" t="s">
        <v>5123</v>
      </c>
      <c r="C389" t="s">
        <v>4831</v>
      </c>
      <c r="D389" t="s">
        <v>4839</v>
      </c>
    </row>
    <row r="390" spans="1:5" hidden="1" x14ac:dyDescent="0.4">
      <c r="A390">
        <v>51181</v>
      </c>
      <c r="B390" t="s">
        <v>5124</v>
      </c>
      <c r="C390" t="s">
        <v>4834</v>
      </c>
      <c r="D390" t="s">
        <v>4839</v>
      </c>
    </row>
    <row r="391" spans="1:5" hidden="1" x14ac:dyDescent="0.4">
      <c r="A391">
        <v>51409</v>
      </c>
      <c r="B391" t="s">
        <v>5124</v>
      </c>
      <c r="C391" t="s">
        <v>4831</v>
      </c>
      <c r="D391" t="s">
        <v>4839</v>
      </c>
    </row>
    <row r="392" spans="1:5" hidden="1" x14ac:dyDescent="0.4">
      <c r="A392">
        <v>51180</v>
      </c>
      <c r="B392" t="s">
        <v>5125</v>
      </c>
      <c r="C392" t="s">
        <v>4834</v>
      </c>
      <c r="D392" t="s">
        <v>4839</v>
      </c>
      <c r="E392" s="3">
        <v>2274426</v>
      </c>
    </row>
    <row r="393" spans="1:5" hidden="1" x14ac:dyDescent="0.4">
      <c r="A393">
        <v>51184</v>
      </c>
      <c r="B393" t="s">
        <v>5126</v>
      </c>
      <c r="C393" t="s">
        <v>4834</v>
      </c>
      <c r="D393" t="s">
        <v>4839</v>
      </c>
    </row>
    <row r="394" spans="1:5" hidden="1" x14ac:dyDescent="0.4">
      <c r="A394">
        <v>51326</v>
      </c>
      <c r="B394" t="s">
        <v>5126</v>
      </c>
      <c r="C394" t="s">
        <v>4885</v>
      </c>
      <c r="D394" t="s">
        <v>4839</v>
      </c>
    </row>
    <row r="395" spans="1:5" hidden="1" x14ac:dyDescent="0.4">
      <c r="A395">
        <v>51412</v>
      </c>
      <c r="B395" t="s">
        <v>5126</v>
      </c>
      <c r="C395" t="s">
        <v>4831</v>
      </c>
      <c r="D395" t="s">
        <v>4839</v>
      </c>
    </row>
    <row r="396" spans="1:5" hidden="1" x14ac:dyDescent="0.4">
      <c r="A396">
        <v>51185</v>
      </c>
      <c r="B396" t="s">
        <v>5127</v>
      </c>
      <c r="C396" t="s">
        <v>4834</v>
      </c>
      <c r="D396" t="s">
        <v>4839</v>
      </c>
    </row>
    <row r="397" spans="1:5" hidden="1" x14ac:dyDescent="0.4">
      <c r="A397">
        <v>52091</v>
      </c>
      <c r="B397" t="s">
        <v>5128</v>
      </c>
      <c r="C397" t="s">
        <v>4834</v>
      </c>
      <c r="D397" t="s">
        <v>4839</v>
      </c>
    </row>
    <row r="398" spans="1:5" hidden="1" x14ac:dyDescent="0.4">
      <c r="A398">
        <v>52322</v>
      </c>
      <c r="B398" t="s">
        <v>5128</v>
      </c>
      <c r="C398" t="s">
        <v>4885</v>
      </c>
      <c r="D398" t="s">
        <v>4839</v>
      </c>
    </row>
    <row r="399" spans="1:5" hidden="1" x14ac:dyDescent="0.4">
      <c r="A399">
        <v>52344</v>
      </c>
      <c r="B399" t="s">
        <v>5128</v>
      </c>
      <c r="C399" t="s">
        <v>4831</v>
      </c>
      <c r="D399" t="s">
        <v>4839</v>
      </c>
    </row>
    <row r="400" spans="1:5" hidden="1" x14ac:dyDescent="0.4">
      <c r="A400">
        <v>51187</v>
      </c>
      <c r="B400" t="s">
        <v>5129</v>
      </c>
      <c r="C400" t="s">
        <v>4834</v>
      </c>
      <c r="D400" t="s">
        <v>4839</v>
      </c>
    </row>
    <row r="401" spans="1:4" hidden="1" x14ac:dyDescent="0.4">
      <c r="A401">
        <v>51327</v>
      </c>
      <c r="B401" t="s">
        <v>5129</v>
      </c>
      <c r="C401" t="s">
        <v>4885</v>
      </c>
      <c r="D401" t="s">
        <v>4839</v>
      </c>
    </row>
    <row r="402" spans="1:4" hidden="1" x14ac:dyDescent="0.4">
      <c r="A402">
        <v>52345</v>
      </c>
      <c r="B402" t="s">
        <v>5129</v>
      </c>
      <c r="C402" t="s">
        <v>4831</v>
      </c>
      <c r="D402" t="s">
        <v>4839</v>
      </c>
    </row>
    <row r="403" spans="1:4" hidden="1" x14ac:dyDescent="0.4">
      <c r="A403">
        <v>51188</v>
      </c>
      <c r="B403" t="s">
        <v>5130</v>
      </c>
      <c r="C403" t="s">
        <v>4834</v>
      </c>
      <c r="D403" t="s">
        <v>4839</v>
      </c>
    </row>
    <row r="404" spans="1:4" hidden="1" x14ac:dyDescent="0.4">
      <c r="A404">
        <v>51328</v>
      </c>
      <c r="B404" t="s">
        <v>5130</v>
      </c>
      <c r="C404" t="s">
        <v>4885</v>
      </c>
      <c r="D404" t="s">
        <v>4839</v>
      </c>
    </row>
    <row r="405" spans="1:4" hidden="1" x14ac:dyDescent="0.4">
      <c r="A405">
        <v>51413</v>
      </c>
      <c r="B405" t="s">
        <v>5130</v>
      </c>
      <c r="C405" t="s">
        <v>4831</v>
      </c>
      <c r="D405" t="s">
        <v>4839</v>
      </c>
    </row>
    <row r="406" spans="1:4" hidden="1" x14ac:dyDescent="0.4">
      <c r="A406">
        <v>52092</v>
      </c>
      <c r="B406" t="s">
        <v>5131</v>
      </c>
      <c r="C406" t="s">
        <v>4834</v>
      </c>
      <c r="D406" t="s">
        <v>4839</v>
      </c>
    </row>
    <row r="407" spans="1:4" hidden="1" x14ac:dyDescent="0.4">
      <c r="A407">
        <v>52093</v>
      </c>
      <c r="B407" t="s">
        <v>5132</v>
      </c>
      <c r="C407" t="s">
        <v>4834</v>
      </c>
      <c r="D407" t="s">
        <v>4839</v>
      </c>
    </row>
    <row r="408" spans="1:4" hidden="1" x14ac:dyDescent="0.4">
      <c r="A408">
        <v>51189</v>
      </c>
      <c r="B408" t="s">
        <v>5133</v>
      </c>
      <c r="C408" t="s">
        <v>4834</v>
      </c>
      <c r="D408" t="s">
        <v>4839</v>
      </c>
    </row>
    <row r="409" spans="1:4" hidden="1" x14ac:dyDescent="0.4">
      <c r="A409">
        <v>51329</v>
      </c>
      <c r="B409" t="s">
        <v>5133</v>
      </c>
      <c r="C409" t="s">
        <v>4885</v>
      </c>
      <c r="D409" t="s">
        <v>4839</v>
      </c>
    </row>
    <row r="410" spans="1:4" hidden="1" x14ac:dyDescent="0.4">
      <c r="A410">
        <v>51414</v>
      </c>
      <c r="B410" t="s">
        <v>5133</v>
      </c>
      <c r="C410" t="s">
        <v>4831</v>
      </c>
      <c r="D410" t="s">
        <v>4839</v>
      </c>
    </row>
    <row r="411" spans="1:4" hidden="1" x14ac:dyDescent="0.4">
      <c r="A411">
        <v>51190</v>
      </c>
      <c r="B411" t="s">
        <v>5134</v>
      </c>
      <c r="C411" t="s">
        <v>4834</v>
      </c>
      <c r="D411" t="s">
        <v>4839</v>
      </c>
    </row>
    <row r="412" spans="1:4" hidden="1" x14ac:dyDescent="0.4">
      <c r="A412">
        <v>51330</v>
      </c>
      <c r="B412" t="s">
        <v>5134</v>
      </c>
      <c r="C412" t="s">
        <v>4885</v>
      </c>
      <c r="D412" t="s">
        <v>4839</v>
      </c>
    </row>
    <row r="413" spans="1:4" hidden="1" x14ac:dyDescent="0.4">
      <c r="A413">
        <v>52346</v>
      </c>
      <c r="B413" t="s">
        <v>5134</v>
      </c>
      <c r="C413" t="s">
        <v>4831</v>
      </c>
      <c r="D413" t="s">
        <v>4839</v>
      </c>
    </row>
    <row r="414" spans="1:4" hidden="1" x14ac:dyDescent="0.4">
      <c r="A414">
        <v>51186</v>
      </c>
      <c r="B414" t="s">
        <v>5135</v>
      </c>
      <c r="C414" t="s">
        <v>4834</v>
      </c>
      <c r="D414" t="s">
        <v>4839</v>
      </c>
    </row>
    <row r="415" spans="1:4" hidden="1" x14ac:dyDescent="0.4">
      <c r="A415">
        <v>52094</v>
      </c>
      <c r="B415" t="s">
        <v>5136</v>
      </c>
      <c r="C415" t="s">
        <v>4834</v>
      </c>
      <c r="D415" t="s">
        <v>4839</v>
      </c>
    </row>
    <row r="416" spans="1:4" hidden="1" x14ac:dyDescent="0.4">
      <c r="A416">
        <v>52323</v>
      </c>
      <c r="B416" t="s">
        <v>5136</v>
      </c>
      <c r="C416" t="s">
        <v>4885</v>
      </c>
      <c r="D416" t="s">
        <v>4839</v>
      </c>
    </row>
    <row r="417" spans="1:5" hidden="1" x14ac:dyDescent="0.4">
      <c r="A417">
        <v>52347</v>
      </c>
      <c r="B417" t="s">
        <v>5136</v>
      </c>
      <c r="C417" t="s">
        <v>4831</v>
      </c>
      <c r="D417" t="s">
        <v>4839</v>
      </c>
    </row>
    <row r="418" spans="1:5" hidden="1" x14ac:dyDescent="0.4">
      <c r="A418">
        <v>52095</v>
      </c>
      <c r="B418" t="s">
        <v>5137</v>
      </c>
      <c r="C418" t="s">
        <v>4834</v>
      </c>
      <c r="D418" t="s">
        <v>4839</v>
      </c>
    </row>
    <row r="419" spans="1:5" hidden="1" x14ac:dyDescent="0.4">
      <c r="A419">
        <v>52324</v>
      </c>
      <c r="B419" t="s">
        <v>5137</v>
      </c>
      <c r="C419" t="s">
        <v>4885</v>
      </c>
      <c r="D419" t="s">
        <v>4839</v>
      </c>
    </row>
    <row r="420" spans="1:5" hidden="1" x14ac:dyDescent="0.4">
      <c r="A420">
        <v>52348</v>
      </c>
      <c r="B420" t="s">
        <v>5137</v>
      </c>
      <c r="C420" t="s">
        <v>4831</v>
      </c>
      <c r="D420" t="s">
        <v>4839</v>
      </c>
    </row>
    <row r="421" spans="1:5" hidden="1" x14ac:dyDescent="0.4">
      <c r="A421">
        <v>51191</v>
      </c>
      <c r="B421" t="s">
        <v>5138</v>
      </c>
      <c r="C421" t="s">
        <v>4834</v>
      </c>
      <c r="D421" t="s">
        <v>4839</v>
      </c>
    </row>
    <row r="422" spans="1:5" hidden="1" x14ac:dyDescent="0.4">
      <c r="A422">
        <v>51331</v>
      </c>
      <c r="B422" t="s">
        <v>5138</v>
      </c>
      <c r="C422" t="s">
        <v>4885</v>
      </c>
      <c r="D422" t="s">
        <v>4839</v>
      </c>
    </row>
    <row r="423" spans="1:5" hidden="1" x14ac:dyDescent="0.4">
      <c r="A423">
        <v>51415</v>
      </c>
      <c r="B423" t="s">
        <v>5138</v>
      </c>
      <c r="C423" t="s">
        <v>4831</v>
      </c>
      <c r="D423" t="s">
        <v>4839</v>
      </c>
    </row>
    <row r="424" spans="1:5" hidden="1" x14ac:dyDescent="0.4">
      <c r="A424">
        <v>51192</v>
      </c>
      <c r="B424" t="s">
        <v>5139</v>
      </c>
      <c r="C424" t="s">
        <v>4834</v>
      </c>
      <c r="D424" t="s">
        <v>4839</v>
      </c>
    </row>
    <row r="425" spans="1:5" hidden="1" x14ac:dyDescent="0.4">
      <c r="A425">
        <v>51332</v>
      </c>
      <c r="B425" t="s">
        <v>5139</v>
      </c>
      <c r="C425" t="s">
        <v>4885</v>
      </c>
      <c r="D425" t="s">
        <v>4839</v>
      </c>
    </row>
    <row r="426" spans="1:5" hidden="1" x14ac:dyDescent="0.4">
      <c r="A426">
        <v>51416</v>
      </c>
      <c r="B426" t="s">
        <v>5139</v>
      </c>
      <c r="C426" t="s">
        <v>4831</v>
      </c>
      <c r="D426" t="s">
        <v>4839</v>
      </c>
    </row>
    <row r="427" spans="1:5" hidden="1" x14ac:dyDescent="0.4">
      <c r="A427">
        <v>51193</v>
      </c>
      <c r="B427" t="s">
        <v>5140</v>
      </c>
      <c r="C427" t="s">
        <v>4834</v>
      </c>
      <c r="D427" t="s">
        <v>4839</v>
      </c>
    </row>
    <row r="428" spans="1:5" hidden="1" x14ac:dyDescent="0.4">
      <c r="A428">
        <v>51333</v>
      </c>
      <c r="B428" t="s">
        <v>5140</v>
      </c>
      <c r="C428" t="s">
        <v>4885</v>
      </c>
      <c r="D428" t="s">
        <v>4839</v>
      </c>
    </row>
    <row r="429" spans="1:5" hidden="1" x14ac:dyDescent="0.4">
      <c r="A429">
        <v>51417</v>
      </c>
      <c r="B429" t="s">
        <v>5140</v>
      </c>
      <c r="C429" t="s">
        <v>4831</v>
      </c>
      <c r="D429" t="s">
        <v>4839</v>
      </c>
    </row>
    <row r="430" spans="1:5" hidden="1" x14ac:dyDescent="0.4">
      <c r="A430">
        <v>51334</v>
      </c>
      <c r="B430" t="s">
        <v>5141</v>
      </c>
      <c r="C430" t="s">
        <v>4885</v>
      </c>
      <c r="D430" t="s">
        <v>4839</v>
      </c>
    </row>
    <row r="431" spans="1:5" hidden="1" x14ac:dyDescent="0.4">
      <c r="A431">
        <v>51418</v>
      </c>
      <c r="B431" t="s">
        <v>5141</v>
      </c>
      <c r="C431" t="s">
        <v>4831</v>
      </c>
      <c r="D431" t="s">
        <v>4839</v>
      </c>
    </row>
    <row r="432" spans="1:5" hidden="1" x14ac:dyDescent="0.4">
      <c r="A432">
        <v>51194</v>
      </c>
      <c r="B432" t="s">
        <v>5142</v>
      </c>
      <c r="C432" t="s">
        <v>4834</v>
      </c>
      <c r="D432" t="s">
        <v>4839</v>
      </c>
      <c r="E432" s="3">
        <v>2278051</v>
      </c>
    </row>
    <row r="433" spans="1:5" hidden="1" x14ac:dyDescent="0.4">
      <c r="A433">
        <v>51843</v>
      </c>
      <c r="B433" t="s">
        <v>5143</v>
      </c>
      <c r="C433" t="s">
        <v>4831</v>
      </c>
      <c r="D433" t="s">
        <v>4832</v>
      </c>
    </row>
    <row r="434" spans="1:5" hidden="1" x14ac:dyDescent="0.4">
      <c r="A434">
        <v>51933</v>
      </c>
      <c r="B434" t="s">
        <v>5143</v>
      </c>
      <c r="C434" t="s">
        <v>2220</v>
      </c>
      <c r="D434" t="s">
        <v>4832</v>
      </c>
    </row>
    <row r="435" spans="1:5" hidden="1" x14ac:dyDescent="0.4">
      <c r="A435">
        <v>51844</v>
      </c>
      <c r="B435" t="s">
        <v>5144</v>
      </c>
      <c r="C435" t="s">
        <v>4831</v>
      </c>
      <c r="D435" t="s">
        <v>4832</v>
      </c>
    </row>
    <row r="436" spans="1:5" hidden="1" x14ac:dyDescent="0.4">
      <c r="A436">
        <v>51934</v>
      </c>
      <c r="B436" t="s">
        <v>5145</v>
      </c>
      <c r="C436" t="s">
        <v>2220</v>
      </c>
      <c r="D436" t="s">
        <v>4832</v>
      </c>
    </row>
    <row r="437" spans="1:5" hidden="1" x14ac:dyDescent="0.4">
      <c r="A437">
        <v>51954</v>
      </c>
      <c r="B437" t="s">
        <v>5146</v>
      </c>
      <c r="C437" t="s">
        <v>2220</v>
      </c>
      <c r="D437" t="s">
        <v>4832</v>
      </c>
    </row>
    <row r="438" spans="1:5" hidden="1" x14ac:dyDescent="0.4">
      <c r="A438">
        <v>51956</v>
      </c>
      <c r="B438" t="s">
        <v>5146</v>
      </c>
      <c r="C438" t="s">
        <v>2220</v>
      </c>
      <c r="D438" t="s">
        <v>4832</v>
      </c>
    </row>
    <row r="439" spans="1:5" x14ac:dyDescent="0.4">
      <c r="A439">
        <v>52408</v>
      </c>
      <c r="B439" t="s">
        <v>4992</v>
      </c>
      <c r="C439" t="s">
        <v>4836</v>
      </c>
      <c r="D439" t="s">
        <v>4839</v>
      </c>
    </row>
    <row r="440" spans="1:5" hidden="1" x14ac:dyDescent="0.4">
      <c r="A440">
        <v>50901</v>
      </c>
      <c r="B440" t="s">
        <v>5148</v>
      </c>
      <c r="C440" t="s">
        <v>4834</v>
      </c>
      <c r="D440" t="s">
        <v>4832</v>
      </c>
    </row>
    <row r="441" spans="1:5" hidden="1" x14ac:dyDescent="0.4">
      <c r="A441">
        <v>51582</v>
      </c>
      <c r="B441" t="s">
        <v>5149</v>
      </c>
      <c r="C441" t="s">
        <v>4834</v>
      </c>
      <c r="D441" t="s">
        <v>4832</v>
      </c>
    </row>
    <row r="442" spans="1:5" hidden="1" x14ac:dyDescent="0.4">
      <c r="A442">
        <v>51845</v>
      </c>
      <c r="B442" t="s">
        <v>5150</v>
      </c>
      <c r="C442" t="s">
        <v>4831</v>
      </c>
      <c r="D442" t="s">
        <v>4832</v>
      </c>
    </row>
    <row r="443" spans="1:5" hidden="1" x14ac:dyDescent="0.4">
      <c r="A443">
        <v>51846</v>
      </c>
      <c r="B443" t="s">
        <v>5151</v>
      </c>
      <c r="C443" t="s">
        <v>4831</v>
      </c>
      <c r="D443" t="s">
        <v>4832</v>
      </c>
      <c r="E443" t="s">
        <v>5152</v>
      </c>
    </row>
    <row r="444" spans="1:5" x14ac:dyDescent="0.4">
      <c r="A444">
        <v>51074</v>
      </c>
      <c r="B444" t="s">
        <v>4997</v>
      </c>
      <c r="C444" t="s">
        <v>4836</v>
      </c>
      <c r="D444" t="s">
        <v>4832</v>
      </c>
      <c r="E444" s="3">
        <v>539709</v>
      </c>
    </row>
    <row r="445" spans="1:5" hidden="1" x14ac:dyDescent="0.4">
      <c r="A445">
        <v>50902</v>
      </c>
      <c r="B445" t="s">
        <v>5153</v>
      </c>
      <c r="C445" t="s">
        <v>4834</v>
      </c>
      <c r="D445" t="s">
        <v>4832</v>
      </c>
      <c r="E445" t="s">
        <v>5154</v>
      </c>
    </row>
    <row r="446" spans="1:5" hidden="1" x14ac:dyDescent="0.4">
      <c r="A446">
        <v>52535</v>
      </c>
      <c r="B446" t="s">
        <v>5153</v>
      </c>
      <c r="C446" t="s">
        <v>4834</v>
      </c>
      <c r="D446" t="s">
        <v>4832</v>
      </c>
    </row>
    <row r="447" spans="1:5" hidden="1" x14ac:dyDescent="0.4">
      <c r="A447">
        <v>50839</v>
      </c>
      <c r="B447" t="s">
        <v>5155</v>
      </c>
      <c r="C447" t="s">
        <v>4899</v>
      </c>
      <c r="D447" t="s">
        <v>4832</v>
      </c>
    </row>
    <row r="448" spans="1:5" hidden="1" x14ac:dyDescent="0.4">
      <c r="A448">
        <v>51030</v>
      </c>
      <c r="B448" t="s">
        <v>5156</v>
      </c>
      <c r="C448" t="s">
        <v>4831</v>
      </c>
      <c r="D448" t="s">
        <v>4832</v>
      </c>
    </row>
    <row r="449" spans="1:5" hidden="1" x14ac:dyDescent="0.4">
      <c r="A449">
        <v>51784</v>
      </c>
      <c r="B449" t="s">
        <v>5157</v>
      </c>
      <c r="C449" t="s">
        <v>4900</v>
      </c>
      <c r="D449" t="s">
        <v>4832</v>
      </c>
    </row>
    <row r="450" spans="1:5" hidden="1" x14ac:dyDescent="0.4">
      <c r="A450">
        <v>51813</v>
      </c>
      <c r="B450" t="s">
        <v>5158</v>
      </c>
      <c r="C450" t="s">
        <v>4901</v>
      </c>
      <c r="D450" t="s">
        <v>4832</v>
      </c>
    </row>
    <row r="451" spans="1:5" hidden="1" x14ac:dyDescent="0.4">
      <c r="A451">
        <v>51050</v>
      </c>
      <c r="B451" t="s">
        <v>5159</v>
      </c>
      <c r="C451" t="s">
        <v>4902</v>
      </c>
      <c r="D451" t="s">
        <v>4832</v>
      </c>
    </row>
    <row r="452" spans="1:5" hidden="1" x14ac:dyDescent="0.4">
      <c r="A452">
        <v>51062</v>
      </c>
      <c r="B452" t="s">
        <v>5160</v>
      </c>
      <c r="C452" t="s">
        <v>2220</v>
      </c>
      <c r="D452" t="s">
        <v>4832</v>
      </c>
    </row>
    <row r="453" spans="1:5" x14ac:dyDescent="0.4">
      <c r="A453">
        <v>51075</v>
      </c>
      <c r="B453" t="s">
        <v>5006</v>
      </c>
      <c r="C453" t="s">
        <v>4836</v>
      </c>
      <c r="D453" t="s">
        <v>4832</v>
      </c>
    </row>
    <row r="454" spans="1:5" hidden="1" x14ac:dyDescent="0.4">
      <c r="A454">
        <v>50806</v>
      </c>
      <c r="B454" t="s">
        <v>5162</v>
      </c>
      <c r="C454" t="s">
        <v>4834</v>
      </c>
      <c r="D454" t="s">
        <v>4873</v>
      </c>
    </row>
    <row r="455" spans="1:5" hidden="1" x14ac:dyDescent="0.4">
      <c r="A455">
        <v>52434</v>
      </c>
      <c r="B455" t="s">
        <v>5162</v>
      </c>
      <c r="C455" t="s">
        <v>4834</v>
      </c>
      <c r="D455" t="s">
        <v>4873</v>
      </c>
    </row>
    <row r="456" spans="1:5" hidden="1" x14ac:dyDescent="0.4">
      <c r="A456">
        <v>52349</v>
      </c>
      <c r="B456" t="s">
        <v>5163</v>
      </c>
      <c r="C456" t="s">
        <v>4831</v>
      </c>
      <c r="D456" t="s">
        <v>4839</v>
      </c>
    </row>
    <row r="457" spans="1:5" hidden="1" x14ac:dyDescent="0.4">
      <c r="A457">
        <v>52096</v>
      </c>
      <c r="B457" t="s">
        <v>5164</v>
      </c>
      <c r="C457" t="s">
        <v>4834</v>
      </c>
      <c r="D457" t="s">
        <v>4839</v>
      </c>
      <c r="E457" t="s">
        <v>5165</v>
      </c>
    </row>
    <row r="458" spans="1:5" hidden="1" x14ac:dyDescent="0.4">
      <c r="A458">
        <v>52325</v>
      </c>
      <c r="B458" t="s">
        <v>5166</v>
      </c>
      <c r="C458" t="s">
        <v>4885</v>
      </c>
      <c r="D458" t="s">
        <v>4839</v>
      </c>
    </row>
    <row r="459" spans="1:5" hidden="1" x14ac:dyDescent="0.4">
      <c r="A459">
        <v>50840</v>
      </c>
      <c r="B459" t="s">
        <v>5167</v>
      </c>
      <c r="C459" t="s">
        <v>4899</v>
      </c>
      <c r="D459" t="s">
        <v>4832</v>
      </c>
    </row>
    <row r="460" spans="1:5" hidden="1" x14ac:dyDescent="0.4">
      <c r="A460">
        <v>51031</v>
      </c>
      <c r="B460" t="s">
        <v>5168</v>
      </c>
      <c r="C460" t="s">
        <v>4831</v>
      </c>
      <c r="D460" t="s">
        <v>4832</v>
      </c>
    </row>
    <row r="461" spans="1:5" x14ac:dyDescent="0.4">
      <c r="A461">
        <v>51965</v>
      </c>
      <c r="B461" t="s">
        <v>5007</v>
      </c>
      <c r="C461" t="s">
        <v>4836</v>
      </c>
      <c r="D461" t="s">
        <v>4832</v>
      </c>
    </row>
    <row r="462" spans="1:5" hidden="1" x14ac:dyDescent="0.4">
      <c r="A462">
        <v>51785</v>
      </c>
      <c r="B462" t="s">
        <v>5170</v>
      </c>
      <c r="C462" t="s">
        <v>4900</v>
      </c>
      <c r="D462" t="s">
        <v>4832</v>
      </c>
    </row>
    <row r="463" spans="1:5" hidden="1" x14ac:dyDescent="0.4">
      <c r="A463">
        <v>50904</v>
      </c>
      <c r="B463" t="s">
        <v>5171</v>
      </c>
      <c r="C463" t="s">
        <v>4834</v>
      </c>
      <c r="D463" t="s">
        <v>4832</v>
      </c>
      <c r="E463" s="3">
        <v>68119</v>
      </c>
    </row>
    <row r="464" spans="1:5" hidden="1" x14ac:dyDescent="0.4">
      <c r="A464">
        <v>51814</v>
      </c>
      <c r="B464" t="s">
        <v>5172</v>
      </c>
      <c r="C464" t="s">
        <v>4901</v>
      </c>
      <c r="D464" t="s">
        <v>4832</v>
      </c>
    </row>
    <row r="465" spans="1:5" hidden="1" x14ac:dyDescent="0.4">
      <c r="A465">
        <v>50905</v>
      </c>
      <c r="B465" t="s">
        <v>5173</v>
      </c>
      <c r="C465" t="s">
        <v>4834</v>
      </c>
      <c r="D465" t="s">
        <v>4832</v>
      </c>
      <c r="E465" s="3">
        <v>69642</v>
      </c>
    </row>
    <row r="466" spans="1:5" hidden="1" x14ac:dyDescent="0.4">
      <c r="A466">
        <v>50906</v>
      </c>
      <c r="B466" t="s">
        <v>5174</v>
      </c>
      <c r="C466" t="s">
        <v>4834</v>
      </c>
      <c r="D466" t="s">
        <v>4832</v>
      </c>
    </row>
    <row r="467" spans="1:5" hidden="1" x14ac:dyDescent="0.4">
      <c r="A467">
        <v>51051</v>
      </c>
      <c r="B467" t="s">
        <v>5175</v>
      </c>
      <c r="C467" t="s">
        <v>4902</v>
      </c>
      <c r="D467" t="s">
        <v>4832</v>
      </c>
    </row>
    <row r="468" spans="1:5" hidden="1" x14ac:dyDescent="0.4">
      <c r="A468">
        <v>50903</v>
      </c>
      <c r="B468" t="s">
        <v>5176</v>
      </c>
      <c r="C468" t="s">
        <v>4834</v>
      </c>
      <c r="D468" t="s">
        <v>4832</v>
      </c>
      <c r="E468" s="3">
        <v>2711075</v>
      </c>
    </row>
    <row r="469" spans="1:5" hidden="1" x14ac:dyDescent="0.4">
      <c r="A469">
        <v>51935</v>
      </c>
      <c r="B469" t="s">
        <v>5177</v>
      </c>
      <c r="C469" t="s">
        <v>2220</v>
      </c>
      <c r="D469" t="s">
        <v>4832</v>
      </c>
    </row>
    <row r="470" spans="1:5" hidden="1" x14ac:dyDescent="0.4">
      <c r="A470">
        <v>50907</v>
      </c>
      <c r="B470" t="s">
        <v>5178</v>
      </c>
      <c r="C470" t="s">
        <v>4834</v>
      </c>
      <c r="D470" t="s">
        <v>4832</v>
      </c>
      <c r="E470" s="3">
        <v>70554</v>
      </c>
    </row>
    <row r="471" spans="1:5" hidden="1" x14ac:dyDescent="0.4">
      <c r="A471">
        <v>51583</v>
      </c>
      <c r="B471" t="s">
        <v>5179</v>
      </c>
      <c r="C471" t="s">
        <v>4834</v>
      </c>
      <c r="D471" t="s">
        <v>4832</v>
      </c>
    </row>
    <row r="472" spans="1:5" hidden="1" x14ac:dyDescent="0.4">
      <c r="A472">
        <v>51584</v>
      </c>
      <c r="B472" t="s">
        <v>5180</v>
      </c>
      <c r="C472" t="s">
        <v>4834</v>
      </c>
      <c r="D472" t="s">
        <v>4832</v>
      </c>
    </row>
    <row r="473" spans="1:5" hidden="1" x14ac:dyDescent="0.4">
      <c r="A473">
        <v>52097</v>
      </c>
      <c r="B473" t="s">
        <v>5181</v>
      </c>
      <c r="C473" t="s">
        <v>4834</v>
      </c>
      <c r="D473" t="s">
        <v>4839</v>
      </c>
    </row>
    <row r="474" spans="1:5" hidden="1" x14ac:dyDescent="0.4">
      <c r="A474">
        <v>50908</v>
      </c>
      <c r="B474" t="s">
        <v>5182</v>
      </c>
      <c r="C474" t="s">
        <v>4834</v>
      </c>
      <c r="D474" t="s">
        <v>4832</v>
      </c>
    </row>
    <row r="475" spans="1:5" hidden="1" x14ac:dyDescent="0.4">
      <c r="A475">
        <v>51524</v>
      </c>
      <c r="B475" t="s">
        <v>5183</v>
      </c>
      <c r="C475" t="s">
        <v>4899</v>
      </c>
      <c r="D475" t="s">
        <v>4832</v>
      </c>
    </row>
    <row r="476" spans="1:5" hidden="1" x14ac:dyDescent="0.4">
      <c r="A476">
        <v>51585</v>
      </c>
      <c r="B476" t="s">
        <v>5183</v>
      </c>
      <c r="C476" t="s">
        <v>4834</v>
      </c>
      <c r="D476" t="s">
        <v>4832</v>
      </c>
    </row>
    <row r="477" spans="1:5" hidden="1" x14ac:dyDescent="0.4">
      <c r="A477">
        <v>51786</v>
      </c>
      <c r="B477" t="s">
        <v>5183</v>
      </c>
      <c r="C477" t="s">
        <v>4900</v>
      </c>
      <c r="D477" t="s">
        <v>4832</v>
      </c>
    </row>
    <row r="478" spans="1:5" hidden="1" x14ac:dyDescent="0.4">
      <c r="A478">
        <v>51815</v>
      </c>
      <c r="B478" t="s">
        <v>5183</v>
      </c>
      <c r="C478" t="s">
        <v>4901</v>
      </c>
      <c r="D478" t="s">
        <v>4832</v>
      </c>
    </row>
    <row r="479" spans="1:5" hidden="1" x14ac:dyDescent="0.4">
      <c r="A479">
        <v>51847</v>
      </c>
      <c r="B479" t="s">
        <v>5183</v>
      </c>
      <c r="C479" t="s">
        <v>4831</v>
      </c>
      <c r="D479" t="s">
        <v>4832</v>
      </c>
    </row>
    <row r="480" spans="1:5" hidden="1" x14ac:dyDescent="0.4">
      <c r="A480">
        <v>51914</v>
      </c>
      <c r="B480" t="s">
        <v>5183</v>
      </c>
      <c r="C480" t="s">
        <v>4902</v>
      </c>
      <c r="D480" t="s">
        <v>4832</v>
      </c>
    </row>
    <row r="481" spans="1:5" hidden="1" x14ac:dyDescent="0.4">
      <c r="A481">
        <v>51936</v>
      </c>
      <c r="B481" t="s">
        <v>5183</v>
      </c>
      <c r="C481" t="s">
        <v>2220</v>
      </c>
      <c r="D481" t="s">
        <v>4832</v>
      </c>
    </row>
    <row r="482" spans="1:5" hidden="1" x14ac:dyDescent="0.4">
      <c r="A482">
        <v>52098</v>
      </c>
      <c r="B482" t="s">
        <v>5184</v>
      </c>
      <c r="C482" t="s">
        <v>4834</v>
      </c>
      <c r="D482" t="s">
        <v>4839</v>
      </c>
    </row>
    <row r="483" spans="1:5" hidden="1" x14ac:dyDescent="0.4">
      <c r="A483">
        <v>52099</v>
      </c>
      <c r="B483" t="s">
        <v>5185</v>
      </c>
      <c r="C483" t="s">
        <v>4834</v>
      </c>
      <c r="D483" t="s">
        <v>4839</v>
      </c>
    </row>
    <row r="484" spans="1:5" hidden="1" x14ac:dyDescent="0.4">
      <c r="A484">
        <v>52100</v>
      </c>
      <c r="B484" t="s">
        <v>5186</v>
      </c>
      <c r="C484" t="s">
        <v>4834</v>
      </c>
      <c r="D484" t="s">
        <v>4839</v>
      </c>
    </row>
    <row r="485" spans="1:5" hidden="1" x14ac:dyDescent="0.4">
      <c r="A485">
        <v>51586</v>
      </c>
      <c r="B485" t="s">
        <v>5187</v>
      </c>
      <c r="C485" t="s">
        <v>4834</v>
      </c>
      <c r="D485" t="s">
        <v>4832</v>
      </c>
    </row>
    <row r="486" spans="1:5" hidden="1" x14ac:dyDescent="0.4">
      <c r="A486">
        <v>51587</v>
      </c>
      <c r="B486" t="s">
        <v>5188</v>
      </c>
      <c r="C486" t="s">
        <v>4834</v>
      </c>
      <c r="D486" t="s">
        <v>4832</v>
      </c>
    </row>
    <row r="487" spans="1:5" hidden="1" x14ac:dyDescent="0.4">
      <c r="A487">
        <v>51588</v>
      </c>
      <c r="B487" t="s">
        <v>5189</v>
      </c>
      <c r="C487" t="s">
        <v>4834</v>
      </c>
      <c r="D487" t="s">
        <v>4832</v>
      </c>
    </row>
    <row r="488" spans="1:5" hidden="1" x14ac:dyDescent="0.4">
      <c r="A488">
        <v>51589</v>
      </c>
      <c r="B488" t="s">
        <v>5190</v>
      </c>
      <c r="C488" t="s">
        <v>4834</v>
      </c>
      <c r="D488" t="s">
        <v>4832</v>
      </c>
    </row>
    <row r="489" spans="1:5" hidden="1" x14ac:dyDescent="0.4">
      <c r="A489">
        <v>51590</v>
      </c>
      <c r="B489" t="s">
        <v>5191</v>
      </c>
      <c r="C489" t="s">
        <v>4834</v>
      </c>
      <c r="D489" t="s">
        <v>4832</v>
      </c>
    </row>
    <row r="490" spans="1:5" x14ac:dyDescent="0.4">
      <c r="A490">
        <v>51076</v>
      </c>
      <c r="B490" t="s">
        <v>5017</v>
      </c>
      <c r="C490" t="s">
        <v>4836</v>
      </c>
      <c r="D490" t="s">
        <v>4832</v>
      </c>
      <c r="E490" s="3">
        <v>23529</v>
      </c>
    </row>
    <row r="491" spans="1:5" hidden="1" x14ac:dyDescent="0.4">
      <c r="A491">
        <v>51195</v>
      </c>
      <c r="B491" t="s">
        <v>5193</v>
      </c>
      <c r="C491" t="s">
        <v>4834</v>
      </c>
      <c r="D491" t="s">
        <v>4839</v>
      </c>
    </row>
    <row r="492" spans="1:5" hidden="1" x14ac:dyDescent="0.4">
      <c r="A492">
        <v>50807</v>
      </c>
      <c r="B492" t="s">
        <v>5194</v>
      </c>
      <c r="C492" t="s">
        <v>4834</v>
      </c>
      <c r="D492" t="s">
        <v>4873</v>
      </c>
    </row>
    <row r="493" spans="1:5" hidden="1" x14ac:dyDescent="0.4">
      <c r="A493">
        <v>51591</v>
      </c>
      <c r="B493" t="s">
        <v>5195</v>
      </c>
      <c r="C493" t="s">
        <v>4834</v>
      </c>
      <c r="D493" t="s">
        <v>4832</v>
      </c>
    </row>
    <row r="494" spans="1:5" hidden="1" x14ac:dyDescent="0.4">
      <c r="A494">
        <v>51592</v>
      </c>
      <c r="B494" t="s">
        <v>5196</v>
      </c>
      <c r="C494" t="s">
        <v>4834</v>
      </c>
      <c r="D494" t="s">
        <v>4832</v>
      </c>
    </row>
    <row r="495" spans="1:5" x14ac:dyDescent="0.4">
      <c r="A495">
        <v>51966</v>
      </c>
      <c r="B495" t="s">
        <v>5019</v>
      </c>
      <c r="C495" t="s">
        <v>4836</v>
      </c>
      <c r="D495" t="s">
        <v>4832</v>
      </c>
    </row>
    <row r="496" spans="1:5" hidden="1" x14ac:dyDescent="0.4">
      <c r="A496">
        <v>51593</v>
      </c>
      <c r="B496" t="s">
        <v>5198</v>
      </c>
      <c r="C496" t="s">
        <v>4834</v>
      </c>
      <c r="D496" t="s">
        <v>4832</v>
      </c>
      <c r="E496" s="3">
        <v>1362903</v>
      </c>
    </row>
    <row r="497" spans="1:5" x14ac:dyDescent="0.4">
      <c r="A497">
        <v>51464</v>
      </c>
      <c r="B497" t="s">
        <v>5019</v>
      </c>
      <c r="C497" t="s">
        <v>4836</v>
      </c>
      <c r="D497" t="s">
        <v>4839</v>
      </c>
      <c r="E497" s="3">
        <v>1413550</v>
      </c>
    </row>
    <row r="498" spans="1:5" x14ac:dyDescent="0.4">
      <c r="A498">
        <v>51465</v>
      </c>
      <c r="B498" t="s">
        <v>5020</v>
      </c>
      <c r="C498" t="s">
        <v>4836</v>
      </c>
      <c r="D498" t="s">
        <v>4839</v>
      </c>
      <c r="E498" s="3">
        <v>1413856</v>
      </c>
    </row>
    <row r="499" spans="1:5" hidden="1" x14ac:dyDescent="0.4">
      <c r="A499">
        <v>51848</v>
      </c>
      <c r="B499" t="s">
        <v>5201</v>
      </c>
      <c r="C499" t="s">
        <v>4831</v>
      </c>
      <c r="D499" t="s">
        <v>4832</v>
      </c>
    </row>
    <row r="500" spans="1:5" hidden="1" x14ac:dyDescent="0.4">
      <c r="A500">
        <v>50909</v>
      </c>
      <c r="B500" t="s">
        <v>2561</v>
      </c>
      <c r="C500" t="s">
        <v>4834</v>
      </c>
      <c r="D500" t="s">
        <v>4832</v>
      </c>
      <c r="E500" s="3">
        <v>88907</v>
      </c>
    </row>
    <row r="501" spans="1:5" x14ac:dyDescent="0.4">
      <c r="A501">
        <v>51967</v>
      </c>
      <c r="B501" t="s">
        <v>4834</v>
      </c>
      <c r="C501" t="s">
        <v>4836</v>
      </c>
      <c r="D501" t="s">
        <v>4832</v>
      </c>
    </row>
    <row r="502" spans="1:5" hidden="1" x14ac:dyDescent="0.4">
      <c r="A502">
        <v>51849</v>
      </c>
      <c r="B502" t="s">
        <v>5203</v>
      </c>
      <c r="C502" t="s">
        <v>4831</v>
      </c>
      <c r="D502" t="s">
        <v>4832</v>
      </c>
    </row>
    <row r="503" spans="1:5" hidden="1" x14ac:dyDescent="0.4">
      <c r="A503">
        <v>51908</v>
      </c>
      <c r="B503" t="s">
        <v>5204</v>
      </c>
      <c r="C503" t="s">
        <v>4831</v>
      </c>
      <c r="D503" t="s">
        <v>4832</v>
      </c>
    </row>
    <row r="504" spans="1:5" hidden="1" x14ac:dyDescent="0.4">
      <c r="A504">
        <v>51850</v>
      </c>
      <c r="B504" t="s">
        <v>5205</v>
      </c>
      <c r="C504" t="s">
        <v>4831</v>
      </c>
      <c r="D504" t="s">
        <v>4832</v>
      </c>
    </row>
    <row r="505" spans="1:5" hidden="1" x14ac:dyDescent="0.4">
      <c r="A505">
        <v>51909</v>
      </c>
      <c r="B505" t="s">
        <v>5206</v>
      </c>
      <c r="C505" t="s">
        <v>4831</v>
      </c>
      <c r="D505" t="s">
        <v>4832</v>
      </c>
    </row>
    <row r="506" spans="1:5" hidden="1" x14ac:dyDescent="0.4">
      <c r="A506">
        <v>51851</v>
      </c>
      <c r="B506" t="s">
        <v>5207</v>
      </c>
      <c r="C506" t="s">
        <v>4831</v>
      </c>
      <c r="D506" t="s">
        <v>4832</v>
      </c>
    </row>
    <row r="507" spans="1:5" hidden="1" x14ac:dyDescent="0.4">
      <c r="A507">
        <v>51852</v>
      </c>
      <c r="B507" t="s">
        <v>5208</v>
      </c>
      <c r="C507" t="s">
        <v>4831</v>
      </c>
      <c r="D507" t="s">
        <v>4832</v>
      </c>
    </row>
    <row r="508" spans="1:5" hidden="1" x14ac:dyDescent="0.4">
      <c r="A508">
        <v>51853</v>
      </c>
      <c r="B508" t="s">
        <v>5209</v>
      </c>
      <c r="C508" t="s">
        <v>4831</v>
      </c>
      <c r="D508" t="s">
        <v>4832</v>
      </c>
      <c r="E508" t="s">
        <v>5210</v>
      </c>
    </row>
    <row r="509" spans="1:5" hidden="1" x14ac:dyDescent="0.4">
      <c r="A509">
        <v>52101</v>
      </c>
      <c r="B509" t="s">
        <v>5211</v>
      </c>
      <c r="C509" t="s">
        <v>4834</v>
      </c>
      <c r="D509" t="s">
        <v>4839</v>
      </c>
    </row>
    <row r="510" spans="1:5" hidden="1" x14ac:dyDescent="0.4">
      <c r="A510">
        <v>50889</v>
      </c>
      <c r="B510" t="s">
        <v>5212</v>
      </c>
      <c r="C510" t="s">
        <v>4834</v>
      </c>
      <c r="D510" t="s">
        <v>4832</v>
      </c>
      <c r="E510" s="3">
        <v>32264</v>
      </c>
    </row>
    <row r="511" spans="1:5" hidden="1" x14ac:dyDescent="0.4">
      <c r="A511">
        <v>50910</v>
      </c>
      <c r="B511" t="s">
        <v>5213</v>
      </c>
      <c r="C511" t="s">
        <v>4834</v>
      </c>
      <c r="D511" t="s">
        <v>4832</v>
      </c>
      <c r="E511" s="3">
        <v>94021</v>
      </c>
    </row>
    <row r="512" spans="1:5" hidden="1" x14ac:dyDescent="0.4">
      <c r="A512">
        <v>51594</v>
      </c>
      <c r="B512" t="s">
        <v>5214</v>
      </c>
      <c r="C512" t="s">
        <v>4834</v>
      </c>
      <c r="D512" t="s">
        <v>4832</v>
      </c>
    </row>
    <row r="513" spans="1:5" hidden="1" x14ac:dyDescent="0.4">
      <c r="A513">
        <v>51595</v>
      </c>
      <c r="B513" t="s">
        <v>5215</v>
      </c>
      <c r="C513" t="s">
        <v>4834</v>
      </c>
      <c r="D513" t="s">
        <v>4832</v>
      </c>
    </row>
    <row r="514" spans="1:5" hidden="1" x14ac:dyDescent="0.4">
      <c r="A514">
        <v>51596</v>
      </c>
      <c r="B514" t="s">
        <v>5216</v>
      </c>
      <c r="C514" t="s">
        <v>4834</v>
      </c>
      <c r="D514" t="s">
        <v>4832</v>
      </c>
    </row>
    <row r="515" spans="1:5" hidden="1" x14ac:dyDescent="0.4">
      <c r="A515">
        <v>50911</v>
      </c>
      <c r="B515" t="s">
        <v>5217</v>
      </c>
      <c r="C515" t="s">
        <v>4834</v>
      </c>
      <c r="D515" t="s">
        <v>4832</v>
      </c>
      <c r="E515" s="3">
        <v>1779980</v>
      </c>
    </row>
    <row r="516" spans="1:5" hidden="1" x14ac:dyDescent="0.4">
      <c r="A516">
        <v>50912</v>
      </c>
      <c r="B516" t="s">
        <v>5218</v>
      </c>
      <c r="C516" t="s">
        <v>4834</v>
      </c>
      <c r="D516" t="s">
        <v>4832</v>
      </c>
      <c r="E516" t="s">
        <v>5219</v>
      </c>
    </row>
    <row r="517" spans="1:5" hidden="1" x14ac:dyDescent="0.4">
      <c r="A517">
        <v>52546</v>
      </c>
      <c r="B517" t="s">
        <v>5218</v>
      </c>
      <c r="C517" t="s">
        <v>4834</v>
      </c>
      <c r="D517" t="s">
        <v>4832</v>
      </c>
    </row>
    <row r="518" spans="1:5" hidden="1" x14ac:dyDescent="0.4">
      <c r="A518">
        <v>50841</v>
      </c>
      <c r="B518" t="s">
        <v>5220</v>
      </c>
      <c r="C518" t="s">
        <v>4899</v>
      </c>
      <c r="D518" t="s">
        <v>4832</v>
      </c>
    </row>
    <row r="519" spans="1:5" x14ac:dyDescent="0.4">
      <c r="A519">
        <v>51466</v>
      </c>
      <c r="B519" t="s">
        <v>4834</v>
      </c>
      <c r="C519" t="s">
        <v>4836</v>
      </c>
      <c r="D519" t="s">
        <v>4839</v>
      </c>
    </row>
    <row r="520" spans="1:5" hidden="1" x14ac:dyDescent="0.4">
      <c r="A520">
        <v>51032</v>
      </c>
      <c r="B520" t="s">
        <v>5222</v>
      </c>
      <c r="C520" t="s">
        <v>4831</v>
      </c>
      <c r="D520" t="s">
        <v>4832</v>
      </c>
    </row>
    <row r="521" spans="1:5" x14ac:dyDescent="0.4">
      <c r="A521">
        <v>51467</v>
      </c>
      <c r="B521" t="s">
        <v>5049</v>
      </c>
      <c r="C521" t="s">
        <v>4836</v>
      </c>
      <c r="D521" t="s">
        <v>4839</v>
      </c>
    </row>
    <row r="522" spans="1:5" hidden="1" x14ac:dyDescent="0.4">
      <c r="A522">
        <v>51787</v>
      </c>
      <c r="B522" t="s">
        <v>5224</v>
      </c>
      <c r="C522" t="s">
        <v>4900</v>
      </c>
      <c r="D522" t="s">
        <v>4832</v>
      </c>
    </row>
    <row r="523" spans="1:5" hidden="1" x14ac:dyDescent="0.4">
      <c r="A523">
        <v>51021</v>
      </c>
      <c r="B523" t="s">
        <v>5225</v>
      </c>
      <c r="C523" t="s">
        <v>4901</v>
      </c>
      <c r="D523" t="s">
        <v>4832</v>
      </c>
    </row>
    <row r="524" spans="1:5" hidden="1" x14ac:dyDescent="0.4">
      <c r="A524">
        <v>51052</v>
      </c>
      <c r="B524" t="s">
        <v>5226</v>
      </c>
      <c r="C524" t="s">
        <v>4902</v>
      </c>
      <c r="D524" t="s">
        <v>4832</v>
      </c>
    </row>
    <row r="525" spans="1:5" x14ac:dyDescent="0.4">
      <c r="A525">
        <v>52409</v>
      </c>
      <c r="B525" t="s">
        <v>5051</v>
      </c>
      <c r="C525" t="s">
        <v>4836</v>
      </c>
      <c r="D525" t="s">
        <v>4839</v>
      </c>
    </row>
    <row r="526" spans="1:5" hidden="1" x14ac:dyDescent="0.4">
      <c r="A526">
        <v>51937</v>
      </c>
      <c r="B526" t="s">
        <v>5228</v>
      </c>
      <c r="C526" t="s">
        <v>2220</v>
      </c>
      <c r="D526" t="s">
        <v>4832</v>
      </c>
    </row>
    <row r="527" spans="1:5" x14ac:dyDescent="0.4">
      <c r="A527">
        <v>51468</v>
      </c>
      <c r="B527" t="s">
        <v>5063</v>
      </c>
      <c r="C527" t="s">
        <v>4836</v>
      </c>
      <c r="D527" t="s">
        <v>4839</v>
      </c>
      <c r="E527" s="3">
        <v>1414768</v>
      </c>
    </row>
    <row r="528" spans="1:5" hidden="1" x14ac:dyDescent="0.4">
      <c r="A528">
        <v>52024</v>
      </c>
      <c r="B528" t="s">
        <v>5230</v>
      </c>
      <c r="C528" t="s">
        <v>4834</v>
      </c>
      <c r="D528" t="s">
        <v>4873</v>
      </c>
    </row>
    <row r="529" spans="1:5" hidden="1" x14ac:dyDescent="0.4">
      <c r="A529">
        <v>52102</v>
      </c>
      <c r="B529" t="s">
        <v>5231</v>
      </c>
      <c r="C529" t="s">
        <v>4834</v>
      </c>
      <c r="D529" t="s">
        <v>4839</v>
      </c>
    </row>
    <row r="530" spans="1:5" hidden="1" x14ac:dyDescent="0.4">
      <c r="A530">
        <v>52103</v>
      </c>
      <c r="B530" t="s">
        <v>5232</v>
      </c>
      <c r="C530" t="s">
        <v>4834</v>
      </c>
      <c r="D530" t="s">
        <v>4839</v>
      </c>
    </row>
    <row r="531" spans="1:5" hidden="1" x14ac:dyDescent="0.4">
      <c r="A531">
        <v>52104</v>
      </c>
      <c r="B531" t="s">
        <v>5233</v>
      </c>
      <c r="C531" t="s">
        <v>4834</v>
      </c>
      <c r="D531" t="s">
        <v>4839</v>
      </c>
    </row>
    <row r="532" spans="1:5" hidden="1" x14ac:dyDescent="0.4">
      <c r="A532">
        <v>50913</v>
      </c>
      <c r="B532" t="s">
        <v>5234</v>
      </c>
      <c r="C532" t="s">
        <v>4834</v>
      </c>
      <c r="D532" t="s">
        <v>4832</v>
      </c>
    </row>
    <row r="533" spans="1:5" hidden="1" x14ac:dyDescent="0.4">
      <c r="A533">
        <v>52548</v>
      </c>
      <c r="B533" t="s">
        <v>5234</v>
      </c>
      <c r="C533" t="s">
        <v>4834</v>
      </c>
      <c r="D533" t="s">
        <v>4832</v>
      </c>
    </row>
    <row r="534" spans="1:5" hidden="1" x14ac:dyDescent="0.4">
      <c r="A534">
        <v>51525</v>
      </c>
      <c r="B534" t="s">
        <v>5235</v>
      </c>
      <c r="C534" t="s">
        <v>4899</v>
      </c>
      <c r="D534" t="s">
        <v>4832</v>
      </c>
    </row>
    <row r="535" spans="1:5" hidden="1" x14ac:dyDescent="0.4">
      <c r="A535">
        <v>51788</v>
      </c>
      <c r="B535" t="s">
        <v>5235</v>
      </c>
      <c r="C535" t="s">
        <v>4900</v>
      </c>
      <c r="D535" t="s">
        <v>4832</v>
      </c>
    </row>
    <row r="536" spans="1:5" hidden="1" x14ac:dyDescent="0.4">
      <c r="A536">
        <v>51816</v>
      </c>
      <c r="B536" t="s">
        <v>5235</v>
      </c>
      <c r="C536" t="s">
        <v>4901</v>
      </c>
      <c r="D536" t="s">
        <v>4832</v>
      </c>
    </row>
    <row r="537" spans="1:5" hidden="1" x14ac:dyDescent="0.4">
      <c r="A537">
        <v>51854</v>
      </c>
      <c r="B537" t="s">
        <v>5235</v>
      </c>
      <c r="C537" t="s">
        <v>4831</v>
      </c>
      <c r="D537" t="s">
        <v>4832</v>
      </c>
    </row>
    <row r="538" spans="1:5" hidden="1" x14ac:dyDescent="0.4">
      <c r="A538">
        <v>51915</v>
      </c>
      <c r="B538" t="s">
        <v>5235</v>
      </c>
      <c r="C538" t="s">
        <v>4902</v>
      </c>
      <c r="D538" t="s">
        <v>4832</v>
      </c>
    </row>
    <row r="539" spans="1:5" hidden="1" x14ac:dyDescent="0.4">
      <c r="A539">
        <v>51938</v>
      </c>
      <c r="B539" t="s">
        <v>5235</v>
      </c>
      <c r="C539" t="s">
        <v>2220</v>
      </c>
      <c r="D539" t="s">
        <v>4832</v>
      </c>
    </row>
    <row r="540" spans="1:5" hidden="1" x14ac:dyDescent="0.4">
      <c r="A540">
        <v>51597</v>
      </c>
      <c r="B540" t="s">
        <v>5236</v>
      </c>
      <c r="C540" t="s">
        <v>4834</v>
      </c>
      <c r="D540" t="s">
        <v>4832</v>
      </c>
    </row>
    <row r="541" spans="1:5" hidden="1" x14ac:dyDescent="0.4">
      <c r="A541">
        <v>50914</v>
      </c>
      <c r="B541" t="s">
        <v>5237</v>
      </c>
      <c r="C541" t="s">
        <v>4834</v>
      </c>
      <c r="D541" t="s">
        <v>4832</v>
      </c>
      <c r="E541" s="3">
        <v>592091</v>
      </c>
    </row>
    <row r="542" spans="1:5" x14ac:dyDescent="0.4">
      <c r="A542">
        <v>51469</v>
      </c>
      <c r="B542" t="s">
        <v>5064</v>
      </c>
      <c r="C542" t="s">
        <v>4836</v>
      </c>
      <c r="D542" t="s">
        <v>4839</v>
      </c>
      <c r="E542" s="3">
        <v>1415072</v>
      </c>
    </row>
    <row r="543" spans="1:5" hidden="1" x14ac:dyDescent="0.4">
      <c r="A543">
        <v>51598</v>
      </c>
      <c r="B543" t="s">
        <v>5239</v>
      </c>
      <c r="C543" t="s">
        <v>4834</v>
      </c>
      <c r="D543" t="s">
        <v>4832</v>
      </c>
    </row>
    <row r="544" spans="1:5" hidden="1" x14ac:dyDescent="0.4">
      <c r="A544">
        <v>51599</v>
      </c>
      <c r="B544" t="s">
        <v>5240</v>
      </c>
      <c r="C544" t="s">
        <v>4834</v>
      </c>
      <c r="D544" t="s">
        <v>4832</v>
      </c>
    </row>
    <row r="545" spans="1:4" hidden="1" x14ac:dyDescent="0.4">
      <c r="A545">
        <v>50915</v>
      </c>
      <c r="B545" t="s">
        <v>1795</v>
      </c>
      <c r="C545" t="s">
        <v>4834</v>
      </c>
      <c r="D545" t="s">
        <v>4832</v>
      </c>
    </row>
    <row r="546" spans="1:4" hidden="1" x14ac:dyDescent="0.4">
      <c r="A546">
        <v>52551</v>
      </c>
      <c r="B546" t="s">
        <v>1795</v>
      </c>
      <c r="C546" t="s">
        <v>4834</v>
      </c>
      <c r="D546" t="s">
        <v>4832</v>
      </c>
    </row>
    <row r="547" spans="1:4" hidden="1" x14ac:dyDescent="0.4">
      <c r="A547">
        <v>51196</v>
      </c>
      <c r="B547" t="s">
        <v>1795</v>
      </c>
      <c r="C547" t="s">
        <v>4834</v>
      </c>
      <c r="D547" t="s">
        <v>4839</v>
      </c>
    </row>
    <row r="548" spans="1:4" hidden="1" x14ac:dyDescent="0.4">
      <c r="A548">
        <v>52025</v>
      </c>
      <c r="B548" t="s">
        <v>5241</v>
      </c>
      <c r="C548" t="s">
        <v>4834</v>
      </c>
      <c r="D548" t="s">
        <v>4873</v>
      </c>
    </row>
    <row r="549" spans="1:4" hidden="1" x14ac:dyDescent="0.4">
      <c r="A549">
        <v>51600</v>
      </c>
      <c r="B549" t="s">
        <v>5241</v>
      </c>
      <c r="C549" t="s">
        <v>4834</v>
      </c>
      <c r="D549" t="s">
        <v>4832</v>
      </c>
    </row>
    <row r="550" spans="1:4" hidden="1" x14ac:dyDescent="0.4">
      <c r="A550">
        <v>51601</v>
      </c>
      <c r="B550" t="s">
        <v>5241</v>
      </c>
      <c r="C550" t="s">
        <v>4834</v>
      </c>
      <c r="D550" t="s">
        <v>4832</v>
      </c>
    </row>
    <row r="551" spans="1:4" hidden="1" x14ac:dyDescent="0.4">
      <c r="A551">
        <v>51602</v>
      </c>
      <c r="B551" t="s">
        <v>5241</v>
      </c>
      <c r="C551" t="s">
        <v>4834</v>
      </c>
      <c r="D551" t="s">
        <v>4832</v>
      </c>
    </row>
    <row r="552" spans="1:4" hidden="1" x14ac:dyDescent="0.4">
      <c r="A552">
        <v>51603</v>
      </c>
      <c r="B552" t="s">
        <v>5241</v>
      </c>
      <c r="C552" t="s">
        <v>4834</v>
      </c>
      <c r="D552" t="s">
        <v>4832</v>
      </c>
    </row>
    <row r="553" spans="1:4" hidden="1" x14ac:dyDescent="0.4">
      <c r="A553">
        <v>51604</v>
      </c>
      <c r="B553" t="s">
        <v>5241</v>
      </c>
      <c r="C553" t="s">
        <v>4834</v>
      </c>
      <c r="D553" t="s">
        <v>4832</v>
      </c>
    </row>
    <row r="554" spans="1:4" hidden="1" x14ac:dyDescent="0.4">
      <c r="A554">
        <v>52229</v>
      </c>
      <c r="B554" t="s">
        <v>5241</v>
      </c>
      <c r="C554" t="s">
        <v>4900</v>
      </c>
      <c r="D554" t="s">
        <v>4839</v>
      </c>
    </row>
    <row r="555" spans="1:4" hidden="1" x14ac:dyDescent="0.4">
      <c r="A555">
        <v>52230</v>
      </c>
      <c r="B555" t="s">
        <v>5241</v>
      </c>
      <c r="C555" t="s">
        <v>4900</v>
      </c>
      <c r="D555" t="s">
        <v>4839</v>
      </c>
    </row>
    <row r="556" spans="1:4" hidden="1" x14ac:dyDescent="0.4">
      <c r="A556">
        <v>52231</v>
      </c>
      <c r="B556" t="s">
        <v>5241</v>
      </c>
      <c r="C556" t="s">
        <v>4900</v>
      </c>
      <c r="D556" t="s">
        <v>4839</v>
      </c>
    </row>
    <row r="557" spans="1:4" hidden="1" x14ac:dyDescent="0.4">
      <c r="A557">
        <v>52232</v>
      </c>
      <c r="B557" t="s">
        <v>5241</v>
      </c>
      <c r="C557" t="s">
        <v>4900</v>
      </c>
      <c r="D557" t="s">
        <v>4839</v>
      </c>
    </row>
    <row r="558" spans="1:4" hidden="1" x14ac:dyDescent="0.4">
      <c r="A558">
        <v>52233</v>
      </c>
      <c r="B558" t="s">
        <v>5241</v>
      </c>
      <c r="C558" t="s">
        <v>4900</v>
      </c>
      <c r="D558" t="s">
        <v>4839</v>
      </c>
    </row>
    <row r="559" spans="1:4" hidden="1" x14ac:dyDescent="0.4">
      <c r="A559">
        <v>52234</v>
      </c>
      <c r="B559" t="s">
        <v>5241</v>
      </c>
      <c r="C559" t="s">
        <v>4900</v>
      </c>
      <c r="D559" t="s">
        <v>4839</v>
      </c>
    </row>
    <row r="560" spans="1:4" hidden="1" x14ac:dyDescent="0.4">
      <c r="A560">
        <v>52235</v>
      </c>
      <c r="B560" t="s">
        <v>5241</v>
      </c>
      <c r="C560" t="s">
        <v>4900</v>
      </c>
      <c r="D560" t="s">
        <v>4839</v>
      </c>
    </row>
    <row r="561" spans="1:4" hidden="1" x14ac:dyDescent="0.4">
      <c r="A561">
        <v>52236</v>
      </c>
      <c r="B561" t="s">
        <v>5241</v>
      </c>
      <c r="C561" t="s">
        <v>4900</v>
      </c>
      <c r="D561" t="s">
        <v>4839</v>
      </c>
    </row>
    <row r="562" spans="1:4" hidden="1" x14ac:dyDescent="0.4">
      <c r="A562">
        <v>52237</v>
      </c>
      <c r="B562" t="s">
        <v>5241</v>
      </c>
      <c r="C562" t="s">
        <v>4900</v>
      </c>
      <c r="D562" t="s">
        <v>4839</v>
      </c>
    </row>
    <row r="563" spans="1:4" hidden="1" x14ac:dyDescent="0.4">
      <c r="A563">
        <v>52238</v>
      </c>
      <c r="B563" t="s">
        <v>5241</v>
      </c>
      <c r="C563" t="s">
        <v>4900</v>
      </c>
      <c r="D563" t="s">
        <v>4839</v>
      </c>
    </row>
    <row r="564" spans="1:4" hidden="1" x14ac:dyDescent="0.4">
      <c r="A564">
        <v>52239</v>
      </c>
      <c r="B564" t="s">
        <v>5241</v>
      </c>
      <c r="C564" t="s">
        <v>4900</v>
      </c>
      <c r="D564" t="s">
        <v>4839</v>
      </c>
    </row>
    <row r="565" spans="1:4" hidden="1" x14ac:dyDescent="0.4">
      <c r="A565">
        <v>52240</v>
      </c>
      <c r="B565" t="s">
        <v>5241</v>
      </c>
      <c r="C565" t="s">
        <v>4900</v>
      </c>
      <c r="D565" t="s">
        <v>4839</v>
      </c>
    </row>
    <row r="566" spans="1:4" hidden="1" x14ac:dyDescent="0.4">
      <c r="A566">
        <v>52241</v>
      </c>
      <c r="B566" t="s">
        <v>5241</v>
      </c>
      <c r="C566" t="s">
        <v>4900</v>
      </c>
      <c r="D566" t="s">
        <v>4839</v>
      </c>
    </row>
    <row r="567" spans="1:4" hidden="1" x14ac:dyDescent="0.4">
      <c r="A567">
        <v>52242</v>
      </c>
      <c r="B567" t="s">
        <v>5241</v>
      </c>
      <c r="C567" t="s">
        <v>4900</v>
      </c>
      <c r="D567" t="s">
        <v>4839</v>
      </c>
    </row>
    <row r="568" spans="1:4" hidden="1" x14ac:dyDescent="0.4">
      <c r="A568">
        <v>52243</v>
      </c>
      <c r="B568" t="s">
        <v>5241</v>
      </c>
      <c r="C568" t="s">
        <v>4900</v>
      </c>
      <c r="D568" t="s">
        <v>4839</v>
      </c>
    </row>
    <row r="569" spans="1:4" hidden="1" x14ac:dyDescent="0.4">
      <c r="A569">
        <v>52244</v>
      </c>
      <c r="B569" t="s">
        <v>5241</v>
      </c>
      <c r="C569" t="s">
        <v>4900</v>
      </c>
      <c r="D569" t="s">
        <v>4839</v>
      </c>
    </row>
    <row r="570" spans="1:4" hidden="1" x14ac:dyDescent="0.4">
      <c r="A570">
        <v>52245</v>
      </c>
      <c r="B570" t="s">
        <v>5241</v>
      </c>
      <c r="C570" t="s">
        <v>4900</v>
      </c>
      <c r="D570" t="s">
        <v>4839</v>
      </c>
    </row>
    <row r="571" spans="1:4" hidden="1" x14ac:dyDescent="0.4">
      <c r="A571">
        <v>52246</v>
      </c>
      <c r="B571" t="s">
        <v>5241</v>
      </c>
      <c r="C571" t="s">
        <v>4900</v>
      </c>
      <c r="D571" t="s">
        <v>4839</v>
      </c>
    </row>
    <row r="572" spans="1:4" hidden="1" x14ac:dyDescent="0.4">
      <c r="A572">
        <v>52247</v>
      </c>
      <c r="B572" t="s">
        <v>5241</v>
      </c>
      <c r="C572" t="s">
        <v>4900</v>
      </c>
      <c r="D572" t="s">
        <v>4839</v>
      </c>
    </row>
    <row r="573" spans="1:4" hidden="1" x14ac:dyDescent="0.4">
      <c r="A573">
        <v>52248</v>
      </c>
      <c r="B573" t="s">
        <v>5241</v>
      </c>
      <c r="C573" t="s">
        <v>4900</v>
      </c>
      <c r="D573" t="s">
        <v>4839</v>
      </c>
    </row>
    <row r="574" spans="1:4" hidden="1" x14ac:dyDescent="0.4">
      <c r="A574">
        <v>52249</v>
      </c>
      <c r="B574" t="s">
        <v>5241</v>
      </c>
      <c r="C574" t="s">
        <v>4900</v>
      </c>
      <c r="D574" t="s">
        <v>4839</v>
      </c>
    </row>
    <row r="575" spans="1:4" hidden="1" x14ac:dyDescent="0.4">
      <c r="A575">
        <v>52250</v>
      </c>
      <c r="B575" t="s">
        <v>5241</v>
      </c>
      <c r="C575" t="s">
        <v>4900</v>
      </c>
      <c r="D575" t="s">
        <v>4839</v>
      </c>
    </row>
    <row r="576" spans="1:4" hidden="1" x14ac:dyDescent="0.4">
      <c r="A576">
        <v>52251</v>
      </c>
      <c r="B576" t="s">
        <v>5241</v>
      </c>
      <c r="C576" t="s">
        <v>4900</v>
      </c>
      <c r="D576" t="s">
        <v>4839</v>
      </c>
    </row>
    <row r="577" spans="1:5" hidden="1" x14ac:dyDescent="0.4">
      <c r="A577">
        <v>52252</v>
      </c>
      <c r="B577" t="s">
        <v>5241</v>
      </c>
      <c r="C577" t="s">
        <v>4900</v>
      </c>
      <c r="D577" t="s">
        <v>4839</v>
      </c>
    </row>
    <row r="578" spans="1:5" hidden="1" x14ac:dyDescent="0.4">
      <c r="A578">
        <v>52253</v>
      </c>
      <c r="B578" t="s">
        <v>5241</v>
      </c>
      <c r="C578" t="s">
        <v>4900</v>
      </c>
      <c r="D578" t="s">
        <v>4839</v>
      </c>
    </row>
    <row r="579" spans="1:5" hidden="1" x14ac:dyDescent="0.4">
      <c r="A579">
        <v>52254</v>
      </c>
      <c r="B579" t="s">
        <v>5241</v>
      </c>
      <c r="C579" t="s">
        <v>4900</v>
      </c>
      <c r="D579" t="s">
        <v>4839</v>
      </c>
    </row>
    <row r="580" spans="1:5" hidden="1" x14ac:dyDescent="0.4">
      <c r="A580">
        <v>51605</v>
      </c>
      <c r="B580" t="s">
        <v>5242</v>
      </c>
      <c r="C580" t="s">
        <v>4834</v>
      </c>
      <c r="D580" t="s">
        <v>4832</v>
      </c>
    </row>
    <row r="581" spans="1:5" hidden="1" x14ac:dyDescent="0.4">
      <c r="A581">
        <v>50916</v>
      </c>
      <c r="B581" t="s">
        <v>5243</v>
      </c>
      <c r="C581" t="s">
        <v>4834</v>
      </c>
      <c r="D581" t="s">
        <v>4832</v>
      </c>
      <c r="E581" s="3">
        <v>106408</v>
      </c>
    </row>
    <row r="582" spans="1:5" hidden="1" x14ac:dyDescent="0.4">
      <c r="A582">
        <v>51606</v>
      </c>
      <c r="B582" t="s">
        <v>5244</v>
      </c>
      <c r="C582" t="s">
        <v>4834</v>
      </c>
      <c r="D582" t="s">
        <v>4832</v>
      </c>
      <c r="E582" s="3">
        <v>605970</v>
      </c>
    </row>
    <row r="583" spans="1:5" hidden="1" x14ac:dyDescent="0.4">
      <c r="A583">
        <v>50917</v>
      </c>
      <c r="B583" t="s">
        <v>2538</v>
      </c>
      <c r="C583" t="s">
        <v>4834</v>
      </c>
      <c r="D583" t="s">
        <v>4832</v>
      </c>
      <c r="E583" t="s">
        <v>5245</v>
      </c>
    </row>
    <row r="584" spans="1:5" hidden="1" x14ac:dyDescent="0.4">
      <c r="A584">
        <v>51607</v>
      </c>
      <c r="B584" t="s">
        <v>5246</v>
      </c>
      <c r="C584" t="s">
        <v>4834</v>
      </c>
      <c r="D584" t="s">
        <v>4832</v>
      </c>
    </row>
    <row r="585" spans="1:5" hidden="1" x14ac:dyDescent="0.4">
      <c r="A585">
        <v>51207</v>
      </c>
      <c r="B585" t="s">
        <v>5247</v>
      </c>
      <c r="C585" t="s">
        <v>4834</v>
      </c>
      <c r="D585" t="s">
        <v>4839</v>
      </c>
    </row>
    <row r="586" spans="1:5" hidden="1" x14ac:dyDescent="0.4">
      <c r="A586">
        <v>52105</v>
      </c>
      <c r="B586" t="s">
        <v>5248</v>
      </c>
      <c r="C586" t="s">
        <v>4834</v>
      </c>
      <c r="D586" t="s">
        <v>4839</v>
      </c>
    </row>
    <row r="587" spans="1:5" x14ac:dyDescent="0.4">
      <c r="A587">
        <v>51470</v>
      </c>
      <c r="B587" t="s">
        <v>5066</v>
      </c>
      <c r="C587" t="s">
        <v>4836</v>
      </c>
      <c r="D587" t="s">
        <v>4839</v>
      </c>
      <c r="E587" s="3">
        <v>1415348</v>
      </c>
    </row>
    <row r="588" spans="1:5" hidden="1" x14ac:dyDescent="0.4">
      <c r="A588">
        <v>51608</v>
      </c>
      <c r="B588" t="s">
        <v>5250</v>
      </c>
      <c r="C588" t="s">
        <v>4834</v>
      </c>
      <c r="D588" t="s">
        <v>4832</v>
      </c>
    </row>
    <row r="589" spans="1:5" hidden="1" x14ac:dyDescent="0.4">
      <c r="A589">
        <v>51609</v>
      </c>
      <c r="B589" t="s">
        <v>5251</v>
      </c>
      <c r="C589" t="s">
        <v>4834</v>
      </c>
      <c r="D589" t="s">
        <v>4832</v>
      </c>
      <c r="E589" s="3">
        <v>612300</v>
      </c>
    </row>
    <row r="590" spans="1:5" hidden="1" x14ac:dyDescent="0.4">
      <c r="A590">
        <v>51610</v>
      </c>
      <c r="B590" t="s">
        <v>5252</v>
      </c>
      <c r="C590" t="s">
        <v>4834</v>
      </c>
      <c r="D590" t="s">
        <v>4832</v>
      </c>
    </row>
    <row r="591" spans="1:5" hidden="1" x14ac:dyDescent="0.4">
      <c r="A591">
        <v>52290</v>
      </c>
      <c r="B591" t="s">
        <v>5253</v>
      </c>
      <c r="C591" t="s">
        <v>5254</v>
      </c>
      <c r="D591" t="s">
        <v>4839</v>
      </c>
    </row>
    <row r="592" spans="1:5" hidden="1" x14ac:dyDescent="0.4">
      <c r="A592">
        <v>52106</v>
      </c>
      <c r="B592" t="s">
        <v>5255</v>
      </c>
      <c r="C592" t="s">
        <v>4834</v>
      </c>
      <c r="D592" t="s">
        <v>4839</v>
      </c>
    </row>
    <row r="593" spans="1:5" hidden="1" x14ac:dyDescent="0.4">
      <c r="A593">
        <v>50918</v>
      </c>
      <c r="B593" t="s">
        <v>5256</v>
      </c>
      <c r="C593" t="s">
        <v>4834</v>
      </c>
      <c r="D593" t="s">
        <v>4832</v>
      </c>
    </row>
    <row r="594" spans="1:5" hidden="1" x14ac:dyDescent="0.4">
      <c r="A594">
        <v>51611</v>
      </c>
      <c r="B594" t="s">
        <v>5257</v>
      </c>
      <c r="C594" t="s">
        <v>4834</v>
      </c>
      <c r="D594" t="s">
        <v>4832</v>
      </c>
    </row>
    <row r="595" spans="1:5" hidden="1" x14ac:dyDescent="0.4">
      <c r="A595">
        <v>52107</v>
      </c>
      <c r="B595" t="s">
        <v>5258</v>
      </c>
      <c r="C595" t="s">
        <v>4834</v>
      </c>
      <c r="D595" t="s">
        <v>4839</v>
      </c>
    </row>
    <row r="596" spans="1:5" hidden="1" x14ac:dyDescent="0.4">
      <c r="A596">
        <v>52108</v>
      </c>
      <c r="B596" t="s">
        <v>5259</v>
      </c>
      <c r="C596" t="s">
        <v>4834</v>
      </c>
      <c r="D596" t="s">
        <v>4839</v>
      </c>
    </row>
    <row r="597" spans="1:5" hidden="1" x14ac:dyDescent="0.4">
      <c r="A597">
        <v>52109</v>
      </c>
      <c r="B597" t="s">
        <v>5260</v>
      </c>
      <c r="C597" t="s">
        <v>4834</v>
      </c>
      <c r="D597" t="s">
        <v>4839</v>
      </c>
    </row>
    <row r="598" spans="1:5" hidden="1" x14ac:dyDescent="0.4">
      <c r="A598">
        <v>51612</v>
      </c>
      <c r="B598" t="s">
        <v>5261</v>
      </c>
      <c r="C598" t="s">
        <v>4834</v>
      </c>
      <c r="D598" t="s">
        <v>4832</v>
      </c>
    </row>
    <row r="599" spans="1:5" hidden="1" x14ac:dyDescent="0.4">
      <c r="A599">
        <v>52110</v>
      </c>
      <c r="B599" t="s">
        <v>5262</v>
      </c>
      <c r="C599" t="s">
        <v>4834</v>
      </c>
      <c r="D599" t="s">
        <v>4839</v>
      </c>
    </row>
    <row r="600" spans="1:5" hidden="1" x14ac:dyDescent="0.4">
      <c r="A600">
        <v>51855</v>
      </c>
      <c r="B600" t="s">
        <v>5263</v>
      </c>
      <c r="C600" t="s">
        <v>4831</v>
      </c>
      <c r="D600" t="s">
        <v>4832</v>
      </c>
    </row>
    <row r="601" spans="1:5" hidden="1" x14ac:dyDescent="0.4">
      <c r="A601">
        <v>51613</v>
      </c>
      <c r="B601" t="s">
        <v>5264</v>
      </c>
      <c r="C601" t="s">
        <v>4834</v>
      </c>
      <c r="D601" t="s">
        <v>4832</v>
      </c>
    </row>
    <row r="602" spans="1:5" hidden="1" x14ac:dyDescent="0.4">
      <c r="A602">
        <v>52111</v>
      </c>
      <c r="B602" t="s">
        <v>5265</v>
      </c>
      <c r="C602" t="s">
        <v>4834</v>
      </c>
      <c r="D602" t="s">
        <v>4839</v>
      </c>
      <c r="E602" s="3">
        <v>2151524</v>
      </c>
    </row>
    <row r="603" spans="1:5" hidden="1" x14ac:dyDescent="0.4">
      <c r="A603">
        <v>50919</v>
      </c>
      <c r="B603" t="s">
        <v>5266</v>
      </c>
      <c r="C603" t="s">
        <v>4834</v>
      </c>
      <c r="D603" t="s">
        <v>4832</v>
      </c>
    </row>
    <row r="604" spans="1:5" hidden="1" x14ac:dyDescent="0.4">
      <c r="A604">
        <v>51762</v>
      </c>
      <c r="B604" t="s">
        <v>5267</v>
      </c>
      <c r="C604" t="s">
        <v>4834</v>
      </c>
      <c r="D604" t="s">
        <v>4832</v>
      </c>
    </row>
    <row r="605" spans="1:5" hidden="1" x14ac:dyDescent="0.4">
      <c r="A605">
        <v>51763</v>
      </c>
      <c r="B605" t="s">
        <v>5268</v>
      </c>
      <c r="C605" t="s">
        <v>4834</v>
      </c>
      <c r="D605" t="s">
        <v>4832</v>
      </c>
    </row>
    <row r="606" spans="1:5" hidden="1" x14ac:dyDescent="0.4">
      <c r="A606">
        <v>51765</v>
      </c>
      <c r="B606" t="s">
        <v>5269</v>
      </c>
      <c r="C606" t="s">
        <v>4834</v>
      </c>
      <c r="D606" t="s">
        <v>4832</v>
      </c>
    </row>
    <row r="607" spans="1:5" hidden="1" x14ac:dyDescent="0.4">
      <c r="A607">
        <v>51766</v>
      </c>
      <c r="B607" t="s">
        <v>5270</v>
      </c>
      <c r="C607" t="s">
        <v>4834</v>
      </c>
      <c r="D607" t="s">
        <v>4832</v>
      </c>
    </row>
    <row r="608" spans="1:5" hidden="1" x14ac:dyDescent="0.4">
      <c r="A608">
        <v>51767</v>
      </c>
      <c r="B608" t="s">
        <v>5271</v>
      </c>
      <c r="C608" t="s">
        <v>4834</v>
      </c>
      <c r="D608" t="s">
        <v>4832</v>
      </c>
    </row>
    <row r="609" spans="1:5" hidden="1" x14ac:dyDescent="0.4">
      <c r="A609">
        <v>51768</v>
      </c>
      <c r="B609" t="s">
        <v>5272</v>
      </c>
      <c r="C609" t="s">
        <v>4834</v>
      </c>
      <c r="D609" t="s">
        <v>4832</v>
      </c>
    </row>
    <row r="610" spans="1:5" hidden="1" x14ac:dyDescent="0.4">
      <c r="A610">
        <v>51764</v>
      </c>
      <c r="B610" t="s">
        <v>5273</v>
      </c>
      <c r="C610" t="s">
        <v>4834</v>
      </c>
      <c r="D610" t="s">
        <v>4832</v>
      </c>
    </row>
    <row r="611" spans="1:5" hidden="1" x14ac:dyDescent="0.4">
      <c r="A611">
        <v>51197</v>
      </c>
      <c r="B611" t="s">
        <v>5274</v>
      </c>
      <c r="C611" t="s">
        <v>4834</v>
      </c>
      <c r="D611" t="s">
        <v>4839</v>
      </c>
      <c r="E611" s="3">
        <v>1746227</v>
      </c>
    </row>
    <row r="612" spans="1:5" hidden="1" x14ac:dyDescent="0.4">
      <c r="A612">
        <v>51198</v>
      </c>
      <c r="B612" t="s">
        <v>5275</v>
      </c>
      <c r="C612" t="s">
        <v>4834</v>
      </c>
      <c r="D612" t="s">
        <v>4839</v>
      </c>
      <c r="E612" t="s">
        <v>5276</v>
      </c>
    </row>
    <row r="613" spans="1:5" hidden="1" x14ac:dyDescent="0.4">
      <c r="A613">
        <v>52052</v>
      </c>
      <c r="B613" t="s">
        <v>5277</v>
      </c>
      <c r="C613" t="s">
        <v>4899</v>
      </c>
      <c r="D613" t="s">
        <v>4839</v>
      </c>
    </row>
    <row r="614" spans="1:5" hidden="1" x14ac:dyDescent="0.4">
      <c r="A614">
        <v>52255</v>
      </c>
      <c r="B614" t="s">
        <v>5277</v>
      </c>
      <c r="C614" t="s">
        <v>4900</v>
      </c>
      <c r="D614" t="s">
        <v>4839</v>
      </c>
    </row>
    <row r="615" spans="1:5" hidden="1" x14ac:dyDescent="0.4">
      <c r="A615">
        <v>52296</v>
      </c>
      <c r="B615" t="s">
        <v>5277</v>
      </c>
      <c r="C615" t="s">
        <v>4901</v>
      </c>
      <c r="D615" t="s">
        <v>4839</v>
      </c>
    </row>
    <row r="616" spans="1:5" hidden="1" x14ac:dyDescent="0.4">
      <c r="A616">
        <v>52350</v>
      </c>
      <c r="B616" t="s">
        <v>5277</v>
      </c>
      <c r="C616" t="s">
        <v>4831</v>
      </c>
      <c r="D616" t="s">
        <v>4839</v>
      </c>
    </row>
    <row r="617" spans="1:5" hidden="1" x14ac:dyDescent="0.4">
      <c r="A617">
        <v>52379</v>
      </c>
      <c r="B617" t="s">
        <v>5277</v>
      </c>
      <c r="C617" t="s">
        <v>4902</v>
      </c>
      <c r="D617" t="s">
        <v>4839</v>
      </c>
    </row>
    <row r="618" spans="1:5" hidden="1" x14ac:dyDescent="0.4">
      <c r="A618">
        <v>52209</v>
      </c>
      <c r="B618" t="s">
        <v>5278</v>
      </c>
      <c r="C618" t="s">
        <v>4834</v>
      </c>
      <c r="D618" t="s">
        <v>4839</v>
      </c>
    </row>
    <row r="619" spans="1:5" hidden="1" x14ac:dyDescent="0.4">
      <c r="A619">
        <v>51199</v>
      </c>
      <c r="B619" t="s">
        <v>5279</v>
      </c>
      <c r="C619" t="s">
        <v>4834</v>
      </c>
      <c r="D619" t="s">
        <v>4839</v>
      </c>
    </row>
    <row r="620" spans="1:5" hidden="1" x14ac:dyDescent="0.4">
      <c r="A620">
        <v>51114</v>
      </c>
      <c r="B620" t="s">
        <v>5280</v>
      </c>
      <c r="C620" t="s">
        <v>4899</v>
      </c>
      <c r="D620" t="s">
        <v>4839</v>
      </c>
    </row>
    <row r="621" spans="1:5" hidden="1" x14ac:dyDescent="0.4">
      <c r="A621">
        <v>51200</v>
      </c>
      <c r="B621" t="s">
        <v>5280</v>
      </c>
      <c r="C621" t="s">
        <v>4834</v>
      </c>
      <c r="D621" t="s">
        <v>4839</v>
      </c>
      <c r="E621" t="s">
        <v>4863</v>
      </c>
    </row>
    <row r="622" spans="1:5" hidden="1" x14ac:dyDescent="0.4">
      <c r="A622">
        <v>52256</v>
      </c>
      <c r="B622" t="s">
        <v>5280</v>
      </c>
      <c r="C622" t="s">
        <v>4900</v>
      </c>
      <c r="D622" t="s">
        <v>4839</v>
      </c>
    </row>
    <row r="623" spans="1:5" hidden="1" x14ac:dyDescent="0.4">
      <c r="A623">
        <v>51368</v>
      </c>
      <c r="B623" t="s">
        <v>5280</v>
      </c>
      <c r="C623" t="s">
        <v>4901</v>
      </c>
      <c r="D623" t="s">
        <v>4839</v>
      </c>
    </row>
    <row r="624" spans="1:5" hidden="1" x14ac:dyDescent="0.4">
      <c r="A624">
        <v>51419</v>
      </c>
      <c r="B624" t="s">
        <v>5280</v>
      </c>
      <c r="C624" t="s">
        <v>4831</v>
      </c>
      <c r="D624" t="s">
        <v>4839</v>
      </c>
    </row>
    <row r="625" spans="1:5" hidden="1" x14ac:dyDescent="0.4">
      <c r="A625">
        <v>51444</v>
      </c>
      <c r="B625" t="s">
        <v>5280</v>
      </c>
      <c r="C625" t="s">
        <v>4902</v>
      </c>
      <c r="D625" t="s">
        <v>4839</v>
      </c>
    </row>
    <row r="626" spans="1:5" x14ac:dyDescent="0.4">
      <c r="A626">
        <v>51077</v>
      </c>
      <c r="B626" t="s">
        <v>5068</v>
      </c>
      <c r="C626" t="s">
        <v>4836</v>
      </c>
      <c r="D626" t="s">
        <v>4832</v>
      </c>
      <c r="E626" t="s">
        <v>5069</v>
      </c>
    </row>
    <row r="627" spans="1:5" hidden="1" x14ac:dyDescent="0.4">
      <c r="A627">
        <v>51201</v>
      </c>
      <c r="B627" t="s">
        <v>5281</v>
      </c>
      <c r="C627" t="s">
        <v>4834</v>
      </c>
      <c r="D627" t="s">
        <v>4839</v>
      </c>
    </row>
    <row r="628" spans="1:5" x14ac:dyDescent="0.4">
      <c r="A628">
        <v>51968</v>
      </c>
      <c r="B628" t="s">
        <v>5079</v>
      </c>
      <c r="C628" t="s">
        <v>4836</v>
      </c>
      <c r="D628" t="s">
        <v>4832</v>
      </c>
    </row>
    <row r="629" spans="1:5" x14ac:dyDescent="0.4">
      <c r="A629">
        <v>51969</v>
      </c>
      <c r="B629" t="s">
        <v>5085</v>
      </c>
      <c r="C629" t="s">
        <v>4836</v>
      </c>
      <c r="D629" t="s">
        <v>4832</v>
      </c>
    </row>
    <row r="630" spans="1:5" hidden="1" x14ac:dyDescent="0.4">
      <c r="A630">
        <v>51856</v>
      </c>
      <c r="B630" t="s">
        <v>5284</v>
      </c>
      <c r="C630" t="s">
        <v>4831</v>
      </c>
      <c r="D630" t="s">
        <v>4832</v>
      </c>
    </row>
    <row r="631" spans="1:5" hidden="1" x14ac:dyDescent="0.4">
      <c r="A631">
        <v>51614</v>
      </c>
      <c r="B631" t="s">
        <v>5285</v>
      </c>
      <c r="C631" t="s">
        <v>4834</v>
      </c>
      <c r="D631" t="s">
        <v>4832</v>
      </c>
    </row>
    <row r="632" spans="1:5" hidden="1" x14ac:dyDescent="0.4">
      <c r="A632">
        <v>51615</v>
      </c>
      <c r="B632" t="s">
        <v>5286</v>
      </c>
      <c r="C632" t="s">
        <v>4834</v>
      </c>
      <c r="D632" t="s">
        <v>4832</v>
      </c>
    </row>
    <row r="633" spans="1:5" hidden="1" x14ac:dyDescent="0.4">
      <c r="A633">
        <v>51616</v>
      </c>
      <c r="B633" t="s">
        <v>5287</v>
      </c>
      <c r="C633" t="s">
        <v>4834</v>
      </c>
      <c r="D633" t="s">
        <v>4832</v>
      </c>
    </row>
    <row r="634" spans="1:5" hidden="1" x14ac:dyDescent="0.4">
      <c r="A634">
        <v>51617</v>
      </c>
      <c r="B634" t="s">
        <v>5288</v>
      </c>
      <c r="C634" t="s">
        <v>4834</v>
      </c>
      <c r="D634" t="s">
        <v>4832</v>
      </c>
    </row>
    <row r="635" spans="1:5" hidden="1" x14ac:dyDescent="0.4">
      <c r="A635">
        <v>51618</v>
      </c>
      <c r="B635" t="s">
        <v>5289</v>
      </c>
      <c r="C635" t="s">
        <v>4834</v>
      </c>
      <c r="D635" t="s">
        <v>4832</v>
      </c>
    </row>
    <row r="636" spans="1:5" hidden="1" x14ac:dyDescent="0.4">
      <c r="A636">
        <v>51619</v>
      </c>
      <c r="B636" t="s">
        <v>5290</v>
      </c>
      <c r="C636" t="s">
        <v>4834</v>
      </c>
      <c r="D636" t="s">
        <v>4832</v>
      </c>
    </row>
    <row r="637" spans="1:5" hidden="1" x14ac:dyDescent="0.4">
      <c r="A637">
        <v>51620</v>
      </c>
      <c r="B637" t="s">
        <v>5291</v>
      </c>
      <c r="C637" t="s">
        <v>4834</v>
      </c>
      <c r="D637" t="s">
        <v>4832</v>
      </c>
    </row>
    <row r="638" spans="1:5" hidden="1" x14ac:dyDescent="0.4">
      <c r="A638">
        <v>52198</v>
      </c>
      <c r="B638" t="s">
        <v>5292</v>
      </c>
      <c r="C638" t="s">
        <v>4834</v>
      </c>
      <c r="D638" t="s">
        <v>4839</v>
      </c>
    </row>
    <row r="639" spans="1:5" hidden="1" x14ac:dyDescent="0.4">
      <c r="A639">
        <v>52026</v>
      </c>
      <c r="B639" t="s">
        <v>5293</v>
      </c>
      <c r="C639" t="s">
        <v>4834</v>
      </c>
      <c r="D639" t="s">
        <v>4873</v>
      </c>
    </row>
    <row r="640" spans="1:5" hidden="1" x14ac:dyDescent="0.4">
      <c r="A640">
        <v>50920</v>
      </c>
      <c r="B640" t="s">
        <v>5293</v>
      </c>
      <c r="C640" t="s">
        <v>4834</v>
      </c>
      <c r="D640" t="s">
        <v>4832</v>
      </c>
    </row>
    <row r="641" spans="1:5" hidden="1" x14ac:dyDescent="0.4">
      <c r="A641">
        <v>50921</v>
      </c>
      <c r="B641" t="s">
        <v>5294</v>
      </c>
      <c r="C641" t="s">
        <v>4834</v>
      </c>
      <c r="D641" t="s">
        <v>4832</v>
      </c>
    </row>
    <row r="642" spans="1:5" x14ac:dyDescent="0.4">
      <c r="A642">
        <v>51970</v>
      </c>
      <c r="B642" t="s">
        <v>5086</v>
      </c>
      <c r="C642" t="s">
        <v>4836</v>
      </c>
      <c r="D642" t="s">
        <v>4832</v>
      </c>
    </row>
    <row r="643" spans="1:5" hidden="1" x14ac:dyDescent="0.4">
      <c r="A643">
        <v>50922</v>
      </c>
      <c r="B643" t="s">
        <v>5296</v>
      </c>
      <c r="C643" t="s">
        <v>4834</v>
      </c>
      <c r="D643" t="s">
        <v>4832</v>
      </c>
      <c r="E643" s="3">
        <v>1366830</v>
      </c>
    </row>
    <row r="644" spans="1:5" x14ac:dyDescent="0.4">
      <c r="A644">
        <v>51971</v>
      </c>
      <c r="B644" t="s">
        <v>5087</v>
      </c>
      <c r="C644" t="s">
        <v>4836</v>
      </c>
      <c r="D644" t="s">
        <v>4832</v>
      </c>
    </row>
    <row r="645" spans="1:5" hidden="1" x14ac:dyDescent="0.4">
      <c r="A645">
        <v>51621</v>
      </c>
      <c r="B645" t="s">
        <v>5298</v>
      </c>
      <c r="C645" t="s">
        <v>4834</v>
      </c>
      <c r="D645" t="s">
        <v>4832</v>
      </c>
    </row>
    <row r="646" spans="1:5" hidden="1" x14ac:dyDescent="0.4">
      <c r="A646">
        <v>52112</v>
      </c>
      <c r="B646" t="s">
        <v>5299</v>
      </c>
      <c r="C646" t="s">
        <v>4834</v>
      </c>
      <c r="D646" t="s">
        <v>4839</v>
      </c>
    </row>
    <row r="647" spans="1:5" hidden="1" x14ac:dyDescent="0.4">
      <c r="A647">
        <v>51622</v>
      </c>
      <c r="B647" t="s">
        <v>5300</v>
      </c>
      <c r="C647" t="s">
        <v>4834</v>
      </c>
      <c r="D647" t="s">
        <v>4832</v>
      </c>
    </row>
    <row r="648" spans="1:5" hidden="1" x14ac:dyDescent="0.4">
      <c r="A648">
        <v>51202</v>
      </c>
      <c r="B648" t="s">
        <v>5301</v>
      </c>
      <c r="C648" t="s">
        <v>4834</v>
      </c>
      <c r="D648" t="s">
        <v>4839</v>
      </c>
      <c r="E648" s="3">
        <v>507476</v>
      </c>
    </row>
    <row r="649" spans="1:5" hidden="1" x14ac:dyDescent="0.4">
      <c r="A649">
        <v>52838</v>
      </c>
      <c r="B649" t="s">
        <v>5301</v>
      </c>
      <c r="C649" t="s">
        <v>4834</v>
      </c>
      <c r="D649" t="s">
        <v>4839</v>
      </c>
    </row>
    <row r="650" spans="1:5" hidden="1" x14ac:dyDescent="0.4">
      <c r="A650">
        <v>51203</v>
      </c>
      <c r="B650" t="s">
        <v>5302</v>
      </c>
      <c r="C650" t="s">
        <v>4834</v>
      </c>
      <c r="D650" t="s">
        <v>4839</v>
      </c>
      <c r="E650" t="s">
        <v>5303</v>
      </c>
    </row>
    <row r="651" spans="1:5" hidden="1" x14ac:dyDescent="0.4">
      <c r="A651">
        <v>52840</v>
      </c>
      <c r="B651" t="s">
        <v>5302</v>
      </c>
      <c r="C651" t="s">
        <v>4834</v>
      </c>
      <c r="D651" t="s">
        <v>4839</v>
      </c>
    </row>
    <row r="652" spans="1:5" hidden="1" x14ac:dyDescent="0.4">
      <c r="A652">
        <v>52113</v>
      </c>
      <c r="B652" t="s">
        <v>5304</v>
      </c>
      <c r="C652" t="s">
        <v>4834</v>
      </c>
      <c r="D652" t="s">
        <v>4839</v>
      </c>
    </row>
    <row r="653" spans="1:5" hidden="1" x14ac:dyDescent="0.4">
      <c r="A653">
        <v>51204</v>
      </c>
      <c r="B653" t="s">
        <v>5305</v>
      </c>
      <c r="C653" t="s">
        <v>4834</v>
      </c>
      <c r="D653" t="s">
        <v>4839</v>
      </c>
      <c r="E653" t="s">
        <v>5306</v>
      </c>
    </row>
    <row r="654" spans="1:5" hidden="1" x14ac:dyDescent="0.4">
      <c r="A654">
        <v>52842</v>
      </c>
      <c r="B654" t="s">
        <v>5305</v>
      </c>
      <c r="C654" t="s">
        <v>4834</v>
      </c>
      <c r="D654" t="s">
        <v>4839</v>
      </c>
    </row>
    <row r="655" spans="1:5" hidden="1" x14ac:dyDescent="0.4">
      <c r="A655">
        <v>51205</v>
      </c>
      <c r="B655" t="s">
        <v>5307</v>
      </c>
      <c r="C655" t="s">
        <v>4834</v>
      </c>
      <c r="D655" t="s">
        <v>4839</v>
      </c>
      <c r="E655" s="3">
        <v>474330</v>
      </c>
    </row>
    <row r="656" spans="1:5" hidden="1" x14ac:dyDescent="0.4">
      <c r="A656">
        <v>52844</v>
      </c>
      <c r="B656" t="s">
        <v>5307</v>
      </c>
      <c r="C656" t="s">
        <v>4834</v>
      </c>
      <c r="D656" t="s">
        <v>4839</v>
      </c>
    </row>
    <row r="657" spans="1:5" hidden="1" x14ac:dyDescent="0.4">
      <c r="A657">
        <v>51206</v>
      </c>
      <c r="B657" t="s">
        <v>718</v>
      </c>
      <c r="C657" t="s">
        <v>4834</v>
      </c>
      <c r="D657" t="s">
        <v>4839</v>
      </c>
      <c r="E657" s="3">
        <v>478195</v>
      </c>
    </row>
    <row r="658" spans="1:5" hidden="1" x14ac:dyDescent="0.4">
      <c r="A658">
        <v>52846</v>
      </c>
      <c r="B658" t="s">
        <v>718</v>
      </c>
      <c r="C658" t="s">
        <v>4834</v>
      </c>
      <c r="D658" t="s">
        <v>4839</v>
      </c>
    </row>
    <row r="659" spans="1:5" hidden="1" x14ac:dyDescent="0.4">
      <c r="A659">
        <v>52114</v>
      </c>
      <c r="B659" t="s">
        <v>5308</v>
      </c>
      <c r="C659" t="s">
        <v>4834</v>
      </c>
      <c r="D659" t="s">
        <v>4839</v>
      </c>
    </row>
    <row r="660" spans="1:5" hidden="1" x14ac:dyDescent="0.4">
      <c r="A660">
        <v>51208</v>
      </c>
      <c r="B660" t="s">
        <v>5309</v>
      </c>
      <c r="C660" t="s">
        <v>4834</v>
      </c>
      <c r="D660" t="s">
        <v>4839</v>
      </c>
      <c r="E660" s="3">
        <v>481512</v>
      </c>
    </row>
    <row r="661" spans="1:5" hidden="1" x14ac:dyDescent="0.4">
      <c r="A661">
        <v>52849</v>
      </c>
      <c r="B661" t="s">
        <v>5309</v>
      </c>
      <c r="C661" t="s">
        <v>4834</v>
      </c>
      <c r="D661" t="s">
        <v>4839</v>
      </c>
    </row>
    <row r="662" spans="1:5" hidden="1" x14ac:dyDescent="0.4">
      <c r="A662">
        <v>51209</v>
      </c>
      <c r="B662" t="s">
        <v>5310</v>
      </c>
      <c r="C662" t="s">
        <v>4834</v>
      </c>
      <c r="D662" t="s">
        <v>4839</v>
      </c>
      <c r="E662" s="3">
        <v>484526</v>
      </c>
    </row>
    <row r="663" spans="1:5" hidden="1" x14ac:dyDescent="0.4">
      <c r="A663">
        <v>52851</v>
      </c>
      <c r="B663" t="s">
        <v>5310</v>
      </c>
      <c r="C663" t="s">
        <v>4834</v>
      </c>
      <c r="D663" t="s">
        <v>4839</v>
      </c>
    </row>
    <row r="664" spans="1:5" hidden="1" x14ac:dyDescent="0.4">
      <c r="A664">
        <v>51210</v>
      </c>
      <c r="B664" t="s">
        <v>5311</v>
      </c>
      <c r="C664" t="s">
        <v>4834</v>
      </c>
      <c r="D664" t="s">
        <v>4839</v>
      </c>
      <c r="E664" s="3">
        <v>486657</v>
      </c>
    </row>
    <row r="665" spans="1:5" hidden="1" x14ac:dyDescent="0.4">
      <c r="A665">
        <v>52853</v>
      </c>
      <c r="B665" t="s">
        <v>5311</v>
      </c>
      <c r="C665" t="s">
        <v>4834</v>
      </c>
      <c r="D665" t="s">
        <v>4839</v>
      </c>
    </row>
    <row r="666" spans="1:5" hidden="1" x14ac:dyDescent="0.4">
      <c r="A666">
        <v>51211</v>
      </c>
      <c r="B666" t="s">
        <v>5312</v>
      </c>
      <c r="C666" t="s">
        <v>4834</v>
      </c>
      <c r="D666" t="s">
        <v>4839</v>
      </c>
      <c r="E666" s="3">
        <v>489671</v>
      </c>
    </row>
    <row r="667" spans="1:5" hidden="1" x14ac:dyDescent="0.4">
      <c r="A667">
        <v>52855</v>
      </c>
      <c r="B667" t="s">
        <v>5312</v>
      </c>
      <c r="C667" t="s">
        <v>4834</v>
      </c>
      <c r="D667" t="s">
        <v>4839</v>
      </c>
    </row>
    <row r="668" spans="1:5" hidden="1" x14ac:dyDescent="0.4">
      <c r="A668">
        <v>52404</v>
      </c>
      <c r="B668" t="s">
        <v>5313</v>
      </c>
      <c r="C668" t="s">
        <v>2220</v>
      </c>
      <c r="D668" t="s">
        <v>4839</v>
      </c>
    </row>
    <row r="669" spans="1:5" x14ac:dyDescent="0.4">
      <c r="A669">
        <v>51471</v>
      </c>
      <c r="B669" t="s">
        <v>5147</v>
      </c>
      <c r="C669" t="s">
        <v>4836</v>
      </c>
      <c r="D669" t="s">
        <v>4839</v>
      </c>
    </row>
    <row r="670" spans="1:5" hidden="1" x14ac:dyDescent="0.4">
      <c r="A670">
        <v>50923</v>
      </c>
      <c r="B670" t="s">
        <v>5315</v>
      </c>
      <c r="C670" t="s">
        <v>4834</v>
      </c>
      <c r="D670" t="s">
        <v>4832</v>
      </c>
    </row>
    <row r="671" spans="1:5" x14ac:dyDescent="0.4">
      <c r="A671">
        <v>51972</v>
      </c>
      <c r="B671" t="s">
        <v>5151</v>
      </c>
      <c r="C671" t="s">
        <v>4836</v>
      </c>
      <c r="D671" t="s">
        <v>4832</v>
      </c>
    </row>
    <row r="672" spans="1:5" hidden="1" x14ac:dyDescent="0.4">
      <c r="A672">
        <v>50924</v>
      </c>
      <c r="B672" t="s">
        <v>5316</v>
      </c>
      <c r="C672" t="s">
        <v>4834</v>
      </c>
      <c r="D672" t="s">
        <v>4832</v>
      </c>
      <c r="E672" s="3">
        <v>137424</v>
      </c>
    </row>
    <row r="673" spans="1:4" hidden="1" x14ac:dyDescent="0.4">
      <c r="A673">
        <v>51033</v>
      </c>
      <c r="B673" t="s">
        <v>5317</v>
      </c>
      <c r="C673" t="s">
        <v>4831</v>
      </c>
      <c r="D673" t="s">
        <v>4832</v>
      </c>
    </row>
    <row r="674" spans="1:4" hidden="1" x14ac:dyDescent="0.4">
      <c r="A674">
        <v>51212</v>
      </c>
      <c r="B674" t="s">
        <v>5318</v>
      </c>
      <c r="C674" t="s">
        <v>4834</v>
      </c>
      <c r="D674" t="s">
        <v>4839</v>
      </c>
    </row>
    <row r="675" spans="1:4" hidden="1" x14ac:dyDescent="0.4">
      <c r="A675">
        <v>52351</v>
      </c>
      <c r="B675" t="s">
        <v>5319</v>
      </c>
      <c r="C675" t="s">
        <v>4831</v>
      </c>
      <c r="D675" t="s">
        <v>4839</v>
      </c>
    </row>
    <row r="676" spans="1:4" hidden="1" x14ac:dyDescent="0.4">
      <c r="A676">
        <v>52352</v>
      </c>
      <c r="B676" t="s">
        <v>5320</v>
      </c>
      <c r="C676" t="s">
        <v>4831</v>
      </c>
      <c r="D676" t="s">
        <v>4839</v>
      </c>
    </row>
    <row r="677" spans="1:4" hidden="1" x14ac:dyDescent="0.4">
      <c r="A677">
        <v>51213</v>
      </c>
      <c r="B677" t="s">
        <v>5321</v>
      </c>
      <c r="C677" t="s">
        <v>4834</v>
      </c>
      <c r="D677" t="s">
        <v>4839</v>
      </c>
    </row>
    <row r="678" spans="1:4" hidden="1" x14ac:dyDescent="0.4">
      <c r="A678">
        <v>52858</v>
      </c>
      <c r="B678" t="s">
        <v>5321</v>
      </c>
      <c r="C678" t="s">
        <v>4834</v>
      </c>
      <c r="D678" t="s">
        <v>4839</v>
      </c>
    </row>
    <row r="679" spans="1:4" hidden="1" x14ac:dyDescent="0.4">
      <c r="A679">
        <v>52115</v>
      </c>
      <c r="B679" t="s">
        <v>5322</v>
      </c>
      <c r="C679" t="s">
        <v>4834</v>
      </c>
      <c r="D679" t="s">
        <v>4839</v>
      </c>
    </row>
    <row r="680" spans="1:4" hidden="1" x14ac:dyDescent="0.4">
      <c r="A680">
        <v>51623</v>
      </c>
      <c r="B680" t="s">
        <v>2567</v>
      </c>
      <c r="C680" t="s">
        <v>4834</v>
      </c>
      <c r="D680" t="s">
        <v>4832</v>
      </c>
    </row>
    <row r="681" spans="1:4" hidden="1" x14ac:dyDescent="0.4">
      <c r="A681">
        <v>52116</v>
      </c>
      <c r="B681" t="s">
        <v>2567</v>
      </c>
      <c r="C681" t="s">
        <v>4834</v>
      </c>
      <c r="D681" t="s">
        <v>4839</v>
      </c>
    </row>
    <row r="682" spans="1:4" hidden="1" x14ac:dyDescent="0.4">
      <c r="A682">
        <v>51214</v>
      </c>
      <c r="B682" t="s">
        <v>5323</v>
      </c>
      <c r="C682" t="s">
        <v>4834</v>
      </c>
      <c r="D682" t="s">
        <v>4839</v>
      </c>
    </row>
    <row r="683" spans="1:4" hidden="1" x14ac:dyDescent="0.4">
      <c r="A683">
        <v>52117</v>
      </c>
      <c r="B683" t="s">
        <v>5324</v>
      </c>
      <c r="C683" t="s">
        <v>4834</v>
      </c>
      <c r="D683" t="s">
        <v>4839</v>
      </c>
    </row>
    <row r="684" spans="1:4" hidden="1" x14ac:dyDescent="0.4">
      <c r="A684">
        <v>52118</v>
      </c>
      <c r="B684" t="s">
        <v>5325</v>
      </c>
      <c r="C684" t="s">
        <v>4834</v>
      </c>
      <c r="D684" t="s">
        <v>4839</v>
      </c>
    </row>
    <row r="685" spans="1:4" hidden="1" x14ac:dyDescent="0.4">
      <c r="A685">
        <v>52119</v>
      </c>
      <c r="B685" t="s">
        <v>5326</v>
      </c>
      <c r="C685" t="s">
        <v>4834</v>
      </c>
      <c r="D685" t="s">
        <v>4839</v>
      </c>
    </row>
    <row r="686" spans="1:4" hidden="1" x14ac:dyDescent="0.4">
      <c r="A686">
        <v>52120</v>
      </c>
      <c r="B686" t="s">
        <v>5326</v>
      </c>
      <c r="C686" t="s">
        <v>4834</v>
      </c>
      <c r="D686" t="s">
        <v>4839</v>
      </c>
    </row>
    <row r="687" spans="1:4" hidden="1" x14ac:dyDescent="0.4">
      <c r="A687">
        <v>52394</v>
      </c>
      <c r="B687" t="s">
        <v>5327</v>
      </c>
      <c r="C687" t="s">
        <v>5328</v>
      </c>
      <c r="D687" t="s">
        <v>4839</v>
      </c>
    </row>
    <row r="688" spans="1:4" hidden="1" x14ac:dyDescent="0.4">
      <c r="A688">
        <v>52395</v>
      </c>
      <c r="B688" t="s">
        <v>5329</v>
      </c>
      <c r="C688" t="s">
        <v>5328</v>
      </c>
      <c r="D688" t="s">
        <v>4839</v>
      </c>
    </row>
    <row r="689" spans="1:5" hidden="1" x14ac:dyDescent="0.4">
      <c r="A689">
        <v>52396</v>
      </c>
      <c r="B689" t="s">
        <v>5330</v>
      </c>
      <c r="C689" t="s">
        <v>5328</v>
      </c>
      <c r="D689" t="s">
        <v>4839</v>
      </c>
    </row>
    <row r="690" spans="1:5" hidden="1" x14ac:dyDescent="0.4">
      <c r="A690">
        <v>52397</v>
      </c>
      <c r="B690" t="s">
        <v>5331</v>
      </c>
      <c r="C690" t="s">
        <v>5328</v>
      </c>
      <c r="D690" t="s">
        <v>4839</v>
      </c>
    </row>
    <row r="691" spans="1:5" hidden="1" x14ac:dyDescent="0.4">
      <c r="A691">
        <v>52398</v>
      </c>
      <c r="B691" t="s">
        <v>5332</v>
      </c>
      <c r="C691" t="s">
        <v>5328</v>
      </c>
      <c r="D691" t="s">
        <v>4839</v>
      </c>
    </row>
    <row r="692" spans="1:5" hidden="1" x14ac:dyDescent="0.4">
      <c r="A692">
        <v>52399</v>
      </c>
      <c r="B692" t="s">
        <v>5333</v>
      </c>
      <c r="C692" t="s">
        <v>5328</v>
      </c>
      <c r="D692" t="s">
        <v>4839</v>
      </c>
    </row>
    <row r="693" spans="1:5" hidden="1" x14ac:dyDescent="0.4">
      <c r="A693">
        <v>52121</v>
      </c>
      <c r="B693" t="s">
        <v>5334</v>
      </c>
      <c r="C693" t="s">
        <v>4834</v>
      </c>
      <c r="D693" t="s">
        <v>4839</v>
      </c>
    </row>
    <row r="694" spans="1:5" hidden="1" x14ac:dyDescent="0.4">
      <c r="A694">
        <v>51526</v>
      </c>
      <c r="B694" t="s">
        <v>5335</v>
      </c>
      <c r="C694" t="s">
        <v>4899</v>
      </c>
      <c r="D694" t="s">
        <v>4832</v>
      </c>
    </row>
    <row r="695" spans="1:5" hidden="1" x14ac:dyDescent="0.4">
      <c r="A695">
        <v>51789</v>
      </c>
      <c r="B695" t="s">
        <v>5335</v>
      </c>
      <c r="C695" t="s">
        <v>4900</v>
      </c>
      <c r="D695" t="s">
        <v>4832</v>
      </c>
    </row>
    <row r="696" spans="1:5" hidden="1" x14ac:dyDescent="0.4">
      <c r="A696">
        <v>51817</v>
      </c>
      <c r="B696" t="s">
        <v>5335</v>
      </c>
      <c r="C696" t="s">
        <v>4901</v>
      </c>
      <c r="D696" t="s">
        <v>4832</v>
      </c>
    </row>
    <row r="697" spans="1:5" hidden="1" x14ac:dyDescent="0.4">
      <c r="A697">
        <v>51857</v>
      </c>
      <c r="B697" t="s">
        <v>5335</v>
      </c>
      <c r="C697" t="s">
        <v>4831</v>
      </c>
      <c r="D697" t="s">
        <v>4832</v>
      </c>
    </row>
    <row r="698" spans="1:5" hidden="1" x14ac:dyDescent="0.4">
      <c r="A698">
        <v>51916</v>
      </c>
      <c r="B698" t="s">
        <v>5335</v>
      </c>
      <c r="C698" t="s">
        <v>4902</v>
      </c>
      <c r="D698" t="s">
        <v>4832</v>
      </c>
    </row>
    <row r="699" spans="1:5" hidden="1" x14ac:dyDescent="0.4">
      <c r="A699">
        <v>51939</v>
      </c>
      <c r="B699" t="s">
        <v>5335</v>
      </c>
      <c r="C699" t="s">
        <v>2220</v>
      </c>
      <c r="D699" t="s">
        <v>4832</v>
      </c>
    </row>
    <row r="700" spans="1:5" hidden="1" x14ac:dyDescent="0.4">
      <c r="A700">
        <v>50829</v>
      </c>
      <c r="B700" t="s">
        <v>5336</v>
      </c>
      <c r="C700" t="s">
        <v>4831</v>
      </c>
      <c r="D700" t="s">
        <v>4873</v>
      </c>
    </row>
    <row r="701" spans="1:5" hidden="1" x14ac:dyDescent="0.4">
      <c r="A701">
        <v>51215</v>
      </c>
      <c r="B701" t="s">
        <v>5337</v>
      </c>
      <c r="C701" t="s">
        <v>4834</v>
      </c>
      <c r="D701" t="s">
        <v>4839</v>
      </c>
    </row>
    <row r="702" spans="1:5" hidden="1" x14ac:dyDescent="0.4">
      <c r="A702">
        <v>51335</v>
      </c>
      <c r="B702" t="s">
        <v>5337</v>
      </c>
      <c r="C702" t="s">
        <v>4885</v>
      </c>
      <c r="D702" t="s">
        <v>4839</v>
      </c>
    </row>
    <row r="703" spans="1:5" hidden="1" x14ac:dyDescent="0.4">
      <c r="A703">
        <v>51420</v>
      </c>
      <c r="B703" t="s">
        <v>5337</v>
      </c>
      <c r="C703" t="s">
        <v>4831</v>
      </c>
      <c r="D703" t="s">
        <v>4839</v>
      </c>
    </row>
    <row r="704" spans="1:5" hidden="1" x14ac:dyDescent="0.4">
      <c r="A704">
        <v>50925</v>
      </c>
      <c r="B704" t="s">
        <v>1999</v>
      </c>
      <c r="C704" t="s">
        <v>4834</v>
      </c>
      <c r="D704" t="s">
        <v>4832</v>
      </c>
      <c r="E704" s="3">
        <v>140468</v>
      </c>
    </row>
    <row r="705" spans="1:5" hidden="1" x14ac:dyDescent="0.4">
      <c r="A705">
        <v>52562</v>
      </c>
      <c r="B705" t="s">
        <v>1999</v>
      </c>
      <c r="C705" t="s">
        <v>4834</v>
      </c>
      <c r="D705" t="s">
        <v>4832</v>
      </c>
    </row>
    <row r="706" spans="1:5" hidden="1" x14ac:dyDescent="0.4">
      <c r="A706">
        <v>50926</v>
      </c>
      <c r="B706" t="s">
        <v>5338</v>
      </c>
      <c r="C706" t="s">
        <v>4834</v>
      </c>
      <c r="D706" t="s">
        <v>4832</v>
      </c>
      <c r="E706" s="3">
        <v>141045</v>
      </c>
    </row>
    <row r="707" spans="1:5" hidden="1" x14ac:dyDescent="0.4">
      <c r="A707">
        <v>52199</v>
      </c>
      <c r="B707" t="s">
        <v>5339</v>
      </c>
      <c r="C707" t="s">
        <v>4834</v>
      </c>
      <c r="D707" t="s">
        <v>4839</v>
      </c>
    </row>
    <row r="708" spans="1:5" hidden="1" x14ac:dyDescent="0.4">
      <c r="A708">
        <v>51216</v>
      </c>
      <c r="B708" t="s">
        <v>5340</v>
      </c>
      <c r="C708" t="s">
        <v>4834</v>
      </c>
      <c r="D708" t="s">
        <v>4839</v>
      </c>
      <c r="E708" t="s">
        <v>5341</v>
      </c>
    </row>
    <row r="709" spans="1:5" hidden="1" x14ac:dyDescent="0.4">
      <c r="A709">
        <v>50808</v>
      </c>
      <c r="B709" t="s">
        <v>5342</v>
      </c>
      <c r="C709" t="s">
        <v>4834</v>
      </c>
      <c r="D709" t="s">
        <v>4873</v>
      </c>
    </row>
    <row r="710" spans="1:5" hidden="1" x14ac:dyDescent="0.4">
      <c r="A710">
        <v>51624</v>
      </c>
      <c r="B710" t="s">
        <v>5342</v>
      </c>
      <c r="C710" t="s">
        <v>4834</v>
      </c>
      <c r="D710" t="s">
        <v>4832</v>
      </c>
    </row>
    <row r="711" spans="1:5" x14ac:dyDescent="0.4">
      <c r="A711">
        <v>51078</v>
      </c>
      <c r="B711" t="s">
        <v>5161</v>
      </c>
      <c r="C711" t="s">
        <v>4836</v>
      </c>
      <c r="D711" t="s">
        <v>4832</v>
      </c>
      <c r="E711" s="3">
        <v>65106</v>
      </c>
    </row>
    <row r="712" spans="1:5" hidden="1" x14ac:dyDescent="0.4">
      <c r="A712">
        <v>51625</v>
      </c>
      <c r="B712" t="s">
        <v>5344</v>
      </c>
      <c r="C712" t="s">
        <v>4834</v>
      </c>
      <c r="D712" t="s">
        <v>4832</v>
      </c>
    </row>
    <row r="713" spans="1:5" hidden="1" x14ac:dyDescent="0.4">
      <c r="A713">
        <v>51626</v>
      </c>
      <c r="B713" t="s">
        <v>5345</v>
      </c>
      <c r="C713" t="s">
        <v>4834</v>
      </c>
      <c r="D713" t="s">
        <v>4832</v>
      </c>
    </row>
    <row r="714" spans="1:5" hidden="1" x14ac:dyDescent="0.4">
      <c r="A714">
        <v>51627</v>
      </c>
      <c r="B714" t="s">
        <v>5346</v>
      </c>
      <c r="C714" t="s">
        <v>4834</v>
      </c>
      <c r="D714" t="s">
        <v>4832</v>
      </c>
    </row>
    <row r="715" spans="1:5" hidden="1" x14ac:dyDescent="0.4">
      <c r="A715">
        <v>51628</v>
      </c>
      <c r="B715" t="s">
        <v>5347</v>
      </c>
      <c r="C715" t="s">
        <v>4834</v>
      </c>
      <c r="D715" t="s">
        <v>4832</v>
      </c>
    </row>
    <row r="716" spans="1:5" hidden="1" x14ac:dyDescent="0.4">
      <c r="A716">
        <v>51629</v>
      </c>
      <c r="B716" t="s">
        <v>5348</v>
      </c>
      <c r="C716" t="s">
        <v>4834</v>
      </c>
      <c r="D716" t="s">
        <v>4832</v>
      </c>
    </row>
    <row r="717" spans="1:5" hidden="1" x14ac:dyDescent="0.4">
      <c r="A717">
        <v>52400</v>
      </c>
      <c r="B717" t="s">
        <v>5349</v>
      </c>
      <c r="C717" t="s">
        <v>5328</v>
      </c>
      <c r="D717" t="s">
        <v>4839</v>
      </c>
    </row>
    <row r="718" spans="1:5" hidden="1" x14ac:dyDescent="0.4">
      <c r="A718">
        <v>52122</v>
      </c>
      <c r="B718" t="s">
        <v>5350</v>
      </c>
      <c r="C718" t="s">
        <v>4834</v>
      </c>
      <c r="D718" t="s">
        <v>4839</v>
      </c>
    </row>
    <row r="719" spans="1:5" hidden="1" x14ac:dyDescent="0.4">
      <c r="A719">
        <v>52123</v>
      </c>
      <c r="B719" t="s">
        <v>5351</v>
      </c>
      <c r="C719" t="s">
        <v>4834</v>
      </c>
      <c r="D719" t="s">
        <v>4839</v>
      </c>
      <c r="E719" s="3">
        <v>166643</v>
      </c>
    </row>
    <row r="720" spans="1:5" hidden="1" x14ac:dyDescent="0.4">
      <c r="A720">
        <v>52124</v>
      </c>
      <c r="B720" t="s">
        <v>5352</v>
      </c>
      <c r="C720" t="s">
        <v>4834</v>
      </c>
      <c r="D720" t="s">
        <v>4839</v>
      </c>
    </row>
    <row r="721" spans="1:5" hidden="1" x14ac:dyDescent="0.4">
      <c r="A721">
        <v>51630</v>
      </c>
      <c r="B721" t="s">
        <v>5353</v>
      </c>
      <c r="C721" t="s">
        <v>4834</v>
      </c>
      <c r="D721" t="s">
        <v>4832</v>
      </c>
      <c r="E721" s="3">
        <v>355900</v>
      </c>
    </row>
    <row r="722" spans="1:5" hidden="1" x14ac:dyDescent="0.4">
      <c r="A722">
        <v>51940</v>
      </c>
      <c r="B722" t="s">
        <v>5353</v>
      </c>
      <c r="C722" t="s">
        <v>2220</v>
      </c>
      <c r="D722" t="s">
        <v>4832</v>
      </c>
    </row>
    <row r="723" spans="1:5" hidden="1" x14ac:dyDescent="0.4">
      <c r="A723">
        <v>50927</v>
      </c>
      <c r="B723" t="s">
        <v>5354</v>
      </c>
      <c r="C723" t="s">
        <v>4834</v>
      </c>
      <c r="D723" t="s">
        <v>4832</v>
      </c>
      <c r="E723" s="3">
        <v>154895</v>
      </c>
    </row>
    <row r="724" spans="1:5" hidden="1" x14ac:dyDescent="0.4">
      <c r="A724">
        <v>50928</v>
      </c>
      <c r="B724" t="s">
        <v>5355</v>
      </c>
      <c r="C724" t="s">
        <v>4834</v>
      </c>
      <c r="D724" t="s">
        <v>4832</v>
      </c>
      <c r="E724" s="3">
        <v>158211</v>
      </c>
    </row>
    <row r="725" spans="1:5" x14ac:dyDescent="0.4">
      <c r="A725">
        <v>51472</v>
      </c>
      <c r="B725" t="s">
        <v>5169</v>
      </c>
      <c r="C725" t="s">
        <v>4836</v>
      </c>
      <c r="D725" t="s">
        <v>4839</v>
      </c>
      <c r="E725" s="3">
        <v>1416260</v>
      </c>
    </row>
    <row r="726" spans="1:5" hidden="1" x14ac:dyDescent="0.4">
      <c r="A726">
        <v>50929</v>
      </c>
      <c r="B726" t="s">
        <v>1956</v>
      </c>
      <c r="C726" t="s">
        <v>4834</v>
      </c>
      <c r="D726" t="s">
        <v>4832</v>
      </c>
      <c r="E726" t="s">
        <v>5357</v>
      </c>
    </row>
    <row r="727" spans="1:5" hidden="1" x14ac:dyDescent="0.4">
      <c r="A727">
        <v>50930</v>
      </c>
      <c r="B727" t="s">
        <v>5358</v>
      </c>
      <c r="C727" t="s">
        <v>4834</v>
      </c>
      <c r="D727" t="s">
        <v>4832</v>
      </c>
      <c r="E727" s="3">
        <v>159399</v>
      </c>
    </row>
    <row r="728" spans="1:5" hidden="1" x14ac:dyDescent="0.4">
      <c r="A728">
        <v>50809</v>
      </c>
      <c r="B728" t="s">
        <v>5359</v>
      </c>
      <c r="C728" t="s">
        <v>4834</v>
      </c>
      <c r="D728" t="s">
        <v>4873</v>
      </c>
    </row>
    <row r="729" spans="1:5" hidden="1" x14ac:dyDescent="0.4">
      <c r="A729">
        <v>50931</v>
      </c>
      <c r="B729" t="s">
        <v>5359</v>
      </c>
      <c r="C729" t="s">
        <v>4834</v>
      </c>
      <c r="D729" t="s">
        <v>4832</v>
      </c>
      <c r="E729" s="3">
        <v>1781471</v>
      </c>
    </row>
    <row r="730" spans="1:5" hidden="1" x14ac:dyDescent="0.4">
      <c r="A730">
        <v>52569</v>
      </c>
      <c r="B730" t="s">
        <v>5359</v>
      </c>
      <c r="C730" t="s">
        <v>4834</v>
      </c>
      <c r="D730" t="s">
        <v>4832</v>
      </c>
    </row>
    <row r="731" spans="1:5" s="7" customFormat="1" x14ac:dyDescent="0.4">
      <c r="A731">
        <v>51079</v>
      </c>
      <c r="B731" t="s">
        <v>5192</v>
      </c>
      <c r="C731" t="s">
        <v>4836</v>
      </c>
      <c r="D731" t="s">
        <v>4832</v>
      </c>
      <c r="E731"/>
    </row>
    <row r="732" spans="1:5" s="7" customFormat="1" x14ac:dyDescent="0.4">
      <c r="A732">
        <v>51973</v>
      </c>
      <c r="B732" t="s">
        <v>5197</v>
      </c>
      <c r="C732" t="s">
        <v>4836</v>
      </c>
      <c r="D732" t="s">
        <v>4832</v>
      </c>
      <c r="E732"/>
    </row>
    <row r="733" spans="1:5" hidden="1" x14ac:dyDescent="0.4">
      <c r="A733">
        <v>50842</v>
      </c>
      <c r="B733" t="s">
        <v>5360</v>
      </c>
      <c r="C733" t="s">
        <v>4899</v>
      </c>
      <c r="D733" t="s">
        <v>4832</v>
      </c>
    </row>
    <row r="734" spans="1:5" hidden="1" x14ac:dyDescent="0.4">
      <c r="A734">
        <v>51034</v>
      </c>
      <c r="B734" t="s">
        <v>5361</v>
      </c>
      <c r="C734" t="s">
        <v>4831</v>
      </c>
      <c r="D734" t="s">
        <v>4832</v>
      </c>
    </row>
    <row r="735" spans="1:5" hidden="1" x14ac:dyDescent="0.4">
      <c r="A735">
        <v>51790</v>
      </c>
      <c r="B735" t="s">
        <v>5362</v>
      </c>
      <c r="C735" t="s">
        <v>4900</v>
      </c>
      <c r="D735" t="s">
        <v>4832</v>
      </c>
    </row>
    <row r="736" spans="1:5" hidden="1" x14ac:dyDescent="0.4">
      <c r="A736">
        <v>51022</v>
      </c>
      <c r="B736" t="s">
        <v>5363</v>
      </c>
      <c r="C736" t="s">
        <v>4901</v>
      </c>
      <c r="D736" t="s">
        <v>4832</v>
      </c>
    </row>
    <row r="737" spans="1:5" hidden="1" x14ac:dyDescent="0.4">
      <c r="A737">
        <v>51053</v>
      </c>
      <c r="B737" t="s">
        <v>5364</v>
      </c>
      <c r="C737" t="s">
        <v>4902</v>
      </c>
      <c r="D737" t="s">
        <v>4832</v>
      </c>
    </row>
    <row r="738" spans="1:5" hidden="1" x14ac:dyDescent="0.4">
      <c r="A738">
        <v>51941</v>
      </c>
      <c r="B738" t="s">
        <v>5365</v>
      </c>
      <c r="C738" t="s">
        <v>2220</v>
      </c>
      <c r="D738" t="s">
        <v>4832</v>
      </c>
    </row>
    <row r="739" spans="1:5" s="7" customFormat="1" x14ac:dyDescent="0.4">
      <c r="A739">
        <v>51974</v>
      </c>
      <c r="B739" t="s">
        <v>5199</v>
      </c>
      <c r="C739" t="s">
        <v>4836</v>
      </c>
      <c r="D739" t="s">
        <v>4832</v>
      </c>
      <c r="E739"/>
    </row>
    <row r="740" spans="1:5" hidden="1" x14ac:dyDescent="0.4">
      <c r="A740">
        <v>52027</v>
      </c>
      <c r="B740" t="s">
        <v>5367</v>
      </c>
      <c r="C740" t="s">
        <v>4834</v>
      </c>
      <c r="D740" t="s">
        <v>4873</v>
      </c>
    </row>
    <row r="741" spans="1:5" hidden="1" x14ac:dyDescent="0.4">
      <c r="A741">
        <v>52125</v>
      </c>
      <c r="B741" t="s">
        <v>5368</v>
      </c>
      <c r="C741" t="s">
        <v>4834</v>
      </c>
      <c r="D741" t="s">
        <v>4839</v>
      </c>
    </row>
    <row r="742" spans="1:5" hidden="1" x14ac:dyDescent="0.4">
      <c r="A742">
        <v>51631</v>
      </c>
      <c r="B742" t="s">
        <v>5369</v>
      </c>
      <c r="C742" t="s">
        <v>4834</v>
      </c>
      <c r="D742" t="s">
        <v>4832</v>
      </c>
    </row>
    <row r="743" spans="1:5" hidden="1" x14ac:dyDescent="0.4">
      <c r="A743">
        <v>51217</v>
      </c>
      <c r="B743" t="s">
        <v>5370</v>
      </c>
      <c r="C743" t="s">
        <v>4834</v>
      </c>
      <c r="D743" t="s">
        <v>4839</v>
      </c>
    </row>
    <row r="744" spans="1:5" hidden="1" x14ac:dyDescent="0.4">
      <c r="A744">
        <v>51336</v>
      </c>
      <c r="B744" t="s">
        <v>5370</v>
      </c>
      <c r="C744" t="s">
        <v>4885</v>
      </c>
      <c r="D744" t="s">
        <v>4839</v>
      </c>
    </row>
    <row r="745" spans="1:5" hidden="1" x14ac:dyDescent="0.4">
      <c r="A745">
        <v>51421</v>
      </c>
      <c r="B745" t="s">
        <v>5370</v>
      </c>
      <c r="C745" t="s">
        <v>4831</v>
      </c>
      <c r="D745" t="s">
        <v>4839</v>
      </c>
    </row>
    <row r="746" spans="1:5" x14ac:dyDescent="0.4">
      <c r="A746">
        <v>51975</v>
      </c>
      <c r="B746" t="s">
        <v>5200</v>
      </c>
      <c r="C746" t="s">
        <v>4836</v>
      </c>
      <c r="D746" t="s">
        <v>4832</v>
      </c>
    </row>
    <row r="747" spans="1:5" hidden="1" x14ac:dyDescent="0.4">
      <c r="A747">
        <v>51218</v>
      </c>
      <c r="B747" t="s">
        <v>5372</v>
      </c>
      <c r="C747" t="s">
        <v>4834</v>
      </c>
      <c r="D747" t="s">
        <v>4839</v>
      </c>
    </row>
    <row r="748" spans="1:5" hidden="1" x14ac:dyDescent="0.4">
      <c r="A748">
        <v>50932</v>
      </c>
      <c r="B748" t="s">
        <v>5373</v>
      </c>
      <c r="C748" t="s">
        <v>4834</v>
      </c>
      <c r="D748" t="s">
        <v>4832</v>
      </c>
    </row>
    <row r="749" spans="1:5" hidden="1" x14ac:dyDescent="0.4">
      <c r="A749">
        <v>50933</v>
      </c>
      <c r="B749" t="s">
        <v>5374</v>
      </c>
      <c r="C749" t="s">
        <v>4834</v>
      </c>
      <c r="D749" t="s">
        <v>4832</v>
      </c>
    </row>
    <row r="750" spans="1:5" hidden="1" x14ac:dyDescent="0.4">
      <c r="A750">
        <v>51632</v>
      </c>
      <c r="B750" t="s">
        <v>5375</v>
      </c>
      <c r="C750" t="s">
        <v>4834</v>
      </c>
      <c r="D750" t="s">
        <v>4832</v>
      </c>
    </row>
    <row r="751" spans="1:5" hidden="1" x14ac:dyDescent="0.4">
      <c r="A751">
        <v>50934</v>
      </c>
      <c r="B751" t="s">
        <v>5376</v>
      </c>
      <c r="C751" t="s">
        <v>4834</v>
      </c>
      <c r="D751" t="s">
        <v>4832</v>
      </c>
    </row>
    <row r="752" spans="1:5" hidden="1" x14ac:dyDescent="0.4">
      <c r="A752">
        <v>50935</v>
      </c>
      <c r="B752" t="s">
        <v>5377</v>
      </c>
      <c r="C752" t="s">
        <v>4834</v>
      </c>
      <c r="D752" t="s">
        <v>4832</v>
      </c>
      <c r="E752" s="3">
        <v>965154</v>
      </c>
    </row>
    <row r="753" spans="1:5" hidden="1" x14ac:dyDescent="0.4">
      <c r="A753">
        <v>51633</v>
      </c>
      <c r="B753" t="s">
        <v>5378</v>
      </c>
      <c r="C753" t="s">
        <v>4834</v>
      </c>
      <c r="D753" t="s">
        <v>4832</v>
      </c>
    </row>
    <row r="754" spans="1:5" hidden="1" x14ac:dyDescent="0.4">
      <c r="A754">
        <v>51634</v>
      </c>
      <c r="B754" t="s">
        <v>5379</v>
      </c>
      <c r="C754" t="s">
        <v>4834</v>
      </c>
      <c r="D754" t="s">
        <v>4832</v>
      </c>
    </row>
    <row r="755" spans="1:5" hidden="1" x14ac:dyDescent="0.4">
      <c r="A755">
        <v>51635</v>
      </c>
      <c r="B755" t="s">
        <v>5379</v>
      </c>
      <c r="C755" t="s">
        <v>4834</v>
      </c>
      <c r="D755" t="s">
        <v>4832</v>
      </c>
    </row>
    <row r="756" spans="1:5" hidden="1" x14ac:dyDescent="0.4">
      <c r="A756">
        <v>50936</v>
      </c>
      <c r="B756" t="s">
        <v>5380</v>
      </c>
      <c r="C756" t="s">
        <v>4834</v>
      </c>
      <c r="D756" t="s">
        <v>4832</v>
      </c>
    </row>
    <row r="757" spans="1:5" hidden="1" x14ac:dyDescent="0.4">
      <c r="A757">
        <v>51636</v>
      </c>
      <c r="B757" t="s">
        <v>5381</v>
      </c>
      <c r="C757" t="s">
        <v>4834</v>
      </c>
      <c r="D757" t="s">
        <v>4832</v>
      </c>
    </row>
    <row r="758" spans="1:5" hidden="1" x14ac:dyDescent="0.4">
      <c r="A758">
        <v>51637</v>
      </c>
      <c r="B758" t="s">
        <v>5382</v>
      </c>
      <c r="C758" t="s">
        <v>4834</v>
      </c>
      <c r="D758" t="s">
        <v>4832</v>
      </c>
      <c r="E758" s="3">
        <v>76823</v>
      </c>
    </row>
    <row r="759" spans="1:5" x14ac:dyDescent="0.4">
      <c r="A759">
        <v>51976</v>
      </c>
      <c r="B759" t="s">
        <v>5202</v>
      </c>
      <c r="C759" t="s">
        <v>4836</v>
      </c>
      <c r="D759" t="s">
        <v>4832</v>
      </c>
    </row>
    <row r="760" spans="1:5" x14ac:dyDescent="0.4">
      <c r="A760">
        <v>51977</v>
      </c>
      <c r="B760" t="s">
        <v>5221</v>
      </c>
      <c r="C760" t="s">
        <v>4836</v>
      </c>
      <c r="D760" t="s">
        <v>4832</v>
      </c>
    </row>
    <row r="761" spans="1:5" hidden="1" x14ac:dyDescent="0.4">
      <c r="A761">
        <v>52126</v>
      </c>
      <c r="B761" t="s">
        <v>5384</v>
      </c>
      <c r="C761" t="s">
        <v>4834</v>
      </c>
      <c r="D761" t="s">
        <v>4839</v>
      </c>
    </row>
    <row r="762" spans="1:5" hidden="1" x14ac:dyDescent="0.4">
      <c r="A762">
        <v>51220</v>
      </c>
      <c r="B762" t="s">
        <v>5385</v>
      </c>
      <c r="C762" t="s">
        <v>4834</v>
      </c>
      <c r="D762" t="s">
        <v>4839</v>
      </c>
    </row>
    <row r="763" spans="1:5" hidden="1" x14ac:dyDescent="0.4">
      <c r="A763">
        <v>52127</v>
      </c>
      <c r="B763" t="s">
        <v>5386</v>
      </c>
      <c r="C763" t="s">
        <v>4834</v>
      </c>
      <c r="D763" t="s">
        <v>4839</v>
      </c>
      <c r="E763" t="s">
        <v>5387</v>
      </c>
    </row>
    <row r="764" spans="1:5" hidden="1" x14ac:dyDescent="0.4">
      <c r="A764">
        <v>52028</v>
      </c>
      <c r="B764" t="s">
        <v>5388</v>
      </c>
      <c r="C764" t="s">
        <v>4834</v>
      </c>
      <c r="D764" t="s">
        <v>4873</v>
      </c>
    </row>
    <row r="765" spans="1:5" hidden="1" x14ac:dyDescent="0.4">
      <c r="A765">
        <v>51638</v>
      </c>
      <c r="B765" t="s">
        <v>5388</v>
      </c>
      <c r="C765" t="s">
        <v>4834</v>
      </c>
      <c r="D765" t="s">
        <v>4832</v>
      </c>
    </row>
    <row r="766" spans="1:5" hidden="1" x14ac:dyDescent="0.4">
      <c r="A766">
        <v>51639</v>
      </c>
      <c r="B766" t="s">
        <v>5388</v>
      </c>
      <c r="C766" t="s">
        <v>4834</v>
      </c>
      <c r="D766" t="s">
        <v>4832</v>
      </c>
    </row>
    <row r="767" spans="1:5" hidden="1" x14ac:dyDescent="0.4">
      <c r="A767">
        <v>51221</v>
      </c>
      <c r="B767" t="s">
        <v>5388</v>
      </c>
      <c r="C767" t="s">
        <v>4834</v>
      </c>
      <c r="D767" t="s">
        <v>4839</v>
      </c>
      <c r="E767" s="3">
        <v>965763</v>
      </c>
    </row>
    <row r="768" spans="1:5" x14ac:dyDescent="0.4">
      <c r="A768">
        <v>51080</v>
      </c>
      <c r="B768" t="s">
        <v>5223</v>
      </c>
      <c r="C768" t="s">
        <v>4836</v>
      </c>
      <c r="D768" t="s">
        <v>4832</v>
      </c>
    </row>
    <row r="769" spans="1:5" hidden="1" x14ac:dyDescent="0.4">
      <c r="A769">
        <v>51115</v>
      </c>
      <c r="B769" t="s">
        <v>5389</v>
      </c>
      <c r="C769" t="s">
        <v>4899</v>
      </c>
      <c r="D769" t="s">
        <v>4839</v>
      </c>
    </row>
    <row r="770" spans="1:5" hidden="1" x14ac:dyDescent="0.4">
      <c r="A770">
        <v>50810</v>
      </c>
      <c r="B770" t="s">
        <v>5390</v>
      </c>
      <c r="C770" t="s">
        <v>4834</v>
      </c>
      <c r="D770" t="s">
        <v>4873</v>
      </c>
    </row>
    <row r="771" spans="1:5" hidden="1" x14ac:dyDescent="0.4">
      <c r="A771">
        <v>52257</v>
      </c>
      <c r="B771" t="s">
        <v>5391</v>
      </c>
      <c r="C771" t="s">
        <v>4900</v>
      </c>
      <c r="D771" t="s">
        <v>4839</v>
      </c>
    </row>
    <row r="772" spans="1:5" hidden="1" x14ac:dyDescent="0.4">
      <c r="A772">
        <v>51369</v>
      </c>
      <c r="B772" t="s">
        <v>5392</v>
      </c>
      <c r="C772" t="s">
        <v>4901</v>
      </c>
      <c r="D772" t="s">
        <v>4839</v>
      </c>
    </row>
    <row r="773" spans="1:5" hidden="1" x14ac:dyDescent="0.4">
      <c r="A773">
        <v>51422</v>
      </c>
      <c r="B773" t="s">
        <v>5393</v>
      </c>
      <c r="C773" t="s">
        <v>4831</v>
      </c>
      <c r="D773" t="s">
        <v>4839</v>
      </c>
    </row>
    <row r="774" spans="1:5" hidden="1" x14ac:dyDescent="0.4">
      <c r="A774">
        <v>51445</v>
      </c>
      <c r="B774" t="s">
        <v>5394</v>
      </c>
      <c r="C774" t="s">
        <v>4902</v>
      </c>
      <c r="D774" t="s">
        <v>4839</v>
      </c>
    </row>
    <row r="775" spans="1:5" hidden="1" x14ac:dyDescent="0.4">
      <c r="A775">
        <v>50811</v>
      </c>
      <c r="B775" t="s">
        <v>516</v>
      </c>
      <c r="C775" t="s">
        <v>4834</v>
      </c>
      <c r="D775" t="s">
        <v>4873</v>
      </c>
    </row>
    <row r="776" spans="1:5" hidden="1" x14ac:dyDescent="0.4">
      <c r="A776">
        <v>51640</v>
      </c>
      <c r="B776" t="s">
        <v>516</v>
      </c>
      <c r="C776" t="s">
        <v>4834</v>
      </c>
      <c r="D776" t="s">
        <v>4832</v>
      </c>
    </row>
    <row r="777" spans="1:5" hidden="1" x14ac:dyDescent="0.4">
      <c r="A777">
        <v>51222</v>
      </c>
      <c r="B777" t="s">
        <v>516</v>
      </c>
      <c r="C777" t="s">
        <v>4834</v>
      </c>
      <c r="D777" t="s">
        <v>4839</v>
      </c>
      <c r="E777" t="s">
        <v>5395</v>
      </c>
    </row>
    <row r="778" spans="1:5" hidden="1" x14ac:dyDescent="0.4">
      <c r="A778">
        <v>51641</v>
      </c>
      <c r="B778" t="s">
        <v>5396</v>
      </c>
      <c r="C778" t="s">
        <v>4834</v>
      </c>
      <c r="D778" t="s">
        <v>4832</v>
      </c>
    </row>
    <row r="779" spans="1:5" hidden="1" x14ac:dyDescent="0.4">
      <c r="A779">
        <v>51642</v>
      </c>
      <c r="B779" t="s">
        <v>5397</v>
      </c>
      <c r="C779" t="s">
        <v>4834</v>
      </c>
      <c r="D779" t="s">
        <v>4832</v>
      </c>
    </row>
    <row r="780" spans="1:5" hidden="1" x14ac:dyDescent="0.4">
      <c r="A780">
        <v>50852</v>
      </c>
      <c r="B780" t="s">
        <v>5398</v>
      </c>
      <c r="C780" t="s">
        <v>4834</v>
      </c>
      <c r="D780" t="s">
        <v>4832</v>
      </c>
      <c r="E780" s="3">
        <v>967255</v>
      </c>
    </row>
    <row r="781" spans="1:5" hidden="1" x14ac:dyDescent="0.4">
      <c r="A781">
        <v>51643</v>
      </c>
      <c r="B781" t="s">
        <v>5399</v>
      </c>
      <c r="C781" t="s">
        <v>4834</v>
      </c>
      <c r="D781" t="s">
        <v>4832</v>
      </c>
    </row>
    <row r="782" spans="1:5" hidden="1" x14ac:dyDescent="0.4">
      <c r="A782">
        <v>51223</v>
      </c>
      <c r="B782" t="s">
        <v>5400</v>
      </c>
      <c r="C782" t="s">
        <v>4834</v>
      </c>
      <c r="D782" t="s">
        <v>4839</v>
      </c>
      <c r="E782" s="3">
        <v>968777</v>
      </c>
    </row>
    <row r="783" spans="1:5" hidden="1" x14ac:dyDescent="0.4">
      <c r="A783">
        <v>51644</v>
      </c>
      <c r="B783" t="s">
        <v>5401</v>
      </c>
      <c r="C783" t="s">
        <v>4834</v>
      </c>
      <c r="D783" t="s">
        <v>4832</v>
      </c>
    </row>
    <row r="784" spans="1:5" hidden="1" x14ac:dyDescent="0.4">
      <c r="A784">
        <v>51224</v>
      </c>
      <c r="B784" t="s">
        <v>5402</v>
      </c>
      <c r="C784" t="s">
        <v>4834</v>
      </c>
      <c r="D784" t="s">
        <v>4839</v>
      </c>
      <c r="E784" s="3">
        <v>972094</v>
      </c>
    </row>
    <row r="785" spans="1:5" hidden="1" x14ac:dyDescent="0.4">
      <c r="A785">
        <v>51645</v>
      </c>
      <c r="B785" t="s">
        <v>5403</v>
      </c>
      <c r="C785" t="s">
        <v>4834</v>
      </c>
      <c r="D785" t="s">
        <v>4832</v>
      </c>
    </row>
    <row r="786" spans="1:5" hidden="1" x14ac:dyDescent="0.4">
      <c r="A786">
        <v>51646</v>
      </c>
      <c r="B786" t="s">
        <v>5404</v>
      </c>
      <c r="C786" t="s">
        <v>4834</v>
      </c>
      <c r="D786" t="s">
        <v>4832</v>
      </c>
    </row>
    <row r="787" spans="1:5" hidden="1" x14ac:dyDescent="0.4">
      <c r="A787">
        <v>51225</v>
      </c>
      <c r="B787" t="s">
        <v>5405</v>
      </c>
      <c r="C787" t="s">
        <v>4834</v>
      </c>
      <c r="D787" t="s">
        <v>4839</v>
      </c>
      <c r="E787" s="3">
        <v>2866850</v>
      </c>
    </row>
    <row r="788" spans="1:5" hidden="1" x14ac:dyDescent="0.4">
      <c r="A788">
        <v>52128</v>
      </c>
      <c r="B788" t="s">
        <v>5406</v>
      </c>
      <c r="C788" t="s">
        <v>4834</v>
      </c>
      <c r="D788" t="s">
        <v>4839</v>
      </c>
    </row>
    <row r="789" spans="1:5" hidden="1" x14ac:dyDescent="0.4">
      <c r="A789">
        <v>52129</v>
      </c>
      <c r="B789" t="s">
        <v>5407</v>
      </c>
      <c r="C789" t="s">
        <v>4834</v>
      </c>
      <c r="D789" t="s">
        <v>4839</v>
      </c>
    </row>
    <row r="790" spans="1:5" hidden="1" x14ac:dyDescent="0.4">
      <c r="A790">
        <v>51647</v>
      </c>
      <c r="B790" t="s">
        <v>5408</v>
      </c>
      <c r="C790" t="s">
        <v>4834</v>
      </c>
      <c r="D790" t="s">
        <v>4832</v>
      </c>
    </row>
    <row r="791" spans="1:5" hidden="1" x14ac:dyDescent="0.4">
      <c r="A791">
        <v>51226</v>
      </c>
      <c r="B791" t="s">
        <v>5409</v>
      </c>
      <c r="C791" t="s">
        <v>4834</v>
      </c>
      <c r="D791" t="s">
        <v>4839</v>
      </c>
      <c r="E791" t="s">
        <v>5410</v>
      </c>
    </row>
    <row r="792" spans="1:5" hidden="1" x14ac:dyDescent="0.4">
      <c r="A792">
        <v>51227</v>
      </c>
      <c r="B792" t="s">
        <v>5411</v>
      </c>
      <c r="C792" t="s">
        <v>4834</v>
      </c>
      <c r="D792" t="s">
        <v>4839</v>
      </c>
      <c r="E792" s="3">
        <v>994373</v>
      </c>
    </row>
    <row r="793" spans="1:5" x14ac:dyDescent="0.4">
      <c r="A793">
        <v>51081</v>
      </c>
      <c r="B793" t="s">
        <v>5227</v>
      </c>
      <c r="C793" t="s">
        <v>4836</v>
      </c>
      <c r="D793" t="s">
        <v>4832</v>
      </c>
    </row>
    <row r="794" spans="1:5" hidden="1" x14ac:dyDescent="0.4">
      <c r="A794">
        <v>51228</v>
      </c>
      <c r="B794" t="s">
        <v>5413</v>
      </c>
      <c r="C794" t="s">
        <v>4834</v>
      </c>
      <c r="D794" t="s">
        <v>4839</v>
      </c>
    </row>
    <row r="795" spans="1:5" hidden="1" x14ac:dyDescent="0.4">
      <c r="A795">
        <v>51229</v>
      </c>
      <c r="B795" t="s">
        <v>5414</v>
      </c>
      <c r="C795" t="s">
        <v>4834</v>
      </c>
      <c r="D795" t="s">
        <v>4839</v>
      </c>
    </row>
    <row r="796" spans="1:5" hidden="1" x14ac:dyDescent="0.4">
      <c r="A796">
        <v>50937</v>
      </c>
      <c r="B796" t="s">
        <v>5415</v>
      </c>
      <c r="C796" t="s">
        <v>4834</v>
      </c>
      <c r="D796" t="s">
        <v>4832</v>
      </c>
      <c r="E796" s="3">
        <v>1199336</v>
      </c>
    </row>
    <row r="797" spans="1:5" hidden="1" x14ac:dyDescent="0.4">
      <c r="A797">
        <v>50938</v>
      </c>
      <c r="B797" t="s">
        <v>5416</v>
      </c>
      <c r="C797" t="s">
        <v>4834</v>
      </c>
      <c r="D797" t="s">
        <v>4832</v>
      </c>
    </row>
    <row r="798" spans="1:5" hidden="1" x14ac:dyDescent="0.4">
      <c r="A798">
        <v>50939</v>
      </c>
      <c r="B798" t="s">
        <v>5417</v>
      </c>
      <c r="C798" t="s">
        <v>4834</v>
      </c>
      <c r="D798" t="s">
        <v>4832</v>
      </c>
    </row>
    <row r="799" spans="1:5" hidden="1" x14ac:dyDescent="0.4">
      <c r="A799">
        <v>50940</v>
      </c>
      <c r="B799" t="s">
        <v>5418</v>
      </c>
      <c r="C799" t="s">
        <v>4834</v>
      </c>
      <c r="D799" t="s">
        <v>4832</v>
      </c>
      <c r="E799" s="3">
        <v>1202958</v>
      </c>
    </row>
    <row r="800" spans="1:5" hidden="1" x14ac:dyDescent="0.4">
      <c r="A800">
        <v>50941</v>
      </c>
      <c r="B800" t="s">
        <v>5419</v>
      </c>
      <c r="C800" t="s">
        <v>4834</v>
      </c>
      <c r="D800" t="s">
        <v>4832</v>
      </c>
      <c r="E800" s="3">
        <v>1203841</v>
      </c>
    </row>
    <row r="801" spans="1:5" hidden="1" x14ac:dyDescent="0.4">
      <c r="A801">
        <v>51648</v>
      </c>
      <c r="B801" t="s">
        <v>5420</v>
      </c>
      <c r="C801" t="s">
        <v>4834</v>
      </c>
      <c r="D801" t="s">
        <v>4832</v>
      </c>
    </row>
    <row r="802" spans="1:5" hidden="1" x14ac:dyDescent="0.4">
      <c r="A802">
        <v>50942</v>
      </c>
      <c r="B802" t="s">
        <v>5421</v>
      </c>
      <c r="C802" t="s">
        <v>4834</v>
      </c>
      <c r="D802" t="s">
        <v>4832</v>
      </c>
      <c r="E802" t="s">
        <v>5422</v>
      </c>
    </row>
    <row r="803" spans="1:5" hidden="1" x14ac:dyDescent="0.4">
      <c r="A803">
        <v>51649</v>
      </c>
      <c r="B803" t="s">
        <v>5423</v>
      </c>
      <c r="C803" t="s">
        <v>4834</v>
      </c>
      <c r="D803" t="s">
        <v>4832</v>
      </c>
      <c r="E803" s="3">
        <v>1201436</v>
      </c>
    </row>
    <row r="804" spans="1:5" hidden="1" x14ac:dyDescent="0.4">
      <c r="A804">
        <v>51650</v>
      </c>
      <c r="B804" t="s">
        <v>5424</v>
      </c>
      <c r="C804" t="s">
        <v>4834</v>
      </c>
      <c r="D804" t="s">
        <v>4832</v>
      </c>
      <c r="E804" s="3">
        <v>1202046</v>
      </c>
    </row>
    <row r="805" spans="1:5" hidden="1" x14ac:dyDescent="0.4">
      <c r="A805">
        <v>51651</v>
      </c>
      <c r="B805" t="s">
        <v>5425</v>
      </c>
      <c r="C805" t="s">
        <v>4834</v>
      </c>
      <c r="D805" t="s">
        <v>4832</v>
      </c>
    </row>
    <row r="806" spans="1:5" hidden="1" x14ac:dyDescent="0.4">
      <c r="A806">
        <v>50943</v>
      </c>
      <c r="B806" t="s">
        <v>5426</v>
      </c>
      <c r="C806" t="s">
        <v>4834</v>
      </c>
      <c r="D806" t="s">
        <v>4832</v>
      </c>
      <c r="E806" t="s">
        <v>5427</v>
      </c>
    </row>
    <row r="807" spans="1:5" x14ac:dyDescent="0.4">
      <c r="A807">
        <v>51082</v>
      </c>
      <c r="B807" t="s">
        <v>5229</v>
      </c>
      <c r="C807" t="s">
        <v>4836</v>
      </c>
      <c r="D807" t="s">
        <v>4832</v>
      </c>
      <c r="E807" s="3">
        <v>95543</v>
      </c>
    </row>
    <row r="808" spans="1:5" hidden="1" x14ac:dyDescent="0.4">
      <c r="A808">
        <v>51652</v>
      </c>
      <c r="B808" t="s">
        <v>5429</v>
      </c>
      <c r="C808" t="s">
        <v>4834</v>
      </c>
      <c r="D808" t="s">
        <v>4832</v>
      </c>
    </row>
    <row r="809" spans="1:5" hidden="1" x14ac:dyDescent="0.4">
      <c r="A809">
        <v>52053</v>
      </c>
      <c r="B809" t="s">
        <v>5430</v>
      </c>
      <c r="C809" t="s">
        <v>4899</v>
      </c>
      <c r="D809" t="s">
        <v>4839</v>
      </c>
    </row>
    <row r="810" spans="1:5" hidden="1" x14ac:dyDescent="0.4">
      <c r="A810">
        <v>52297</v>
      </c>
      <c r="B810" t="s">
        <v>5430</v>
      </c>
      <c r="C810" t="s">
        <v>4901</v>
      </c>
      <c r="D810" t="s">
        <v>4839</v>
      </c>
    </row>
    <row r="811" spans="1:5" hidden="1" x14ac:dyDescent="0.4">
      <c r="A811">
        <v>52054</v>
      </c>
      <c r="B811" t="s">
        <v>5431</v>
      </c>
      <c r="C811" t="s">
        <v>4899</v>
      </c>
      <c r="D811" t="s">
        <v>4839</v>
      </c>
    </row>
    <row r="812" spans="1:5" hidden="1" x14ac:dyDescent="0.4">
      <c r="A812">
        <v>52258</v>
      </c>
      <c r="B812" t="s">
        <v>5431</v>
      </c>
      <c r="C812" t="s">
        <v>4900</v>
      </c>
      <c r="D812" t="s">
        <v>4839</v>
      </c>
    </row>
    <row r="813" spans="1:5" hidden="1" x14ac:dyDescent="0.4">
      <c r="A813">
        <v>52298</v>
      </c>
      <c r="B813" t="s">
        <v>5431</v>
      </c>
      <c r="C813" t="s">
        <v>4901</v>
      </c>
      <c r="D813" t="s">
        <v>4839</v>
      </c>
    </row>
    <row r="814" spans="1:5" hidden="1" x14ac:dyDescent="0.4">
      <c r="A814">
        <v>52353</v>
      </c>
      <c r="B814" t="s">
        <v>5432</v>
      </c>
      <c r="C814" t="s">
        <v>4831</v>
      </c>
      <c r="D814" t="s">
        <v>4839</v>
      </c>
    </row>
    <row r="815" spans="1:5" hidden="1" x14ac:dyDescent="0.4">
      <c r="A815">
        <v>52380</v>
      </c>
      <c r="B815" t="s">
        <v>5432</v>
      </c>
      <c r="C815" t="s">
        <v>4902</v>
      </c>
      <c r="D815" t="s">
        <v>4839</v>
      </c>
    </row>
    <row r="816" spans="1:5" hidden="1" x14ac:dyDescent="0.4">
      <c r="A816">
        <v>52130</v>
      </c>
      <c r="B816" t="s">
        <v>5433</v>
      </c>
      <c r="C816" t="s">
        <v>4834</v>
      </c>
      <c r="D816" t="s">
        <v>4839</v>
      </c>
    </row>
    <row r="817" spans="1:5" hidden="1" x14ac:dyDescent="0.4">
      <c r="A817">
        <v>52354</v>
      </c>
      <c r="B817" t="s">
        <v>5433</v>
      </c>
      <c r="C817" t="s">
        <v>4831</v>
      </c>
      <c r="D817" t="s">
        <v>4839</v>
      </c>
    </row>
    <row r="818" spans="1:5" hidden="1" x14ac:dyDescent="0.4">
      <c r="A818">
        <v>52381</v>
      </c>
      <c r="B818" t="s">
        <v>5433</v>
      </c>
      <c r="C818" t="s">
        <v>4902</v>
      </c>
      <c r="D818" t="s">
        <v>4839</v>
      </c>
    </row>
    <row r="819" spans="1:5" hidden="1" x14ac:dyDescent="0.4">
      <c r="A819">
        <v>52259</v>
      </c>
      <c r="B819" t="s">
        <v>5434</v>
      </c>
      <c r="C819" t="s">
        <v>4900</v>
      </c>
      <c r="D819" t="s">
        <v>4839</v>
      </c>
    </row>
    <row r="820" spans="1:5" hidden="1" x14ac:dyDescent="0.4">
      <c r="A820">
        <v>52131</v>
      </c>
      <c r="B820" t="s">
        <v>5435</v>
      </c>
      <c r="C820" t="s">
        <v>4834</v>
      </c>
      <c r="D820" t="s">
        <v>4839</v>
      </c>
    </row>
    <row r="821" spans="1:5" hidden="1" x14ac:dyDescent="0.4">
      <c r="A821">
        <v>52132</v>
      </c>
      <c r="B821" t="s">
        <v>5436</v>
      </c>
      <c r="C821" t="s">
        <v>4834</v>
      </c>
      <c r="D821" t="s">
        <v>4839</v>
      </c>
    </row>
    <row r="822" spans="1:5" hidden="1" x14ac:dyDescent="0.4">
      <c r="A822">
        <v>51653</v>
      </c>
      <c r="B822" t="s">
        <v>5437</v>
      </c>
      <c r="C822" t="s">
        <v>4834</v>
      </c>
      <c r="D822" t="s">
        <v>4832</v>
      </c>
    </row>
    <row r="823" spans="1:5" hidden="1" x14ac:dyDescent="0.4">
      <c r="A823">
        <v>51654</v>
      </c>
      <c r="B823" t="s">
        <v>5438</v>
      </c>
      <c r="C823" t="s">
        <v>4834</v>
      </c>
      <c r="D823" t="s">
        <v>4832</v>
      </c>
    </row>
    <row r="824" spans="1:5" hidden="1" x14ac:dyDescent="0.4">
      <c r="A824">
        <v>51791</v>
      </c>
      <c r="B824" t="s">
        <v>5438</v>
      </c>
      <c r="C824" t="s">
        <v>4900</v>
      </c>
      <c r="D824" t="s">
        <v>4832</v>
      </c>
    </row>
    <row r="825" spans="1:5" hidden="1" x14ac:dyDescent="0.4">
      <c r="A825">
        <v>51858</v>
      </c>
      <c r="B825" t="s">
        <v>5438</v>
      </c>
      <c r="C825" t="s">
        <v>4831</v>
      </c>
      <c r="D825" t="s">
        <v>4832</v>
      </c>
    </row>
    <row r="826" spans="1:5" hidden="1" x14ac:dyDescent="0.4">
      <c r="A826">
        <v>51655</v>
      </c>
      <c r="B826" t="s">
        <v>5439</v>
      </c>
      <c r="C826" t="s">
        <v>4834</v>
      </c>
      <c r="D826" t="s">
        <v>4832</v>
      </c>
    </row>
    <row r="827" spans="1:5" hidden="1" x14ac:dyDescent="0.4">
      <c r="A827">
        <v>50944</v>
      </c>
      <c r="B827" t="s">
        <v>5440</v>
      </c>
      <c r="C827" t="s">
        <v>4834</v>
      </c>
      <c r="D827" t="s">
        <v>4832</v>
      </c>
      <c r="E827" s="3">
        <v>1212851</v>
      </c>
    </row>
    <row r="828" spans="1:5" hidden="1" x14ac:dyDescent="0.4">
      <c r="A828">
        <v>51230</v>
      </c>
      <c r="B828" t="s">
        <v>5441</v>
      </c>
      <c r="C828" t="s">
        <v>4834</v>
      </c>
      <c r="D828" t="s">
        <v>4839</v>
      </c>
    </row>
    <row r="829" spans="1:5" hidden="1" x14ac:dyDescent="0.4">
      <c r="A829">
        <v>51337</v>
      </c>
      <c r="B829" t="s">
        <v>5441</v>
      </c>
      <c r="C829" t="s">
        <v>4885</v>
      </c>
      <c r="D829" t="s">
        <v>4839</v>
      </c>
    </row>
    <row r="830" spans="1:5" hidden="1" x14ac:dyDescent="0.4">
      <c r="A830">
        <v>51423</v>
      </c>
      <c r="B830" t="s">
        <v>5441</v>
      </c>
      <c r="C830" t="s">
        <v>4831</v>
      </c>
      <c r="D830" t="s">
        <v>4839</v>
      </c>
    </row>
    <row r="831" spans="1:5" hidden="1" x14ac:dyDescent="0.4">
      <c r="A831">
        <v>51656</v>
      </c>
      <c r="B831" t="s">
        <v>5442</v>
      </c>
      <c r="C831" t="s">
        <v>4834</v>
      </c>
      <c r="D831" t="s">
        <v>4832</v>
      </c>
    </row>
    <row r="832" spans="1:5" hidden="1" x14ac:dyDescent="0.4">
      <c r="A832">
        <v>52133</v>
      </c>
      <c r="B832" t="s">
        <v>5443</v>
      </c>
      <c r="C832" t="s">
        <v>4834</v>
      </c>
      <c r="D832" t="s">
        <v>4839</v>
      </c>
    </row>
    <row r="833" spans="1:5" hidden="1" x14ac:dyDescent="0.4">
      <c r="A833">
        <v>50945</v>
      </c>
      <c r="B833" t="s">
        <v>5444</v>
      </c>
      <c r="C833" t="s">
        <v>4834</v>
      </c>
      <c r="D833" t="s">
        <v>4832</v>
      </c>
      <c r="E833" t="s">
        <v>5445</v>
      </c>
    </row>
    <row r="834" spans="1:5" hidden="1" x14ac:dyDescent="0.4">
      <c r="A834">
        <v>51219</v>
      </c>
      <c r="B834" t="s">
        <v>5446</v>
      </c>
      <c r="C834" t="s">
        <v>4834</v>
      </c>
      <c r="D834" t="s">
        <v>4839</v>
      </c>
    </row>
    <row r="835" spans="1:5" hidden="1" x14ac:dyDescent="0.4">
      <c r="A835">
        <v>51231</v>
      </c>
      <c r="B835" t="s">
        <v>5447</v>
      </c>
      <c r="C835" t="s">
        <v>4834</v>
      </c>
      <c r="D835" t="s">
        <v>4839</v>
      </c>
      <c r="E835" s="3">
        <v>2152436</v>
      </c>
    </row>
    <row r="836" spans="1:5" hidden="1" x14ac:dyDescent="0.4">
      <c r="A836">
        <v>51657</v>
      </c>
      <c r="B836" t="s">
        <v>5448</v>
      </c>
      <c r="C836" t="s">
        <v>4834</v>
      </c>
      <c r="D836" t="s">
        <v>4832</v>
      </c>
    </row>
    <row r="837" spans="1:5" hidden="1" x14ac:dyDescent="0.4">
      <c r="A837">
        <v>51658</v>
      </c>
      <c r="B837" t="s">
        <v>5449</v>
      </c>
      <c r="C837" t="s">
        <v>4834</v>
      </c>
      <c r="D837" t="s">
        <v>4832</v>
      </c>
    </row>
    <row r="838" spans="1:5" hidden="1" x14ac:dyDescent="0.4">
      <c r="A838">
        <v>51659</v>
      </c>
      <c r="B838" t="s">
        <v>5450</v>
      </c>
      <c r="C838" t="s">
        <v>4834</v>
      </c>
      <c r="D838" t="s">
        <v>4832</v>
      </c>
    </row>
    <row r="839" spans="1:5" hidden="1" x14ac:dyDescent="0.4">
      <c r="A839">
        <v>51660</v>
      </c>
      <c r="B839" t="s">
        <v>5451</v>
      </c>
      <c r="C839" t="s">
        <v>4834</v>
      </c>
      <c r="D839" t="s">
        <v>4832</v>
      </c>
    </row>
    <row r="840" spans="1:5" hidden="1" x14ac:dyDescent="0.4">
      <c r="A840">
        <v>51661</v>
      </c>
      <c r="B840" t="s">
        <v>5452</v>
      </c>
      <c r="C840" t="s">
        <v>4834</v>
      </c>
      <c r="D840" t="s">
        <v>4832</v>
      </c>
    </row>
    <row r="841" spans="1:5" hidden="1" x14ac:dyDescent="0.4">
      <c r="A841">
        <v>51662</v>
      </c>
      <c r="B841" t="s">
        <v>5453</v>
      </c>
      <c r="C841" t="s">
        <v>4834</v>
      </c>
      <c r="D841" t="s">
        <v>4832</v>
      </c>
    </row>
    <row r="842" spans="1:5" hidden="1" x14ac:dyDescent="0.4">
      <c r="A842">
        <v>51663</v>
      </c>
      <c r="B842" t="s">
        <v>5454</v>
      </c>
      <c r="C842" t="s">
        <v>4834</v>
      </c>
      <c r="D842" t="s">
        <v>4832</v>
      </c>
    </row>
    <row r="843" spans="1:5" hidden="1" x14ac:dyDescent="0.4">
      <c r="A843">
        <v>51664</v>
      </c>
      <c r="B843" t="s">
        <v>5455</v>
      </c>
      <c r="C843" t="s">
        <v>4834</v>
      </c>
      <c r="D843" t="s">
        <v>4832</v>
      </c>
    </row>
    <row r="844" spans="1:5" hidden="1" x14ac:dyDescent="0.4">
      <c r="A844">
        <v>51665</v>
      </c>
      <c r="B844" t="s">
        <v>5456</v>
      </c>
      <c r="C844" t="s">
        <v>4834</v>
      </c>
      <c r="D844" t="s">
        <v>4832</v>
      </c>
    </row>
    <row r="845" spans="1:5" x14ac:dyDescent="0.4">
      <c r="A845">
        <v>51473</v>
      </c>
      <c r="B845" t="s">
        <v>5238</v>
      </c>
      <c r="C845" t="s">
        <v>4836</v>
      </c>
      <c r="D845" t="s">
        <v>4839</v>
      </c>
      <c r="E845" s="3">
        <v>1418086</v>
      </c>
    </row>
    <row r="846" spans="1:5" hidden="1" x14ac:dyDescent="0.4">
      <c r="A846">
        <v>51666</v>
      </c>
      <c r="B846" t="s">
        <v>5458</v>
      </c>
      <c r="C846" t="s">
        <v>4834</v>
      </c>
      <c r="D846" t="s">
        <v>4832</v>
      </c>
    </row>
    <row r="847" spans="1:5" hidden="1" x14ac:dyDescent="0.4">
      <c r="A847">
        <v>51667</v>
      </c>
      <c r="B847" t="s">
        <v>5459</v>
      </c>
      <c r="C847" t="s">
        <v>4834</v>
      </c>
      <c r="D847" t="s">
        <v>4832</v>
      </c>
    </row>
    <row r="848" spans="1:5" hidden="1" x14ac:dyDescent="0.4">
      <c r="A848">
        <v>51668</v>
      </c>
      <c r="B848" t="s">
        <v>5460</v>
      </c>
      <c r="C848" t="s">
        <v>4834</v>
      </c>
      <c r="D848" t="s">
        <v>4832</v>
      </c>
    </row>
    <row r="849" spans="1:5" hidden="1" x14ac:dyDescent="0.4">
      <c r="A849">
        <v>51669</v>
      </c>
      <c r="B849" t="s">
        <v>5461</v>
      </c>
      <c r="C849" t="s">
        <v>4834</v>
      </c>
      <c r="D849" t="s">
        <v>4832</v>
      </c>
    </row>
    <row r="850" spans="1:5" hidden="1" x14ac:dyDescent="0.4">
      <c r="A850">
        <v>50946</v>
      </c>
      <c r="B850" t="s">
        <v>5462</v>
      </c>
      <c r="C850" t="s">
        <v>4834</v>
      </c>
      <c r="D850" t="s">
        <v>4832</v>
      </c>
      <c r="E850" s="3">
        <v>80141</v>
      </c>
    </row>
    <row r="851" spans="1:5" hidden="1" x14ac:dyDescent="0.4">
      <c r="A851">
        <v>51859</v>
      </c>
      <c r="B851" t="s">
        <v>5463</v>
      </c>
      <c r="C851" t="s">
        <v>4831</v>
      </c>
      <c r="D851" t="s">
        <v>4832</v>
      </c>
    </row>
    <row r="852" spans="1:5" hidden="1" x14ac:dyDescent="0.4">
      <c r="A852">
        <v>51860</v>
      </c>
      <c r="B852" t="s">
        <v>5464</v>
      </c>
      <c r="C852" t="s">
        <v>4831</v>
      </c>
      <c r="D852" t="s">
        <v>4832</v>
      </c>
    </row>
    <row r="853" spans="1:5" x14ac:dyDescent="0.4">
      <c r="A853">
        <v>51978</v>
      </c>
      <c r="B853" t="s">
        <v>5249</v>
      </c>
      <c r="C853" t="s">
        <v>4836</v>
      </c>
      <c r="D853" t="s">
        <v>4832</v>
      </c>
    </row>
    <row r="854" spans="1:5" hidden="1" x14ac:dyDescent="0.4">
      <c r="A854">
        <v>52055</v>
      </c>
      <c r="B854" t="s">
        <v>5466</v>
      </c>
      <c r="C854" t="s">
        <v>4899</v>
      </c>
      <c r="D854" t="s">
        <v>4839</v>
      </c>
    </row>
    <row r="855" spans="1:5" hidden="1" x14ac:dyDescent="0.4">
      <c r="A855">
        <v>52056</v>
      </c>
      <c r="B855" t="s">
        <v>5467</v>
      </c>
      <c r="C855" t="s">
        <v>4899</v>
      </c>
      <c r="D855" t="s">
        <v>4839</v>
      </c>
    </row>
    <row r="856" spans="1:5" hidden="1" x14ac:dyDescent="0.4">
      <c r="A856">
        <v>52382</v>
      </c>
      <c r="B856" t="s">
        <v>5468</v>
      </c>
      <c r="C856" t="s">
        <v>4902</v>
      </c>
      <c r="D856" t="s">
        <v>4839</v>
      </c>
    </row>
    <row r="857" spans="1:5" hidden="1" x14ac:dyDescent="0.4">
      <c r="A857">
        <v>51232</v>
      </c>
      <c r="B857" t="s">
        <v>5469</v>
      </c>
      <c r="C857" t="s">
        <v>4834</v>
      </c>
      <c r="D857" t="s">
        <v>4839</v>
      </c>
      <c r="E857" t="s">
        <v>5470</v>
      </c>
    </row>
    <row r="858" spans="1:5" hidden="1" x14ac:dyDescent="0.4">
      <c r="A858">
        <v>52260</v>
      </c>
      <c r="B858" t="s">
        <v>5469</v>
      </c>
      <c r="C858" t="s">
        <v>4900</v>
      </c>
      <c r="D858" t="s">
        <v>4839</v>
      </c>
    </row>
    <row r="859" spans="1:5" hidden="1" x14ac:dyDescent="0.4">
      <c r="A859">
        <v>52299</v>
      </c>
      <c r="B859" t="s">
        <v>5469</v>
      </c>
      <c r="C859" t="s">
        <v>4901</v>
      </c>
      <c r="D859" t="s">
        <v>4839</v>
      </c>
    </row>
    <row r="860" spans="1:5" hidden="1" x14ac:dyDescent="0.4">
      <c r="A860">
        <v>52355</v>
      </c>
      <c r="B860" t="s">
        <v>5469</v>
      </c>
      <c r="C860" t="s">
        <v>4831</v>
      </c>
      <c r="D860" t="s">
        <v>4839</v>
      </c>
    </row>
    <row r="861" spans="1:5" hidden="1" x14ac:dyDescent="0.4">
      <c r="A861">
        <v>52383</v>
      </c>
      <c r="B861" t="s">
        <v>5469</v>
      </c>
      <c r="C861" t="s">
        <v>4902</v>
      </c>
      <c r="D861" t="s">
        <v>4839</v>
      </c>
    </row>
    <row r="862" spans="1:5" hidden="1" x14ac:dyDescent="0.4">
      <c r="A862">
        <v>52261</v>
      </c>
      <c r="B862" t="s">
        <v>5471</v>
      </c>
      <c r="C862" t="s">
        <v>4900</v>
      </c>
      <c r="D862" t="s">
        <v>4839</v>
      </c>
    </row>
    <row r="863" spans="1:5" hidden="1" x14ac:dyDescent="0.4">
      <c r="A863">
        <v>52300</v>
      </c>
      <c r="B863" t="s">
        <v>5471</v>
      </c>
      <c r="C863" t="s">
        <v>4901</v>
      </c>
      <c r="D863" t="s">
        <v>4839</v>
      </c>
    </row>
    <row r="864" spans="1:5" hidden="1" x14ac:dyDescent="0.4">
      <c r="A864">
        <v>52356</v>
      </c>
      <c r="B864" t="s">
        <v>5472</v>
      </c>
      <c r="C864" t="s">
        <v>4831</v>
      </c>
      <c r="D864" t="s">
        <v>4839</v>
      </c>
    </row>
    <row r="865" spans="1:5" x14ac:dyDescent="0.4">
      <c r="A865">
        <v>51474</v>
      </c>
      <c r="B865" t="s">
        <v>5280</v>
      </c>
      <c r="C865" t="s">
        <v>4836</v>
      </c>
      <c r="D865" t="s">
        <v>4839</v>
      </c>
    </row>
    <row r="866" spans="1:5" hidden="1" x14ac:dyDescent="0.4">
      <c r="A866">
        <v>51233</v>
      </c>
      <c r="B866" t="s">
        <v>5474</v>
      </c>
      <c r="C866" t="s">
        <v>4834</v>
      </c>
      <c r="D866" t="s">
        <v>4839</v>
      </c>
      <c r="E866" t="s">
        <v>5475</v>
      </c>
    </row>
    <row r="867" spans="1:5" hidden="1" x14ac:dyDescent="0.4">
      <c r="A867">
        <v>50947</v>
      </c>
      <c r="B867" t="s">
        <v>5254</v>
      </c>
      <c r="C867" t="s">
        <v>4834</v>
      </c>
      <c r="D867" t="s">
        <v>4832</v>
      </c>
    </row>
    <row r="868" spans="1:5" hidden="1" x14ac:dyDescent="0.4">
      <c r="A868">
        <v>51670</v>
      </c>
      <c r="B868" t="s">
        <v>5476</v>
      </c>
      <c r="C868" t="s">
        <v>4834</v>
      </c>
      <c r="D868" t="s">
        <v>4832</v>
      </c>
    </row>
    <row r="869" spans="1:5" hidden="1" x14ac:dyDescent="0.4">
      <c r="A869">
        <v>51671</v>
      </c>
      <c r="B869" t="s">
        <v>5477</v>
      </c>
      <c r="C869" t="s">
        <v>4834</v>
      </c>
      <c r="D869" t="s">
        <v>4832</v>
      </c>
    </row>
    <row r="870" spans="1:5" hidden="1" x14ac:dyDescent="0.4">
      <c r="A870">
        <v>52134</v>
      </c>
      <c r="B870" t="s">
        <v>5478</v>
      </c>
      <c r="C870" t="s">
        <v>4834</v>
      </c>
      <c r="D870" t="s">
        <v>4839</v>
      </c>
    </row>
    <row r="871" spans="1:5" hidden="1" x14ac:dyDescent="0.4">
      <c r="A871">
        <v>52218</v>
      </c>
      <c r="B871" t="s">
        <v>5479</v>
      </c>
      <c r="C871" t="s">
        <v>4834</v>
      </c>
      <c r="D871" t="s">
        <v>4839</v>
      </c>
    </row>
    <row r="872" spans="1:5" hidden="1" x14ac:dyDescent="0.4">
      <c r="A872">
        <v>51818</v>
      </c>
      <c r="B872" t="s">
        <v>5480</v>
      </c>
      <c r="C872" t="s">
        <v>4901</v>
      </c>
      <c r="D872" t="s">
        <v>4832</v>
      </c>
    </row>
    <row r="873" spans="1:5" hidden="1" x14ac:dyDescent="0.4">
      <c r="A873">
        <v>51942</v>
      </c>
      <c r="B873" t="s">
        <v>5481</v>
      </c>
      <c r="C873" t="s">
        <v>2220</v>
      </c>
      <c r="D873" t="s">
        <v>4832</v>
      </c>
    </row>
    <row r="874" spans="1:5" hidden="1" x14ac:dyDescent="0.4">
      <c r="A874">
        <v>52135</v>
      </c>
      <c r="B874" t="s">
        <v>5482</v>
      </c>
      <c r="C874" t="s">
        <v>4834</v>
      </c>
      <c r="D874" t="s">
        <v>4839</v>
      </c>
    </row>
    <row r="875" spans="1:5" hidden="1" x14ac:dyDescent="0.4">
      <c r="A875">
        <v>51672</v>
      </c>
      <c r="B875" t="s">
        <v>5483</v>
      </c>
      <c r="C875" t="s">
        <v>4834</v>
      </c>
      <c r="D875" t="s">
        <v>4832</v>
      </c>
    </row>
    <row r="876" spans="1:5" hidden="1" x14ac:dyDescent="0.4">
      <c r="A876">
        <v>51673</v>
      </c>
      <c r="B876" t="s">
        <v>5484</v>
      </c>
      <c r="C876" t="s">
        <v>4834</v>
      </c>
      <c r="D876" t="s">
        <v>4832</v>
      </c>
    </row>
    <row r="877" spans="1:5" hidden="1" x14ac:dyDescent="0.4">
      <c r="A877">
        <v>51527</v>
      </c>
      <c r="B877" t="s">
        <v>5485</v>
      </c>
      <c r="C877" t="s">
        <v>4899</v>
      </c>
      <c r="D877" t="s">
        <v>4832</v>
      </c>
    </row>
    <row r="878" spans="1:5" hidden="1" x14ac:dyDescent="0.4">
      <c r="A878">
        <v>51792</v>
      </c>
      <c r="B878" t="s">
        <v>5486</v>
      </c>
      <c r="C878" t="s">
        <v>4900</v>
      </c>
      <c r="D878" t="s">
        <v>4832</v>
      </c>
    </row>
    <row r="879" spans="1:5" hidden="1" x14ac:dyDescent="0.4">
      <c r="A879">
        <v>51861</v>
      </c>
      <c r="B879" t="s">
        <v>5487</v>
      </c>
      <c r="C879" t="s">
        <v>4831</v>
      </c>
      <c r="D879" t="s">
        <v>4832</v>
      </c>
    </row>
    <row r="880" spans="1:5" hidden="1" x14ac:dyDescent="0.4">
      <c r="A880">
        <v>51819</v>
      </c>
      <c r="B880" t="s">
        <v>5488</v>
      </c>
      <c r="C880" t="s">
        <v>4901</v>
      </c>
      <c r="D880" t="s">
        <v>4832</v>
      </c>
    </row>
    <row r="881" spans="1:5" hidden="1" x14ac:dyDescent="0.4">
      <c r="A881">
        <v>51917</v>
      </c>
      <c r="B881" t="s">
        <v>5489</v>
      </c>
      <c r="C881" t="s">
        <v>4902</v>
      </c>
      <c r="D881" t="s">
        <v>4832</v>
      </c>
    </row>
    <row r="882" spans="1:5" hidden="1" x14ac:dyDescent="0.4">
      <c r="A882">
        <v>51943</v>
      </c>
      <c r="B882" t="s">
        <v>5490</v>
      </c>
      <c r="C882" t="s">
        <v>2220</v>
      </c>
      <c r="D882" t="s">
        <v>4832</v>
      </c>
    </row>
    <row r="883" spans="1:5" x14ac:dyDescent="0.4">
      <c r="A883">
        <v>51475</v>
      </c>
      <c r="B883" t="s">
        <v>5282</v>
      </c>
      <c r="C883" t="s">
        <v>4836</v>
      </c>
      <c r="D883" t="s">
        <v>4839</v>
      </c>
    </row>
    <row r="884" spans="1:5" hidden="1" x14ac:dyDescent="0.4">
      <c r="A884">
        <v>50948</v>
      </c>
      <c r="B884" t="s">
        <v>5492</v>
      </c>
      <c r="C884" t="s">
        <v>4834</v>
      </c>
      <c r="D884" t="s">
        <v>4832</v>
      </c>
    </row>
    <row r="885" spans="1:5" x14ac:dyDescent="0.4">
      <c r="A885">
        <v>51476</v>
      </c>
      <c r="B885" t="s">
        <v>5283</v>
      </c>
      <c r="C885" t="s">
        <v>4836</v>
      </c>
      <c r="D885" t="s">
        <v>4839</v>
      </c>
      <c r="E885" s="3">
        <v>1419881</v>
      </c>
    </row>
    <row r="886" spans="1:5" hidden="1" x14ac:dyDescent="0.4">
      <c r="A886">
        <v>50949</v>
      </c>
      <c r="B886" t="s">
        <v>5494</v>
      </c>
      <c r="C886" t="s">
        <v>4834</v>
      </c>
      <c r="D886" t="s">
        <v>4832</v>
      </c>
      <c r="E886" s="3">
        <v>204020</v>
      </c>
    </row>
    <row r="887" spans="1:5" hidden="1" x14ac:dyDescent="0.4">
      <c r="A887">
        <v>51674</v>
      </c>
      <c r="B887" t="s">
        <v>5495</v>
      </c>
      <c r="C887" t="s">
        <v>4834</v>
      </c>
      <c r="D887" t="s">
        <v>4832</v>
      </c>
      <c r="E887" t="s">
        <v>5496</v>
      </c>
    </row>
    <row r="888" spans="1:5" hidden="1" x14ac:dyDescent="0.4">
      <c r="A888">
        <v>50950</v>
      </c>
      <c r="B888" t="s">
        <v>5497</v>
      </c>
      <c r="C888" t="s">
        <v>4834</v>
      </c>
      <c r="D888" t="s">
        <v>4832</v>
      </c>
      <c r="E888" s="3">
        <v>206424</v>
      </c>
    </row>
    <row r="889" spans="1:5" hidden="1" x14ac:dyDescent="0.4">
      <c r="A889">
        <v>51528</v>
      </c>
      <c r="B889" t="s">
        <v>5498</v>
      </c>
      <c r="C889" t="s">
        <v>4899</v>
      </c>
      <c r="D889" t="s">
        <v>4832</v>
      </c>
    </row>
    <row r="890" spans="1:5" hidden="1" x14ac:dyDescent="0.4">
      <c r="A890">
        <v>51862</v>
      </c>
      <c r="B890" t="s">
        <v>5499</v>
      </c>
      <c r="C890" t="s">
        <v>4831</v>
      </c>
      <c r="D890" t="s">
        <v>4832</v>
      </c>
    </row>
    <row r="891" spans="1:5" hidden="1" x14ac:dyDescent="0.4">
      <c r="A891">
        <v>51793</v>
      </c>
      <c r="B891" t="s">
        <v>5500</v>
      </c>
      <c r="C891" t="s">
        <v>4900</v>
      </c>
      <c r="D891" t="s">
        <v>4832</v>
      </c>
    </row>
    <row r="892" spans="1:5" hidden="1" x14ac:dyDescent="0.4">
      <c r="A892">
        <v>51794</v>
      </c>
      <c r="B892" t="s">
        <v>5500</v>
      </c>
      <c r="C892" t="s">
        <v>4900</v>
      </c>
      <c r="D892" t="s">
        <v>4832</v>
      </c>
    </row>
    <row r="893" spans="1:5" hidden="1" x14ac:dyDescent="0.4">
      <c r="A893">
        <v>51918</v>
      </c>
      <c r="B893" t="s">
        <v>5501</v>
      </c>
      <c r="C893" t="s">
        <v>4902</v>
      </c>
      <c r="D893" t="s">
        <v>4832</v>
      </c>
    </row>
    <row r="894" spans="1:5" hidden="1" x14ac:dyDescent="0.4">
      <c r="A894">
        <v>50951</v>
      </c>
      <c r="B894" t="s">
        <v>5502</v>
      </c>
      <c r="C894" t="s">
        <v>4834</v>
      </c>
      <c r="D894" t="s">
        <v>4832</v>
      </c>
      <c r="E894" s="3">
        <v>209165</v>
      </c>
    </row>
    <row r="895" spans="1:5" hidden="1" x14ac:dyDescent="0.4">
      <c r="A895">
        <v>51234</v>
      </c>
      <c r="B895" t="s">
        <v>5503</v>
      </c>
      <c r="C895" t="s">
        <v>4834</v>
      </c>
      <c r="D895" t="s">
        <v>4839</v>
      </c>
    </row>
    <row r="896" spans="1:5" hidden="1" x14ac:dyDescent="0.4">
      <c r="A896">
        <v>51338</v>
      </c>
      <c r="B896" t="s">
        <v>5503</v>
      </c>
      <c r="C896" t="s">
        <v>4885</v>
      </c>
      <c r="D896" t="s">
        <v>4839</v>
      </c>
    </row>
    <row r="897" spans="1:5" hidden="1" x14ac:dyDescent="0.4">
      <c r="A897">
        <v>52262</v>
      </c>
      <c r="B897" t="s">
        <v>5503</v>
      </c>
      <c r="C897" t="s">
        <v>4900</v>
      </c>
      <c r="D897" t="s">
        <v>4839</v>
      </c>
    </row>
    <row r="898" spans="1:5" hidden="1" x14ac:dyDescent="0.4">
      <c r="A898">
        <v>51424</v>
      </c>
      <c r="B898" t="s">
        <v>5503</v>
      </c>
      <c r="C898" t="s">
        <v>4831</v>
      </c>
      <c r="D898" t="s">
        <v>4839</v>
      </c>
    </row>
    <row r="899" spans="1:5" hidden="1" x14ac:dyDescent="0.4">
      <c r="A899">
        <v>51863</v>
      </c>
      <c r="B899" t="s">
        <v>5504</v>
      </c>
      <c r="C899" t="s">
        <v>4831</v>
      </c>
      <c r="D899" t="s">
        <v>4832</v>
      </c>
    </row>
    <row r="900" spans="1:5" hidden="1" x14ac:dyDescent="0.4">
      <c r="A900">
        <v>51864</v>
      </c>
      <c r="B900" t="s">
        <v>5505</v>
      </c>
      <c r="C900" t="s">
        <v>4831</v>
      </c>
      <c r="D900" t="s">
        <v>4832</v>
      </c>
    </row>
    <row r="901" spans="1:5" hidden="1" x14ac:dyDescent="0.4">
      <c r="A901">
        <v>51865</v>
      </c>
      <c r="B901" t="s">
        <v>5505</v>
      </c>
      <c r="C901" t="s">
        <v>4831</v>
      </c>
      <c r="D901" t="s">
        <v>4832</v>
      </c>
    </row>
    <row r="902" spans="1:5" hidden="1" x14ac:dyDescent="0.4">
      <c r="A902">
        <v>51866</v>
      </c>
      <c r="B902" t="s">
        <v>5506</v>
      </c>
      <c r="C902" t="s">
        <v>4831</v>
      </c>
      <c r="D902" t="s">
        <v>4832</v>
      </c>
    </row>
    <row r="903" spans="1:5" hidden="1" x14ac:dyDescent="0.4">
      <c r="A903">
        <v>51867</v>
      </c>
      <c r="B903" t="s">
        <v>5507</v>
      </c>
      <c r="C903" t="s">
        <v>4831</v>
      </c>
      <c r="D903" t="s">
        <v>4832</v>
      </c>
    </row>
    <row r="904" spans="1:5" hidden="1" x14ac:dyDescent="0.4">
      <c r="A904">
        <v>51868</v>
      </c>
      <c r="B904" t="s">
        <v>5508</v>
      </c>
      <c r="C904" t="s">
        <v>4831</v>
      </c>
      <c r="D904" t="s">
        <v>4832</v>
      </c>
    </row>
    <row r="905" spans="1:5" hidden="1" x14ac:dyDescent="0.4">
      <c r="A905">
        <v>51869</v>
      </c>
      <c r="B905" t="s">
        <v>5509</v>
      </c>
      <c r="C905" t="s">
        <v>4831</v>
      </c>
      <c r="D905" t="s">
        <v>4832</v>
      </c>
      <c r="E905" t="s">
        <v>5510</v>
      </c>
    </row>
    <row r="906" spans="1:5" hidden="1" x14ac:dyDescent="0.4">
      <c r="A906">
        <v>51870</v>
      </c>
      <c r="B906" t="s">
        <v>5509</v>
      </c>
      <c r="C906" t="s">
        <v>4831</v>
      </c>
      <c r="D906" t="s">
        <v>4832</v>
      </c>
    </row>
    <row r="907" spans="1:5" hidden="1" x14ac:dyDescent="0.4">
      <c r="A907">
        <v>51871</v>
      </c>
      <c r="B907" t="s">
        <v>5511</v>
      </c>
      <c r="C907" t="s">
        <v>4831</v>
      </c>
      <c r="D907" t="s">
        <v>4832</v>
      </c>
    </row>
    <row r="908" spans="1:5" hidden="1" x14ac:dyDescent="0.4">
      <c r="A908">
        <v>51872</v>
      </c>
      <c r="B908" t="s">
        <v>5512</v>
      </c>
      <c r="C908" t="s">
        <v>4831</v>
      </c>
      <c r="D908" t="s">
        <v>4832</v>
      </c>
    </row>
    <row r="909" spans="1:5" hidden="1" x14ac:dyDescent="0.4">
      <c r="A909">
        <v>51873</v>
      </c>
      <c r="B909" t="s">
        <v>5512</v>
      </c>
      <c r="C909" t="s">
        <v>4831</v>
      </c>
      <c r="D909" t="s">
        <v>4832</v>
      </c>
    </row>
    <row r="910" spans="1:5" hidden="1" x14ac:dyDescent="0.4">
      <c r="A910">
        <v>51874</v>
      </c>
      <c r="B910" t="s">
        <v>5513</v>
      </c>
      <c r="C910" t="s">
        <v>4831</v>
      </c>
      <c r="D910" t="s">
        <v>4832</v>
      </c>
      <c r="E910" t="s">
        <v>5514</v>
      </c>
    </row>
    <row r="911" spans="1:5" hidden="1" x14ac:dyDescent="0.4">
      <c r="A911">
        <v>51875</v>
      </c>
      <c r="B911" t="s">
        <v>5513</v>
      </c>
      <c r="C911" t="s">
        <v>4831</v>
      </c>
      <c r="D911" t="s">
        <v>4832</v>
      </c>
    </row>
    <row r="912" spans="1:5" hidden="1" x14ac:dyDescent="0.4">
      <c r="A912">
        <v>52136</v>
      </c>
      <c r="B912" t="s">
        <v>5515</v>
      </c>
      <c r="C912" t="s">
        <v>4834</v>
      </c>
      <c r="D912" t="s">
        <v>4839</v>
      </c>
    </row>
    <row r="913" spans="1:5" hidden="1" x14ac:dyDescent="0.4">
      <c r="A913">
        <v>51235</v>
      </c>
      <c r="B913" t="s">
        <v>5516</v>
      </c>
      <c r="C913" t="s">
        <v>4834</v>
      </c>
      <c r="D913" t="s">
        <v>4839</v>
      </c>
    </row>
    <row r="914" spans="1:5" hidden="1" x14ac:dyDescent="0.4">
      <c r="A914">
        <v>52137</v>
      </c>
      <c r="B914" t="s">
        <v>5517</v>
      </c>
      <c r="C914" t="s">
        <v>4834</v>
      </c>
      <c r="D914" t="s">
        <v>4839</v>
      </c>
    </row>
    <row r="915" spans="1:5" hidden="1" x14ac:dyDescent="0.4">
      <c r="A915">
        <v>51236</v>
      </c>
      <c r="B915" t="s">
        <v>5518</v>
      </c>
      <c r="C915" t="s">
        <v>4834</v>
      </c>
      <c r="D915" t="s">
        <v>4839</v>
      </c>
    </row>
    <row r="916" spans="1:5" hidden="1" x14ac:dyDescent="0.4">
      <c r="A916">
        <v>51675</v>
      </c>
      <c r="B916" t="s">
        <v>5519</v>
      </c>
      <c r="C916" t="s">
        <v>4834</v>
      </c>
      <c r="D916" t="s">
        <v>4832</v>
      </c>
    </row>
    <row r="917" spans="1:5" hidden="1" x14ac:dyDescent="0.4">
      <c r="A917">
        <v>51237</v>
      </c>
      <c r="B917" t="s">
        <v>5519</v>
      </c>
      <c r="C917" t="s">
        <v>4834</v>
      </c>
      <c r="D917" t="s">
        <v>4839</v>
      </c>
      <c r="E917" s="3">
        <v>1459327</v>
      </c>
    </row>
    <row r="918" spans="1:5" hidden="1" x14ac:dyDescent="0.4">
      <c r="A918">
        <v>51676</v>
      </c>
      <c r="B918" t="s">
        <v>5520</v>
      </c>
      <c r="C918" t="s">
        <v>4834</v>
      </c>
      <c r="D918" t="s">
        <v>4832</v>
      </c>
    </row>
    <row r="919" spans="1:5" hidden="1" x14ac:dyDescent="0.4">
      <c r="A919">
        <v>50812</v>
      </c>
      <c r="B919" t="s">
        <v>5521</v>
      </c>
      <c r="C919" t="s">
        <v>4834</v>
      </c>
      <c r="D919" t="s">
        <v>4873</v>
      </c>
    </row>
    <row r="920" spans="1:5" hidden="1" x14ac:dyDescent="0.4">
      <c r="A920">
        <v>52029</v>
      </c>
      <c r="B920" t="s">
        <v>5522</v>
      </c>
      <c r="C920" t="s">
        <v>4834</v>
      </c>
      <c r="D920" t="s">
        <v>4873</v>
      </c>
    </row>
    <row r="921" spans="1:5" hidden="1" x14ac:dyDescent="0.4">
      <c r="A921">
        <v>50952</v>
      </c>
      <c r="B921" t="s">
        <v>5523</v>
      </c>
      <c r="C921" t="s">
        <v>4834</v>
      </c>
      <c r="D921" t="s">
        <v>4832</v>
      </c>
      <c r="E921" s="3">
        <v>218508</v>
      </c>
    </row>
    <row r="922" spans="1:5" hidden="1" x14ac:dyDescent="0.4">
      <c r="A922">
        <v>52357</v>
      </c>
      <c r="B922" t="s">
        <v>5523</v>
      </c>
      <c r="C922" t="s">
        <v>4831</v>
      </c>
      <c r="D922" t="s">
        <v>4839</v>
      </c>
    </row>
    <row r="923" spans="1:5" hidden="1" x14ac:dyDescent="0.4">
      <c r="A923">
        <v>50953</v>
      </c>
      <c r="B923" t="s">
        <v>5524</v>
      </c>
      <c r="C923" t="s">
        <v>4834</v>
      </c>
      <c r="D923" t="s">
        <v>4832</v>
      </c>
    </row>
    <row r="924" spans="1:5" hidden="1" x14ac:dyDescent="0.4">
      <c r="A924">
        <v>51339</v>
      </c>
      <c r="B924" t="s">
        <v>5525</v>
      </c>
      <c r="C924" t="s">
        <v>4885</v>
      </c>
      <c r="D924" t="s">
        <v>4839</v>
      </c>
    </row>
    <row r="925" spans="1:5" hidden="1" x14ac:dyDescent="0.4">
      <c r="A925">
        <v>52992</v>
      </c>
      <c r="B925" t="s">
        <v>5525</v>
      </c>
      <c r="C925" t="s">
        <v>4885</v>
      </c>
      <c r="D925" t="s">
        <v>4839</v>
      </c>
    </row>
    <row r="926" spans="1:5" x14ac:dyDescent="0.4">
      <c r="A926">
        <v>51979</v>
      </c>
      <c r="B926" t="s">
        <v>5295</v>
      </c>
      <c r="C926" t="s">
        <v>4836</v>
      </c>
      <c r="D926" t="s">
        <v>4832</v>
      </c>
    </row>
    <row r="927" spans="1:5" hidden="1" x14ac:dyDescent="0.4">
      <c r="A927">
        <v>51370</v>
      </c>
      <c r="B927" t="s">
        <v>5527</v>
      </c>
      <c r="C927" t="s">
        <v>4901</v>
      </c>
      <c r="D927" t="s">
        <v>4839</v>
      </c>
    </row>
    <row r="928" spans="1:5" hidden="1" x14ac:dyDescent="0.4">
      <c r="A928">
        <v>51371</v>
      </c>
      <c r="B928" t="s">
        <v>5528</v>
      </c>
      <c r="C928" t="s">
        <v>4901</v>
      </c>
      <c r="D928" t="s">
        <v>4839</v>
      </c>
    </row>
    <row r="929" spans="1:5" hidden="1" x14ac:dyDescent="0.4">
      <c r="A929">
        <v>51372</v>
      </c>
      <c r="B929" t="s">
        <v>5529</v>
      </c>
      <c r="C929" t="s">
        <v>4901</v>
      </c>
      <c r="D929" t="s">
        <v>4839</v>
      </c>
    </row>
    <row r="930" spans="1:5" hidden="1" x14ac:dyDescent="0.4">
      <c r="A930">
        <v>51373</v>
      </c>
      <c r="B930" t="s">
        <v>5530</v>
      </c>
      <c r="C930" t="s">
        <v>4901</v>
      </c>
      <c r="D930" t="s">
        <v>4839</v>
      </c>
    </row>
    <row r="931" spans="1:5" hidden="1" x14ac:dyDescent="0.4">
      <c r="A931">
        <v>51374</v>
      </c>
      <c r="B931" t="s">
        <v>5531</v>
      </c>
      <c r="C931" t="s">
        <v>4901</v>
      </c>
      <c r="D931" t="s">
        <v>4839</v>
      </c>
    </row>
    <row r="932" spans="1:5" hidden="1" x14ac:dyDescent="0.4">
      <c r="A932">
        <v>51238</v>
      </c>
      <c r="B932" t="s">
        <v>5532</v>
      </c>
      <c r="C932" t="s">
        <v>4834</v>
      </c>
      <c r="D932" t="s">
        <v>4839</v>
      </c>
    </row>
    <row r="933" spans="1:5" hidden="1" x14ac:dyDescent="0.4">
      <c r="A933">
        <v>51340</v>
      </c>
      <c r="B933" t="s">
        <v>5532</v>
      </c>
      <c r="C933" t="s">
        <v>4885</v>
      </c>
      <c r="D933" t="s">
        <v>4839</v>
      </c>
    </row>
    <row r="934" spans="1:5" hidden="1" x14ac:dyDescent="0.4">
      <c r="A934">
        <v>51425</v>
      </c>
      <c r="B934" t="s">
        <v>5532</v>
      </c>
      <c r="C934" t="s">
        <v>4831</v>
      </c>
      <c r="D934" t="s">
        <v>4839</v>
      </c>
    </row>
    <row r="935" spans="1:5" hidden="1" x14ac:dyDescent="0.4">
      <c r="A935">
        <v>52138</v>
      </c>
      <c r="B935" t="s">
        <v>5533</v>
      </c>
      <c r="C935" t="s">
        <v>4834</v>
      </c>
      <c r="D935" t="s">
        <v>4839</v>
      </c>
    </row>
    <row r="936" spans="1:5" s="7" customFormat="1" x14ac:dyDescent="0.4">
      <c r="A936">
        <v>51083</v>
      </c>
      <c r="B936" t="s">
        <v>5297</v>
      </c>
      <c r="C936" t="s">
        <v>4836</v>
      </c>
      <c r="D936" t="s">
        <v>4832</v>
      </c>
      <c r="E936"/>
    </row>
    <row r="937" spans="1:5" s="7" customFormat="1" x14ac:dyDescent="0.4">
      <c r="A937">
        <v>52410</v>
      </c>
      <c r="B937" t="s">
        <v>5314</v>
      </c>
      <c r="C937" t="s">
        <v>4836</v>
      </c>
      <c r="D937" t="s">
        <v>4839</v>
      </c>
      <c r="E937" s="3">
        <v>1420490</v>
      </c>
    </row>
    <row r="938" spans="1:5" hidden="1" x14ac:dyDescent="0.4">
      <c r="A938">
        <v>51677</v>
      </c>
      <c r="B938" t="s">
        <v>5535</v>
      </c>
      <c r="C938" t="s">
        <v>4834</v>
      </c>
      <c r="D938" t="s">
        <v>4832</v>
      </c>
    </row>
    <row r="939" spans="1:5" hidden="1" x14ac:dyDescent="0.4">
      <c r="A939">
        <v>51678</v>
      </c>
      <c r="B939" t="s">
        <v>5536</v>
      </c>
      <c r="C939" t="s">
        <v>4834</v>
      </c>
      <c r="D939" t="s">
        <v>4832</v>
      </c>
    </row>
    <row r="940" spans="1:5" hidden="1" x14ac:dyDescent="0.4">
      <c r="A940">
        <v>50813</v>
      </c>
      <c r="B940" t="s">
        <v>5537</v>
      </c>
      <c r="C940" t="s">
        <v>4834</v>
      </c>
      <c r="D940" t="s">
        <v>4873</v>
      </c>
    </row>
    <row r="941" spans="1:5" hidden="1" x14ac:dyDescent="0.4">
      <c r="A941">
        <v>52442</v>
      </c>
      <c r="B941" t="s">
        <v>5537</v>
      </c>
      <c r="C941" t="s">
        <v>4834</v>
      </c>
      <c r="D941" t="s">
        <v>4873</v>
      </c>
    </row>
    <row r="942" spans="1:5" hidden="1" x14ac:dyDescent="0.4">
      <c r="A942">
        <v>50843</v>
      </c>
      <c r="B942" t="s">
        <v>5538</v>
      </c>
      <c r="C942" t="s">
        <v>4899</v>
      </c>
      <c r="D942" t="s">
        <v>4832</v>
      </c>
    </row>
    <row r="943" spans="1:5" hidden="1" x14ac:dyDescent="0.4">
      <c r="A943">
        <v>51795</v>
      </c>
      <c r="B943" t="s">
        <v>5539</v>
      </c>
      <c r="C943" t="s">
        <v>4900</v>
      </c>
      <c r="D943" t="s">
        <v>4832</v>
      </c>
    </row>
    <row r="944" spans="1:5" hidden="1" x14ac:dyDescent="0.4">
      <c r="A944">
        <v>50954</v>
      </c>
      <c r="B944" t="s">
        <v>5540</v>
      </c>
      <c r="C944" t="s">
        <v>4834</v>
      </c>
      <c r="D944" t="s">
        <v>4832</v>
      </c>
      <c r="E944" t="s">
        <v>5541</v>
      </c>
    </row>
    <row r="945" spans="1:4" hidden="1" x14ac:dyDescent="0.4">
      <c r="A945">
        <v>51054</v>
      </c>
      <c r="B945" t="s">
        <v>5542</v>
      </c>
      <c r="C945" t="s">
        <v>4902</v>
      </c>
      <c r="D945" t="s">
        <v>4832</v>
      </c>
    </row>
    <row r="946" spans="1:4" hidden="1" x14ac:dyDescent="0.4">
      <c r="A946">
        <v>51944</v>
      </c>
      <c r="B946" t="s">
        <v>5543</v>
      </c>
      <c r="C946" t="s">
        <v>2220</v>
      </c>
      <c r="D946" t="s">
        <v>4832</v>
      </c>
    </row>
    <row r="947" spans="1:4" hidden="1" x14ac:dyDescent="0.4">
      <c r="A947">
        <v>51239</v>
      </c>
      <c r="B947" t="s">
        <v>5544</v>
      </c>
      <c r="C947" t="s">
        <v>4834</v>
      </c>
      <c r="D947" t="s">
        <v>4839</v>
      </c>
    </row>
    <row r="948" spans="1:4" hidden="1" x14ac:dyDescent="0.4">
      <c r="A948">
        <v>51341</v>
      </c>
      <c r="B948" t="s">
        <v>5544</v>
      </c>
      <c r="C948" t="s">
        <v>4885</v>
      </c>
      <c r="D948" t="s">
        <v>4839</v>
      </c>
    </row>
    <row r="949" spans="1:4" hidden="1" x14ac:dyDescent="0.4">
      <c r="A949">
        <v>51426</v>
      </c>
      <c r="B949" t="s">
        <v>5544</v>
      </c>
      <c r="C949" t="s">
        <v>4831</v>
      </c>
      <c r="D949" t="s">
        <v>4839</v>
      </c>
    </row>
    <row r="950" spans="1:4" hidden="1" x14ac:dyDescent="0.4">
      <c r="A950">
        <v>51679</v>
      </c>
      <c r="B950" t="s">
        <v>5545</v>
      </c>
      <c r="C950" t="s">
        <v>4834</v>
      </c>
      <c r="D950" t="s">
        <v>4832</v>
      </c>
    </row>
    <row r="951" spans="1:4" hidden="1" x14ac:dyDescent="0.4">
      <c r="A951">
        <v>51240</v>
      </c>
      <c r="B951" t="s">
        <v>5546</v>
      </c>
      <c r="C951" t="s">
        <v>4834</v>
      </c>
      <c r="D951" t="s">
        <v>4839</v>
      </c>
    </row>
    <row r="952" spans="1:4" hidden="1" x14ac:dyDescent="0.4">
      <c r="A952">
        <v>51035</v>
      </c>
      <c r="B952" t="s">
        <v>5547</v>
      </c>
      <c r="C952" t="s">
        <v>4831</v>
      </c>
      <c r="D952" t="s">
        <v>4832</v>
      </c>
    </row>
    <row r="953" spans="1:4" hidden="1" x14ac:dyDescent="0.4">
      <c r="A953">
        <v>51680</v>
      </c>
      <c r="B953" t="s">
        <v>5548</v>
      </c>
      <c r="C953" t="s">
        <v>4834</v>
      </c>
      <c r="D953" t="s">
        <v>4832</v>
      </c>
    </row>
    <row r="954" spans="1:4" hidden="1" x14ac:dyDescent="0.4">
      <c r="A954">
        <v>51681</v>
      </c>
      <c r="B954" t="s">
        <v>5549</v>
      </c>
      <c r="C954" t="s">
        <v>4834</v>
      </c>
      <c r="D954" t="s">
        <v>4832</v>
      </c>
    </row>
    <row r="955" spans="1:4" hidden="1" x14ac:dyDescent="0.4">
      <c r="A955">
        <v>51682</v>
      </c>
      <c r="B955" t="s">
        <v>5550</v>
      </c>
      <c r="C955" t="s">
        <v>4834</v>
      </c>
      <c r="D955" t="s">
        <v>4832</v>
      </c>
    </row>
    <row r="956" spans="1:4" hidden="1" x14ac:dyDescent="0.4">
      <c r="A956">
        <v>51683</v>
      </c>
      <c r="B956" t="s">
        <v>5551</v>
      </c>
      <c r="C956" t="s">
        <v>4834</v>
      </c>
      <c r="D956" t="s">
        <v>4832</v>
      </c>
    </row>
    <row r="957" spans="1:4" hidden="1" x14ac:dyDescent="0.4">
      <c r="A957">
        <v>51684</v>
      </c>
      <c r="B957" t="s">
        <v>5552</v>
      </c>
      <c r="C957" t="s">
        <v>4834</v>
      </c>
      <c r="D957" t="s">
        <v>4832</v>
      </c>
    </row>
    <row r="958" spans="1:4" hidden="1" x14ac:dyDescent="0.4">
      <c r="A958">
        <v>51023</v>
      </c>
      <c r="B958" t="s">
        <v>5553</v>
      </c>
      <c r="C958" t="s">
        <v>4901</v>
      </c>
      <c r="D958" t="s">
        <v>4832</v>
      </c>
    </row>
    <row r="959" spans="1:4" hidden="1" x14ac:dyDescent="0.4">
      <c r="A959">
        <v>52210</v>
      </c>
      <c r="B959" t="s">
        <v>5554</v>
      </c>
      <c r="C959" t="s">
        <v>4834</v>
      </c>
      <c r="D959" t="s">
        <v>4839</v>
      </c>
    </row>
    <row r="960" spans="1:4" x14ac:dyDescent="0.4">
      <c r="A960">
        <v>51980</v>
      </c>
      <c r="B960" t="s">
        <v>720</v>
      </c>
      <c r="C960" t="s">
        <v>4836</v>
      </c>
      <c r="D960" t="s">
        <v>4832</v>
      </c>
    </row>
    <row r="961" spans="1:5" hidden="1" x14ac:dyDescent="0.4">
      <c r="A961">
        <v>52139</v>
      </c>
      <c r="B961" t="s">
        <v>5556</v>
      </c>
      <c r="C961" t="s">
        <v>4834</v>
      </c>
      <c r="D961" t="s">
        <v>4839</v>
      </c>
    </row>
    <row r="962" spans="1:5" x14ac:dyDescent="0.4">
      <c r="A962">
        <v>51477</v>
      </c>
      <c r="B962" t="s">
        <v>5343</v>
      </c>
      <c r="C962" t="s">
        <v>4836</v>
      </c>
      <c r="D962" t="s">
        <v>4839</v>
      </c>
    </row>
    <row r="963" spans="1:5" hidden="1" x14ac:dyDescent="0.4">
      <c r="A963">
        <v>51241</v>
      </c>
      <c r="B963" t="s">
        <v>5558</v>
      </c>
      <c r="C963" t="s">
        <v>4834</v>
      </c>
      <c r="D963" t="s">
        <v>4839</v>
      </c>
      <c r="E963" s="3">
        <v>1007949</v>
      </c>
    </row>
    <row r="964" spans="1:5" s="7" customFormat="1" x14ac:dyDescent="0.4">
      <c r="A964">
        <v>52421</v>
      </c>
      <c r="B964" t="s">
        <v>5356</v>
      </c>
      <c r="C964" t="s">
        <v>4836</v>
      </c>
      <c r="D964" t="s">
        <v>4839</v>
      </c>
      <c r="E964"/>
    </row>
    <row r="965" spans="1:5" s="7" customFormat="1" x14ac:dyDescent="0.4">
      <c r="A965">
        <v>51479</v>
      </c>
      <c r="B965" t="s">
        <v>5371</v>
      </c>
      <c r="C965" t="s">
        <v>4836</v>
      </c>
      <c r="D965" t="s">
        <v>4839</v>
      </c>
      <c r="E965" s="3">
        <v>1422012</v>
      </c>
    </row>
    <row r="966" spans="1:5" x14ac:dyDescent="0.4">
      <c r="A966">
        <v>51085</v>
      </c>
      <c r="B966" t="s">
        <v>5383</v>
      </c>
      <c r="C966" t="s">
        <v>4836</v>
      </c>
      <c r="D966" t="s">
        <v>4832</v>
      </c>
    </row>
    <row r="967" spans="1:5" x14ac:dyDescent="0.4">
      <c r="A967">
        <v>52720</v>
      </c>
      <c r="B967" t="s">
        <v>5383</v>
      </c>
      <c r="C967" t="s">
        <v>4836</v>
      </c>
      <c r="D967" t="s">
        <v>4832</v>
      </c>
    </row>
    <row r="968" spans="1:5" hidden="1" x14ac:dyDescent="0.4">
      <c r="A968">
        <v>51685</v>
      </c>
      <c r="B968" t="s">
        <v>2011</v>
      </c>
      <c r="C968" t="s">
        <v>4834</v>
      </c>
      <c r="D968" t="s">
        <v>4832</v>
      </c>
      <c r="E968" s="3">
        <v>662611</v>
      </c>
    </row>
    <row r="969" spans="1:5" hidden="1" x14ac:dyDescent="0.4">
      <c r="A969">
        <v>50955</v>
      </c>
      <c r="B969" t="s">
        <v>5562</v>
      </c>
      <c r="C969" t="s">
        <v>4834</v>
      </c>
      <c r="D969" t="s">
        <v>4832</v>
      </c>
    </row>
    <row r="970" spans="1:5" hidden="1" x14ac:dyDescent="0.4">
      <c r="A970">
        <v>52263</v>
      </c>
      <c r="B970" t="s">
        <v>5563</v>
      </c>
      <c r="C970" t="s">
        <v>4900</v>
      </c>
      <c r="D970" t="s">
        <v>4839</v>
      </c>
    </row>
    <row r="971" spans="1:5" hidden="1" x14ac:dyDescent="0.4">
      <c r="A971">
        <v>52301</v>
      </c>
      <c r="B971" t="s">
        <v>5563</v>
      </c>
      <c r="C971" t="s">
        <v>4901</v>
      </c>
      <c r="D971" t="s">
        <v>4839</v>
      </c>
    </row>
    <row r="972" spans="1:5" hidden="1" x14ac:dyDescent="0.4">
      <c r="A972">
        <v>52358</v>
      </c>
      <c r="B972" t="s">
        <v>5563</v>
      </c>
      <c r="C972" t="s">
        <v>4831</v>
      </c>
      <c r="D972" t="s">
        <v>4839</v>
      </c>
    </row>
    <row r="973" spans="1:5" hidden="1" x14ac:dyDescent="0.4">
      <c r="A973">
        <v>51686</v>
      </c>
      <c r="B973" t="s">
        <v>5564</v>
      </c>
      <c r="C973" t="s">
        <v>4834</v>
      </c>
      <c r="D973" t="s">
        <v>4832</v>
      </c>
    </row>
    <row r="974" spans="1:5" hidden="1" x14ac:dyDescent="0.4">
      <c r="A974">
        <v>50956</v>
      </c>
      <c r="B974" t="s">
        <v>1819</v>
      </c>
      <c r="C974" t="s">
        <v>4834</v>
      </c>
      <c r="D974" t="s">
        <v>4832</v>
      </c>
    </row>
    <row r="975" spans="1:5" hidden="1" x14ac:dyDescent="0.4">
      <c r="A975">
        <v>50844</v>
      </c>
      <c r="B975" t="s">
        <v>5565</v>
      </c>
      <c r="C975" t="s">
        <v>4899</v>
      </c>
      <c r="D975" t="s">
        <v>4832</v>
      </c>
    </row>
    <row r="976" spans="1:5" hidden="1" x14ac:dyDescent="0.4">
      <c r="A976">
        <v>51036</v>
      </c>
      <c r="B976" t="s">
        <v>5566</v>
      </c>
      <c r="C976" t="s">
        <v>4831</v>
      </c>
      <c r="D976" t="s">
        <v>4832</v>
      </c>
    </row>
    <row r="977" spans="1:5" hidden="1" x14ac:dyDescent="0.4">
      <c r="A977">
        <v>51055</v>
      </c>
      <c r="B977" t="s">
        <v>5567</v>
      </c>
      <c r="C977" t="s">
        <v>4902</v>
      </c>
      <c r="D977" t="s">
        <v>4832</v>
      </c>
    </row>
    <row r="978" spans="1:5" hidden="1" x14ac:dyDescent="0.4">
      <c r="A978">
        <v>51687</v>
      </c>
      <c r="B978" t="s">
        <v>5568</v>
      </c>
      <c r="C978" t="s">
        <v>4834</v>
      </c>
      <c r="D978" t="s">
        <v>4832</v>
      </c>
    </row>
    <row r="979" spans="1:5" hidden="1" x14ac:dyDescent="0.4">
      <c r="A979">
        <v>52030</v>
      </c>
      <c r="B979" t="s">
        <v>5569</v>
      </c>
      <c r="C979" t="s">
        <v>4834</v>
      </c>
      <c r="D979" t="s">
        <v>4873</v>
      </c>
    </row>
    <row r="980" spans="1:5" hidden="1" x14ac:dyDescent="0.4">
      <c r="A980">
        <v>50957</v>
      </c>
      <c r="B980" t="s">
        <v>5569</v>
      </c>
      <c r="C980" t="s">
        <v>4834</v>
      </c>
      <c r="D980" t="s">
        <v>4832</v>
      </c>
      <c r="E980" s="3">
        <v>664409</v>
      </c>
    </row>
    <row r="981" spans="1:5" x14ac:dyDescent="0.4">
      <c r="A981">
        <v>51480</v>
      </c>
      <c r="B981" t="s">
        <v>5388</v>
      </c>
      <c r="C981" t="s">
        <v>4836</v>
      </c>
      <c r="D981" t="s">
        <v>4839</v>
      </c>
    </row>
    <row r="982" spans="1:5" hidden="1" x14ac:dyDescent="0.4">
      <c r="A982">
        <v>52140</v>
      </c>
      <c r="B982" t="s">
        <v>5571</v>
      </c>
      <c r="C982" t="s">
        <v>4834</v>
      </c>
      <c r="D982" t="s">
        <v>4839</v>
      </c>
    </row>
    <row r="983" spans="1:5" hidden="1" x14ac:dyDescent="0.4">
      <c r="A983">
        <v>51876</v>
      </c>
      <c r="B983" t="s">
        <v>5572</v>
      </c>
      <c r="C983" t="s">
        <v>4831</v>
      </c>
      <c r="D983" t="s">
        <v>4832</v>
      </c>
    </row>
    <row r="984" spans="1:5" hidden="1" x14ac:dyDescent="0.4">
      <c r="A984">
        <v>51242</v>
      </c>
      <c r="B984" t="s">
        <v>5573</v>
      </c>
      <c r="C984" t="s">
        <v>4834</v>
      </c>
      <c r="D984" t="s">
        <v>4839</v>
      </c>
    </row>
    <row r="985" spans="1:5" hidden="1" x14ac:dyDescent="0.4">
      <c r="A985">
        <v>51243</v>
      </c>
      <c r="B985" t="s">
        <v>5574</v>
      </c>
      <c r="C985" t="s">
        <v>4834</v>
      </c>
      <c r="D985" t="s">
        <v>4839</v>
      </c>
    </row>
    <row r="986" spans="1:5" hidden="1" x14ac:dyDescent="0.4">
      <c r="A986">
        <v>52889</v>
      </c>
      <c r="B986" t="s">
        <v>5574</v>
      </c>
      <c r="C986" t="s">
        <v>4834</v>
      </c>
      <c r="D986" t="s">
        <v>4839</v>
      </c>
    </row>
    <row r="987" spans="1:5" hidden="1" x14ac:dyDescent="0.4">
      <c r="A987">
        <v>50958</v>
      </c>
      <c r="B987" t="s">
        <v>5575</v>
      </c>
      <c r="C987" t="s">
        <v>4834</v>
      </c>
      <c r="D987" t="s">
        <v>4832</v>
      </c>
      <c r="E987" t="s">
        <v>5576</v>
      </c>
    </row>
    <row r="988" spans="1:5" hidden="1" x14ac:dyDescent="0.4">
      <c r="A988">
        <v>51688</v>
      </c>
      <c r="B988" t="s">
        <v>5577</v>
      </c>
      <c r="C988" t="s">
        <v>4834</v>
      </c>
      <c r="D988" t="s">
        <v>4832</v>
      </c>
    </row>
    <row r="989" spans="1:5" hidden="1" x14ac:dyDescent="0.4">
      <c r="A989">
        <v>51689</v>
      </c>
      <c r="B989" t="s">
        <v>5578</v>
      </c>
      <c r="C989" t="s">
        <v>4834</v>
      </c>
      <c r="D989" t="s">
        <v>4832</v>
      </c>
    </row>
    <row r="990" spans="1:5" hidden="1" x14ac:dyDescent="0.4">
      <c r="A990">
        <v>52211</v>
      </c>
      <c r="B990" t="s">
        <v>5579</v>
      </c>
      <c r="C990" t="s">
        <v>4834</v>
      </c>
      <c r="D990" t="s">
        <v>4839</v>
      </c>
    </row>
    <row r="991" spans="1:5" hidden="1" x14ac:dyDescent="0.4">
      <c r="A991">
        <v>51690</v>
      </c>
      <c r="B991" t="s">
        <v>5580</v>
      </c>
      <c r="C991" t="s">
        <v>4834</v>
      </c>
      <c r="D991" t="s">
        <v>4832</v>
      </c>
    </row>
    <row r="992" spans="1:5" hidden="1" x14ac:dyDescent="0.4">
      <c r="A992">
        <v>51116</v>
      </c>
      <c r="B992" t="s">
        <v>5580</v>
      </c>
      <c r="C992" t="s">
        <v>4899</v>
      </c>
      <c r="D992" t="s">
        <v>4839</v>
      </c>
    </row>
    <row r="993" spans="1:5" hidden="1" x14ac:dyDescent="0.4">
      <c r="A993">
        <v>51244</v>
      </c>
      <c r="B993" t="s">
        <v>5580</v>
      </c>
      <c r="C993" t="s">
        <v>4834</v>
      </c>
      <c r="D993" t="s">
        <v>4839</v>
      </c>
      <c r="E993" t="s">
        <v>4866</v>
      </c>
    </row>
    <row r="994" spans="1:5" hidden="1" x14ac:dyDescent="0.4">
      <c r="A994">
        <v>51375</v>
      </c>
      <c r="B994" t="s">
        <v>5580</v>
      </c>
      <c r="C994" t="s">
        <v>4901</v>
      </c>
      <c r="D994" t="s">
        <v>4839</v>
      </c>
    </row>
    <row r="995" spans="1:5" hidden="1" x14ac:dyDescent="0.4">
      <c r="A995">
        <v>51427</v>
      </c>
      <c r="B995" t="s">
        <v>5580</v>
      </c>
      <c r="C995" t="s">
        <v>4831</v>
      </c>
      <c r="D995" t="s">
        <v>4839</v>
      </c>
    </row>
    <row r="996" spans="1:5" hidden="1" x14ac:dyDescent="0.4">
      <c r="A996">
        <v>51446</v>
      </c>
      <c r="B996" t="s">
        <v>5580</v>
      </c>
      <c r="C996" t="s">
        <v>4902</v>
      </c>
      <c r="D996" t="s">
        <v>4839</v>
      </c>
    </row>
    <row r="997" spans="1:5" hidden="1" x14ac:dyDescent="0.4">
      <c r="A997">
        <v>51245</v>
      </c>
      <c r="B997" t="s">
        <v>5581</v>
      </c>
      <c r="C997" t="s">
        <v>4834</v>
      </c>
      <c r="D997" t="s">
        <v>4839</v>
      </c>
    </row>
    <row r="998" spans="1:5" hidden="1" x14ac:dyDescent="0.4">
      <c r="A998">
        <v>52264</v>
      </c>
      <c r="B998" t="s">
        <v>5582</v>
      </c>
      <c r="C998" t="s">
        <v>4900</v>
      </c>
      <c r="D998" t="s">
        <v>4839</v>
      </c>
    </row>
    <row r="999" spans="1:5" hidden="1" x14ac:dyDescent="0.4">
      <c r="A999">
        <v>52057</v>
      </c>
      <c r="B999" t="s">
        <v>5583</v>
      </c>
      <c r="C999" t="s">
        <v>4899</v>
      </c>
      <c r="D999" t="s">
        <v>4839</v>
      </c>
    </row>
    <row r="1000" spans="1:5" hidden="1" x14ac:dyDescent="0.4">
      <c r="A1000">
        <v>52265</v>
      </c>
      <c r="B1000" t="s">
        <v>5583</v>
      </c>
      <c r="C1000" t="s">
        <v>4900</v>
      </c>
      <c r="D1000" t="s">
        <v>4839</v>
      </c>
    </row>
    <row r="1001" spans="1:5" hidden="1" x14ac:dyDescent="0.4">
      <c r="A1001">
        <v>52302</v>
      </c>
      <c r="B1001" t="s">
        <v>5583</v>
      </c>
      <c r="C1001" t="s">
        <v>4901</v>
      </c>
      <c r="D1001" t="s">
        <v>4839</v>
      </c>
    </row>
    <row r="1002" spans="1:5" hidden="1" x14ac:dyDescent="0.4">
      <c r="A1002">
        <v>52359</v>
      </c>
      <c r="B1002" t="s">
        <v>5583</v>
      </c>
      <c r="C1002" t="s">
        <v>4831</v>
      </c>
      <c r="D1002" t="s">
        <v>4839</v>
      </c>
    </row>
    <row r="1003" spans="1:5" hidden="1" x14ac:dyDescent="0.4">
      <c r="A1003">
        <v>52384</v>
      </c>
      <c r="B1003" t="s">
        <v>5583</v>
      </c>
      <c r="C1003" t="s">
        <v>4902</v>
      </c>
      <c r="D1003" t="s">
        <v>4839</v>
      </c>
    </row>
    <row r="1004" spans="1:5" hidden="1" x14ac:dyDescent="0.4">
      <c r="A1004">
        <v>51246</v>
      </c>
      <c r="B1004" t="s">
        <v>5584</v>
      </c>
      <c r="C1004" t="s">
        <v>4834</v>
      </c>
      <c r="D1004" t="s">
        <v>4839</v>
      </c>
      <c r="E1004" t="s">
        <v>5585</v>
      </c>
    </row>
    <row r="1005" spans="1:5" hidden="1" x14ac:dyDescent="0.4">
      <c r="A1005">
        <v>51247</v>
      </c>
      <c r="B1005" t="s">
        <v>5586</v>
      </c>
      <c r="C1005" t="s">
        <v>4834</v>
      </c>
      <c r="D1005" t="s">
        <v>4839</v>
      </c>
      <c r="E1005" t="s">
        <v>5587</v>
      </c>
    </row>
    <row r="1006" spans="1:5" hidden="1" x14ac:dyDescent="0.4">
      <c r="A1006">
        <v>51117</v>
      </c>
      <c r="B1006" t="s">
        <v>5588</v>
      </c>
      <c r="C1006" t="s">
        <v>4899</v>
      </c>
      <c r="D1006" t="s">
        <v>4839</v>
      </c>
    </row>
    <row r="1007" spans="1:5" hidden="1" x14ac:dyDescent="0.4">
      <c r="A1007">
        <v>52266</v>
      </c>
      <c r="B1007" t="s">
        <v>5588</v>
      </c>
      <c r="C1007" t="s">
        <v>4900</v>
      </c>
      <c r="D1007" t="s">
        <v>4839</v>
      </c>
    </row>
    <row r="1008" spans="1:5" hidden="1" x14ac:dyDescent="0.4">
      <c r="A1008">
        <v>51376</v>
      </c>
      <c r="B1008" t="s">
        <v>5588</v>
      </c>
      <c r="C1008" t="s">
        <v>4901</v>
      </c>
      <c r="D1008" t="s">
        <v>4839</v>
      </c>
    </row>
    <row r="1009" spans="1:5" hidden="1" x14ac:dyDescent="0.4">
      <c r="A1009">
        <v>51428</v>
      </c>
      <c r="B1009" t="s">
        <v>5588</v>
      </c>
      <c r="C1009" t="s">
        <v>4831</v>
      </c>
      <c r="D1009" t="s">
        <v>4839</v>
      </c>
    </row>
    <row r="1010" spans="1:5" hidden="1" x14ac:dyDescent="0.4">
      <c r="A1010">
        <v>52267</v>
      </c>
      <c r="B1010" t="s">
        <v>5589</v>
      </c>
      <c r="C1010" t="s">
        <v>4900</v>
      </c>
      <c r="D1010" t="s">
        <v>4839</v>
      </c>
    </row>
    <row r="1011" spans="1:5" hidden="1" x14ac:dyDescent="0.4">
      <c r="A1011">
        <v>51447</v>
      </c>
      <c r="B1011" t="s">
        <v>5590</v>
      </c>
      <c r="C1011" t="s">
        <v>4902</v>
      </c>
      <c r="D1011" t="s">
        <v>4839</v>
      </c>
    </row>
    <row r="1012" spans="1:5" hidden="1" x14ac:dyDescent="0.4">
      <c r="A1012">
        <v>50959</v>
      </c>
      <c r="B1012" t="s">
        <v>5591</v>
      </c>
      <c r="C1012" t="s">
        <v>4834</v>
      </c>
      <c r="D1012" t="s">
        <v>4832</v>
      </c>
    </row>
    <row r="1013" spans="1:5" hidden="1" x14ac:dyDescent="0.4">
      <c r="A1013">
        <v>50960</v>
      </c>
      <c r="B1013" t="s">
        <v>556</v>
      </c>
      <c r="C1013" t="s">
        <v>4834</v>
      </c>
      <c r="D1013" t="s">
        <v>4832</v>
      </c>
      <c r="E1013" s="3">
        <v>256096</v>
      </c>
    </row>
    <row r="1014" spans="1:5" hidden="1" x14ac:dyDescent="0.4">
      <c r="A1014">
        <v>51037</v>
      </c>
      <c r="B1014" t="s">
        <v>5592</v>
      </c>
      <c r="C1014" t="s">
        <v>4831</v>
      </c>
      <c r="D1014" t="s">
        <v>4832</v>
      </c>
    </row>
    <row r="1015" spans="1:5" x14ac:dyDescent="0.4">
      <c r="A1015">
        <v>51481</v>
      </c>
      <c r="B1015" t="s">
        <v>5412</v>
      </c>
      <c r="C1015" t="s">
        <v>4836</v>
      </c>
      <c r="D1015" t="s">
        <v>4839</v>
      </c>
    </row>
    <row r="1016" spans="1:5" hidden="1" x14ac:dyDescent="0.4">
      <c r="A1016">
        <v>52141</v>
      </c>
      <c r="B1016" t="s">
        <v>5594</v>
      </c>
      <c r="C1016" t="s">
        <v>4834</v>
      </c>
      <c r="D1016" t="s">
        <v>4839</v>
      </c>
    </row>
    <row r="1017" spans="1:5" x14ac:dyDescent="0.4">
      <c r="A1017">
        <v>52411</v>
      </c>
      <c r="B1017" t="s">
        <v>5428</v>
      </c>
      <c r="C1017" t="s">
        <v>4836</v>
      </c>
      <c r="D1017" t="s">
        <v>4839</v>
      </c>
      <c r="E1017" s="3">
        <v>1422316</v>
      </c>
    </row>
    <row r="1018" spans="1:5" hidden="1" x14ac:dyDescent="0.4">
      <c r="A1018">
        <v>51248</v>
      </c>
      <c r="B1018" t="s">
        <v>5596</v>
      </c>
      <c r="C1018" t="s">
        <v>4834</v>
      </c>
      <c r="D1018" t="s">
        <v>4839</v>
      </c>
      <c r="E1018" t="s">
        <v>5597</v>
      </c>
    </row>
    <row r="1019" spans="1:5" hidden="1" x14ac:dyDescent="0.4">
      <c r="A1019">
        <v>51249</v>
      </c>
      <c r="B1019" t="s">
        <v>5598</v>
      </c>
      <c r="C1019" t="s">
        <v>4834</v>
      </c>
      <c r="D1019" t="s">
        <v>4839</v>
      </c>
      <c r="E1019" t="s">
        <v>5599</v>
      </c>
    </row>
    <row r="1020" spans="1:5" hidden="1" x14ac:dyDescent="0.4">
      <c r="A1020">
        <v>51691</v>
      </c>
      <c r="B1020" t="s">
        <v>5600</v>
      </c>
      <c r="C1020" t="s">
        <v>4834</v>
      </c>
      <c r="D1020" t="s">
        <v>4832</v>
      </c>
    </row>
    <row r="1021" spans="1:5" hidden="1" x14ac:dyDescent="0.4">
      <c r="A1021">
        <v>51250</v>
      </c>
      <c r="B1021" t="s">
        <v>5600</v>
      </c>
      <c r="C1021" t="s">
        <v>4834</v>
      </c>
      <c r="D1021" t="s">
        <v>4839</v>
      </c>
      <c r="E1021" t="s">
        <v>5601</v>
      </c>
    </row>
    <row r="1022" spans="1:5" hidden="1" x14ac:dyDescent="0.4">
      <c r="A1022">
        <v>51770</v>
      </c>
      <c r="B1022" t="s">
        <v>5602</v>
      </c>
      <c r="C1022" t="s">
        <v>4834</v>
      </c>
      <c r="D1022" t="s">
        <v>4832</v>
      </c>
    </row>
    <row r="1023" spans="1:5" hidden="1" x14ac:dyDescent="0.4">
      <c r="A1023">
        <v>52142</v>
      </c>
      <c r="B1023" t="s">
        <v>5603</v>
      </c>
      <c r="C1023" t="s">
        <v>4834</v>
      </c>
      <c r="D1023" t="s">
        <v>4839</v>
      </c>
    </row>
    <row r="1024" spans="1:5" hidden="1" x14ac:dyDescent="0.4">
      <c r="A1024">
        <v>51118</v>
      </c>
      <c r="B1024" t="s">
        <v>5604</v>
      </c>
      <c r="C1024" t="s">
        <v>4899</v>
      </c>
      <c r="D1024" t="s">
        <v>4839</v>
      </c>
    </row>
    <row r="1025" spans="1:4" hidden="1" x14ac:dyDescent="0.4">
      <c r="A1025">
        <v>52268</v>
      </c>
      <c r="B1025" t="s">
        <v>5605</v>
      </c>
      <c r="C1025" t="s">
        <v>4900</v>
      </c>
      <c r="D1025" t="s">
        <v>4839</v>
      </c>
    </row>
    <row r="1026" spans="1:4" hidden="1" x14ac:dyDescent="0.4">
      <c r="A1026">
        <v>51429</v>
      </c>
      <c r="B1026" t="s">
        <v>5605</v>
      </c>
      <c r="C1026" t="s">
        <v>4831</v>
      </c>
      <c r="D1026" t="s">
        <v>4839</v>
      </c>
    </row>
    <row r="1027" spans="1:4" hidden="1" x14ac:dyDescent="0.4">
      <c r="A1027">
        <v>52269</v>
      </c>
      <c r="B1027" t="s">
        <v>5606</v>
      </c>
      <c r="C1027" t="s">
        <v>4900</v>
      </c>
      <c r="D1027" t="s">
        <v>4839</v>
      </c>
    </row>
    <row r="1028" spans="1:4" hidden="1" x14ac:dyDescent="0.4">
      <c r="A1028">
        <v>51377</v>
      </c>
      <c r="B1028" t="s">
        <v>5607</v>
      </c>
      <c r="C1028" t="s">
        <v>4901</v>
      </c>
      <c r="D1028" t="s">
        <v>4839</v>
      </c>
    </row>
    <row r="1029" spans="1:4" hidden="1" x14ac:dyDescent="0.4">
      <c r="A1029">
        <v>51448</v>
      </c>
      <c r="B1029" t="s">
        <v>5607</v>
      </c>
      <c r="C1029" t="s">
        <v>4902</v>
      </c>
      <c r="D1029" t="s">
        <v>4839</v>
      </c>
    </row>
    <row r="1030" spans="1:4" hidden="1" x14ac:dyDescent="0.4">
      <c r="A1030">
        <v>51119</v>
      </c>
      <c r="B1030" t="s">
        <v>5608</v>
      </c>
      <c r="C1030" t="s">
        <v>4899</v>
      </c>
      <c r="D1030" t="s">
        <v>4839</v>
      </c>
    </row>
    <row r="1031" spans="1:4" hidden="1" x14ac:dyDescent="0.4">
      <c r="A1031">
        <v>51251</v>
      </c>
      <c r="B1031" t="s">
        <v>5608</v>
      </c>
      <c r="C1031" t="s">
        <v>4834</v>
      </c>
      <c r="D1031" t="s">
        <v>4839</v>
      </c>
    </row>
    <row r="1032" spans="1:4" hidden="1" x14ac:dyDescent="0.4">
      <c r="A1032">
        <v>52270</v>
      </c>
      <c r="B1032" t="s">
        <v>5608</v>
      </c>
      <c r="C1032" t="s">
        <v>4900</v>
      </c>
      <c r="D1032" t="s">
        <v>4839</v>
      </c>
    </row>
    <row r="1033" spans="1:4" hidden="1" x14ac:dyDescent="0.4">
      <c r="A1033">
        <v>51378</v>
      </c>
      <c r="B1033" t="s">
        <v>5608</v>
      </c>
      <c r="C1033" t="s">
        <v>4901</v>
      </c>
      <c r="D1033" t="s">
        <v>4839</v>
      </c>
    </row>
    <row r="1034" spans="1:4" hidden="1" x14ac:dyDescent="0.4">
      <c r="A1034">
        <v>51430</v>
      </c>
      <c r="B1034" t="s">
        <v>5608</v>
      </c>
      <c r="C1034" t="s">
        <v>4831</v>
      </c>
      <c r="D1034" t="s">
        <v>4839</v>
      </c>
    </row>
    <row r="1035" spans="1:4" hidden="1" x14ac:dyDescent="0.4">
      <c r="A1035">
        <v>51449</v>
      </c>
      <c r="B1035" t="s">
        <v>5608</v>
      </c>
      <c r="C1035" t="s">
        <v>4902</v>
      </c>
      <c r="D1035" t="s">
        <v>4839</v>
      </c>
    </row>
    <row r="1036" spans="1:4" hidden="1" x14ac:dyDescent="0.4">
      <c r="A1036">
        <v>52360</v>
      </c>
      <c r="B1036" t="s">
        <v>5609</v>
      </c>
      <c r="C1036" t="s">
        <v>4831</v>
      </c>
      <c r="D1036" t="s">
        <v>4839</v>
      </c>
    </row>
    <row r="1037" spans="1:4" hidden="1" x14ac:dyDescent="0.4">
      <c r="A1037">
        <v>52058</v>
      </c>
      <c r="B1037" t="s">
        <v>5610</v>
      </c>
      <c r="C1037" t="s">
        <v>4899</v>
      </c>
      <c r="D1037" t="s">
        <v>4839</v>
      </c>
    </row>
    <row r="1038" spans="1:4" hidden="1" x14ac:dyDescent="0.4">
      <c r="A1038">
        <v>52271</v>
      </c>
      <c r="B1038" t="s">
        <v>5610</v>
      </c>
      <c r="C1038" t="s">
        <v>4900</v>
      </c>
      <c r="D1038" t="s">
        <v>4839</v>
      </c>
    </row>
    <row r="1039" spans="1:4" hidden="1" x14ac:dyDescent="0.4">
      <c r="A1039">
        <v>52303</v>
      </c>
      <c r="B1039" t="s">
        <v>5610</v>
      </c>
      <c r="C1039" t="s">
        <v>4901</v>
      </c>
      <c r="D1039" t="s">
        <v>4839</v>
      </c>
    </row>
    <row r="1040" spans="1:4" hidden="1" x14ac:dyDescent="0.4">
      <c r="A1040">
        <v>52385</v>
      </c>
      <c r="B1040" t="s">
        <v>5610</v>
      </c>
      <c r="C1040" t="s">
        <v>4902</v>
      </c>
      <c r="D1040" t="s">
        <v>4839</v>
      </c>
    </row>
    <row r="1041" spans="1:5" x14ac:dyDescent="0.4">
      <c r="A1041">
        <v>52412</v>
      </c>
      <c r="B1041" t="s">
        <v>5457</v>
      </c>
      <c r="C1041" t="s">
        <v>4836</v>
      </c>
      <c r="D1041" t="s">
        <v>4839</v>
      </c>
    </row>
    <row r="1042" spans="1:5" hidden="1" x14ac:dyDescent="0.4">
      <c r="A1042">
        <v>52143</v>
      </c>
      <c r="B1042" t="s">
        <v>5612</v>
      </c>
      <c r="C1042" t="s">
        <v>4834</v>
      </c>
      <c r="D1042" t="s">
        <v>4839</v>
      </c>
    </row>
    <row r="1043" spans="1:5" hidden="1" x14ac:dyDescent="0.4">
      <c r="A1043">
        <v>50814</v>
      </c>
      <c r="B1043" t="s">
        <v>5613</v>
      </c>
      <c r="C1043" t="s">
        <v>4834</v>
      </c>
      <c r="D1043" t="s">
        <v>4873</v>
      </c>
    </row>
    <row r="1044" spans="1:5" hidden="1" x14ac:dyDescent="0.4">
      <c r="A1044">
        <v>52144</v>
      </c>
      <c r="B1044" t="s">
        <v>5613</v>
      </c>
      <c r="C1044" t="s">
        <v>4834</v>
      </c>
      <c r="D1044" t="s">
        <v>4839</v>
      </c>
    </row>
    <row r="1045" spans="1:5" hidden="1" x14ac:dyDescent="0.4">
      <c r="A1045">
        <v>50961</v>
      </c>
      <c r="B1045" t="s">
        <v>5614</v>
      </c>
      <c r="C1045" t="s">
        <v>4834</v>
      </c>
      <c r="D1045" t="s">
        <v>4832</v>
      </c>
    </row>
    <row r="1046" spans="1:5" hidden="1" x14ac:dyDescent="0.4">
      <c r="A1046">
        <v>51252</v>
      </c>
      <c r="B1046" t="s">
        <v>5615</v>
      </c>
      <c r="C1046" t="s">
        <v>4834</v>
      </c>
      <c r="D1046" t="s">
        <v>4839</v>
      </c>
      <c r="E1046" t="s">
        <v>5616</v>
      </c>
    </row>
    <row r="1047" spans="1:5" hidden="1" x14ac:dyDescent="0.4">
      <c r="A1047">
        <v>50845</v>
      </c>
      <c r="B1047" t="s">
        <v>5617</v>
      </c>
      <c r="C1047" t="s">
        <v>4899</v>
      </c>
      <c r="D1047" t="s">
        <v>4832</v>
      </c>
    </row>
    <row r="1048" spans="1:5" hidden="1" x14ac:dyDescent="0.4">
      <c r="A1048">
        <v>51038</v>
      </c>
      <c r="B1048" t="s">
        <v>5618</v>
      </c>
      <c r="C1048" t="s">
        <v>4831</v>
      </c>
      <c r="D1048" t="s">
        <v>4832</v>
      </c>
    </row>
    <row r="1049" spans="1:5" hidden="1" x14ac:dyDescent="0.4">
      <c r="A1049">
        <v>51796</v>
      </c>
      <c r="B1049" t="s">
        <v>5619</v>
      </c>
      <c r="C1049" t="s">
        <v>4900</v>
      </c>
      <c r="D1049" t="s">
        <v>4832</v>
      </c>
    </row>
    <row r="1050" spans="1:5" hidden="1" x14ac:dyDescent="0.4">
      <c r="A1050">
        <v>51056</v>
      </c>
      <c r="B1050" t="s">
        <v>5620</v>
      </c>
      <c r="C1050" t="s">
        <v>4902</v>
      </c>
      <c r="D1050" t="s">
        <v>4832</v>
      </c>
    </row>
    <row r="1051" spans="1:5" hidden="1" x14ac:dyDescent="0.4">
      <c r="A1051">
        <v>51253</v>
      </c>
      <c r="B1051" t="s">
        <v>5621</v>
      </c>
      <c r="C1051" t="s">
        <v>4834</v>
      </c>
      <c r="D1051" t="s">
        <v>4839</v>
      </c>
    </row>
    <row r="1052" spans="1:5" hidden="1" x14ac:dyDescent="0.4">
      <c r="A1052">
        <v>51120</v>
      </c>
      <c r="B1052" t="s">
        <v>5622</v>
      </c>
      <c r="C1052" t="s">
        <v>4899</v>
      </c>
      <c r="D1052" t="s">
        <v>4839</v>
      </c>
    </row>
    <row r="1053" spans="1:5" hidden="1" x14ac:dyDescent="0.4">
      <c r="A1053">
        <v>51254</v>
      </c>
      <c r="B1053" t="s">
        <v>5622</v>
      </c>
      <c r="C1053" t="s">
        <v>4834</v>
      </c>
      <c r="D1053" t="s">
        <v>4839</v>
      </c>
      <c r="E1053" t="s">
        <v>4868</v>
      </c>
    </row>
    <row r="1054" spans="1:5" hidden="1" x14ac:dyDescent="0.4">
      <c r="A1054">
        <v>52272</v>
      </c>
      <c r="B1054" t="s">
        <v>5622</v>
      </c>
      <c r="C1054" t="s">
        <v>4900</v>
      </c>
      <c r="D1054" t="s">
        <v>4839</v>
      </c>
    </row>
    <row r="1055" spans="1:5" hidden="1" x14ac:dyDescent="0.4">
      <c r="A1055">
        <v>51379</v>
      </c>
      <c r="B1055" t="s">
        <v>5622</v>
      </c>
      <c r="C1055" t="s">
        <v>4901</v>
      </c>
      <c r="D1055" t="s">
        <v>4839</v>
      </c>
    </row>
    <row r="1056" spans="1:5" hidden="1" x14ac:dyDescent="0.4">
      <c r="A1056">
        <v>52212</v>
      </c>
      <c r="B1056" t="s">
        <v>5623</v>
      </c>
      <c r="C1056" t="s">
        <v>4834</v>
      </c>
      <c r="D1056" t="s">
        <v>4839</v>
      </c>
    </row>
    <row r="1057" spans="1:5" hidden="1" x14ac:dyDescent="0.4">
      <c r="A1057">
        <v>51431</v>
      </c>
      <c r="B1057" t="s">
        <v>5624</v>
      </c>
      <c r="C1057" t="s">
        <v>4831</v>
      </c>
      <c r="D1057" t="s">
        <v>4839</v>
      </c>
    </row>
    <row r="1058" spans="1:5" hidden="1" x14ac:dyDescent="0.4">
      <c r="A1058">
        <v>51450</v>
      </c>
      <c r="B1058" t="s">
        <v>5624</v>
      </c>
      <c r="C1058" t="s">
        <v>4902</v>
      </c>
      <c r="D1058" t="s">
        <v>4839</v>
      </c>
    </row>
    <row r="1059" spans="1:5" hidden="1" x14ac:dyDescent="0.4">
      <c r="A1059">
        <v>52059</v>
      </c>
      <c r="B1059" t="s">
        <v>5625</v>
      </c>
      <c r="C1059" t="s">
        <v>4899</v>
      </c>
      <c r="D1059" t="s">
        <v>4839</v>
      </c>
    </row>
    <row r="1060" spans="1:5" hidden="1" x14ac:dyDescent="0.4">
      <c r="A1060">
        <v>52273</v>
      </c>
      <c r="B1060" t="s">
        <v>5625</v>
      </c>
      <c r="C1060" t="s">
        <v>4900</v>
      </c>
      <c r="D1060" t="s">
        <v>4839</v>
      </c>
    </row>
    <row r="1061" spans="1:5" hidden="1" x14ac:dyDescent="0.4">
      <c r="A1061">
        <v>52304</v>
      </c>
      <c r="B1061" t="s">
        <v>5625</v>
      </c>
      <c r="C1061" t="s">
        <v>4901</v>
      </c>
      <c r="D1061" t="s">
        <v>4839</v>
      </c>
    </row>
    <row r="1062" spans="1:5" hidden="1" x14ac:dyDescent="0.4">
      <c r="A1062">
        <v>52361</v>
      </c>
      <c r="B1062" t="s">
        <v>5625</v>
      </c>
      <c r="C1062" t="s">
        <v>4831</v>
      </c>
      <c r="D1062" t="s">
        <v>4839</v>
      </c>
    </row>
    <row r="1063" spans="1:5" hidden="1" x14ac:dyDescent="0.4">
      <c r="A1063">
        <v>52386</v>
      </c>
      <c r="B1063" t="s">
        <v>5625</v>
      </c>
      <c r="C1063" t="s">
        <v>4902</v>
      </c>
      <c r="D1063" t="s">
        <v>4839</v>
      </c>
    </row>
    <row r="1064" spans="1:5" hidden="1" x14ac:dyDescent="0.4">
      <c r="A1064">
        <v>51692</v>
      </c>
      <c r="B1064" t="s">
        <v>5626</v>
      </c>
      <c r="C1064" t="s">
        <v>4834</v>
      </c>
      <c r="D1064" t="s">
        <v>4832</v>
      </c>
    </row>
    <row r="1065" spans="1:5" hidden="1" x14ac:dyDescent="0.4">
      <c r="A1065">
        <v>52145</v>
      </c>
      <c r="B1065" t="s">
        <v>5627</v>
      </c>
      <c r="C1065" t="s">
        <v>4834</v>
      </c>
      <c r="D1065" t="s">
        <v>4839</v>
      </c>
      <c r="E1065" s="3">
        <v>1210447</v>
      </c>
    </row>
    <row r="1066" spans="1:5" hidden="1" x14ac:dyDescent="0.4">
      <c r="A1066">
        <v>51877</v>
      </c>
      <c r="B1066" t="s">
        <v>5628</v>
      </c>
      <c r="C1066" t="s">
        <v>4831</v>
      </c>
      <c r="D1066" t="s">
        <v>4832</v>
      </c>
    </row>
    <row r="1067" spans="1:5" hidden="1" x14ac:dyDescent="0.4">
      <c r="A1067">
        <v>51693</v>
      </c>
      <c r="B1067" t="s">
        <v>5629</v>
      </c>
      <c r="C1067" t="s">
        <v>4834</v>
      </c>
      <c r="D1067" t="s">
        <v>4832</v>
      </c>
    </row>
    <row r="1068" spans="1:5" hidden="1" x14ac:dyDescent="0.4">
      <c r="A1068">
        <v>51694</v>
      </c>
      <c r="B1068" t="s">
        <v>5630</v>
      </c>
      <c r="C1068" t="s">
        <v>4834</v>
      </c>
      <c r="D1068" t="s">
        <v>4832</v>
      </c>
    </row>
    <row r="1069" spans="1:5" hidden="1" x14ac:dyDescent="0.4">
      <c r="A1069">
        <v>51878</v>
      </c>
      <c r="B1069" t="s">
        <v>5631</v>
      </c>
      <c r="C1069" t="s">
        <v>4831</v>
      </c>
      <c r="D1069" t="s">
        <v>4832</v>
      </c>
    </row>
    <row r="1070" spans="1:5" hidden="1" x14ac:dyDescent="0.4">
      <c r="A1070">
        <v>51121</v>
      </c>
      <c r="B1070" t="s">
        <v>5632</v>
      </c>
      <c r="C1070" t="s">
        <v>4899</v>
      </c>
      <c r="D1070" t="s">
        <v>4839</v>
      </c>
    </row>
    <row r="1071" spans="1:5" hidden="1" x14ac:dyDescent="0.4">
      <c r="A1071">
        <v>51255</v>
      </c>
      <c r="B1071" t="s">
        <v>5632</v>
      </c>
      <c r="C1071" t="s">
        <v>4834</v>
      </c>
      <c r="D1071" t="s">
        <v>4839</v>
      </c>
    </row>
    <row r="1072" spans="1:5" hidden="1" x14ac:dyDescent="0.4">
      <c r="A1072">
        <v>52274</v>
      </c>
      <c r="B1072" t="s">
        <v>5632</v>
      </c>
      <c r="C1072" t="s">
        <v>4900</v>
      </c>
      <c r="D1072" t="s">
        <v>4839</v>
      </c>
    </row>
    <row r="1073" spans="1:5" hidden="1" x14ac:dyDescent="0.4">
      <c r="A1073">
        <v>52305</v>
      </c>
      <c r="B1073" t="s">
        <v>5632</v>
      </c>
      <c r="C1073" t="s">
        <v>4901</v>
      </c>
      <c r="D1073" t="s">
        <v>4839</v>
      </c>
    </row>
    <row r="1074" spans="1:5" hidden="1" x14ac:dyDescent="0.4">
      <c r="A1074">
        <v>51432</v>
      </c>
      <c r="B1074" t="s">
        <v>5632</v>
      </c>
      <c r="C1074" t="s">
        <v>4831</v>
      </c>
      <c r="D1074" t="s">
        <v>4839</v>
      </c>
    </row>
    <row r="1075" spans="1:5" hidden="1" x14ac:dyDescent="0.4">
      <c r="A1075">
        <v>51451</v>
      </c>
      <c r="B1075" t="s">
        <v>5632</v>
      </c>
      <c r="C1075" t="s">
        <v>4902</v>
      </c>
      <c r="D1075" t="s">
        <v>4839</v>
      </c>
    </row>
    <row r="1076" spans="1:5" hidden="1" x14ac:dyDescent="0.4">
      <c r="A1076">
        <v>52060</v>
      </c>
      <c r="B1076" t="s">
        <v>5633</v>
      </c>
      <c r="C1076" t="s">
        <v>4899</v>
      </c>
      <c r="D1076" t="s">
        <v>4839</v>
      </c>
    </row>
    <row r="1077" spans="1:5" hidden="1" x14ac:dyDescent="0.4">
      <c r="A1077">
        <v>52275</v>
      </c>
      <c r="B1077" t="s">
        <v>5633</v>
      </c>
      <c r="C1077" t="s">
        <v>4900</v>
      </c>
      <c r="D1077" t="s">
        <v>4839</v>
      </c>
    </row>
    <row r="1078" spans="1:5" hidden="1" x14ac:dyDescent="0.4">
      <c r="A1078">
        <v>52306</v>
      </c>
      <c r="B1078" t="s">
        <v>5633</v>
      </c>
      <c r="C1078" t="s">
        <v>4901</v>
      </c>
      <c r="D1078" t="s">
        <v>4839</v>
      </c>
    </row>
    <row r="1079" spans="1:5" hidden="1" x14ac:dyDescent="0.4">
      <c r="A1079">
        <v>52362</v>
      </c>
      <c r="B1079" t="s">
        <v>5633</v>
      </c>
      <c r="C1079" t="s">
        <v>4831</v>
      </c>
      <c r="D1079" t="s">
        <v>4839</v>
      </c>
    </row>
    <row r="1080" spans="1:5" hidden="1" x14ac:dyDescent="0.4">
      <c r="A1080">
        <v>52387</v>
      </c>
      <c r="B1080" t="s">
        <v>5633</v>
      </c>
      <c r="C1080" t="s">
        <v>4902</v>
      </c>
      <c r="D1080" t="s">
        <v>4839</v>
      </c>
    </row>
    <row r="1081" spans="1:5" hidden="1" x14ac:dyDescent="0.4">
      <c r="A1081">
        <v>51695</v>
      </c>
      <c r="B1081" t="s">
        <v>5634</v>
      </c>
      <c r="C1081" t="s">
        <v>4834</v>
      </c>
      <c r="D1081" t="s">
        <v>4832</v>
      </c>
    </row>
    <row r="1082" spans="1:5" x14ac:dyDescent="0.4">
      <c r="A1082">
        <v>51482</v>
      </c>
      <c r="B1082" t="s">
        <v>5465</v>
      </c>
      <c r="C1082" t="s">
        <v>4836</v>
      </c>
      <c r="D1082" t="s">
        <v>4839</v>
      </c>
      <c r="E1082" s="3">
        <v>1423200</v>
      </c>
    </row>
    <row r="1083" spans="1:5" x14ac:dyDescent="0.4">
      <c r="A1083">
        <v>51483</v>
      </c>
      <c r="B1083" t="s">
        <v>5473</v>
      </c>
      <c r="C1083" t="s">
        <v>4836</v>
      </c>
      <c r="D1083" t="s">
        <v>4839</v>
      </c>
    </row>
    <row r="1084" spans="1:5" hidden="1" x14ac:dyDescent="0.4">
      <c r="A1084">
        <v>50962</v>
      </c>
      <c r="B1084" t="s">
        <v>5636</v>
      </c>
      <c r="C1084" t="s">
        <v>4834</v>
      </c>
      <c r="D1084" t="s">
        <v>4832</v>
      </c>
      <c r="E1084" s="3">
        <v>706624</v>
      </c>
    </row>
    <row r="1085" spans="1:5" hidden="1" x14ac:dyDescent="0.4">
      <c r="A1085">
        <v>52326</v>
      </c>
      <c r="B1085" t="s">
        <v>5637</v>
      </c>
      <c r="C1085" t="s">
        <v>4885</v>
      </c>
      <c r="D1085" t="s">
        <v>4839</v>
      </c>
    </row>
    <row r="1086" spans="1:5" hidden="1" x14ac:dyDescent="0.4">
      <c r="A1086">
        <v>52327</v>
      </c>
      <c r="B1086" t="s">
        <v>5638</v>
      </c>
      <c r="C1086" t="s">
        <v>4885</v>
      </c>
      <c r="D1086" t="s">
        <v>4839</v>
      </c>
    </row>
    <row r="1087" spans="1:5" hidden="1" x14ac:dyDescent="0.4">
      <c r="A1087">
        <v>52146</v>
      </c>
      <c r="B1087" t="s">
        <v>5639</v>
      </c>
      <c r="C1087" t="s">
        <v>4834</v>
      </c>
      <c r="D1087" t="s">
        <v>4839</v>
      </c>
      <c r="E1087" t="s">
        <v>5640</v>
      </c>
    </row>
    <row r="1088" spans="1:5" hidden="1" x14ac:dyDescent="0.4">
      <c r="A1088">
        <v>51879</v>
      </c>
      <c r="B1088" t="s">
        <v>5641</v>
      </c>
      <c r="C1088" t="s">
        <v>4831</v>
      </c>
      <c r="D1088" t="s">
        <v>4832</v>
      </c>
    </row>
    <row r="1089" spans="1:5" x14ac:dyDescent="0.4">
      <c r="A1089">
        <v>51982</v>
      </c>
      <c r="B1089" t="s">
        <v>5491</v>
      </c>
      <c r="C1089" t="s">
        <v>4836</v>
      </c>
      <c r="D1089" t="s">
        <v>4832</v>
      </c>
    </row>
    <row r="1090" spans="1:5" hidden="1" x14ac:dyDescent="0.4">
      <c r="A1090">
        <v>51696</v>
      </c>
      <c r="B1090" t="s">
        <v>5642</v>
      </c>
      <c r="C1090" t="s">
        <v>4834</v>
      </c>
      <c r="D1090" t="s">
        <v>4832</v>
      </c>
    </row>
    <row r="1091" spans="1:5" hidden="1" x14ac:dyDescent="0.4">
      <c r="A1091">
        <v>51697</v>
      </c>
      <c r="B1091" t="s">
        <v>5643</v>
      </c>
      <c r="C1091" t="s">
        <v>4834</v>
      </c>
      <c r="D1091" t="s">
        <v>4832</v>
      </c>
    </row>
    <row r="1092" spans="1:5" hidden="1" x14ac:dyDescent="0.4">
      <c r="A1092">
        <v>51256</v>
      </c>
      <c r="B1092" t="s">
        <v>5643</v>
      </c>
      <c r="C1092" t="s">
        <v>4834</v>
      </c>
      <c r="D1092" t="s">
        <v>4839</v>
      </c>
      <c r="E1092" t="s">
        <v>5644</v>
      </c>
    </row>
    <row r="1093" spans="1:5" hidden="1" x14ac:dyDescent="0.4">
      <c r="A1093">
        <v>52147</v>
      </c>
      <c r="B1093" t="s">
        <v>5645</v>
      </c>
      <c r="C1093" t="s">
        <v>4834</v>
      </c>
      <c r="D1093" t="s">
        <v>4839</v>
      </c>
    </row>
    <row r="1094" spans="1:5" hidden="1" x14ac:dyDescent="0.4">
      <c r="A1094">
        <v>52148</v>
      </c>
      <c r="B1094" t="s">
        <v>5646</v>
      </c>
      <c r="C1094" t="s">
        <v>4834</v>
      </c>
      <c r="D1094" t="s">
        <v>4839</v>
      </c>
    </row>
    <row r="1095" spans="1:5" hidden="1" x14ac:dyDescent="0.4">
      <c r="A1095">
        <v>52149</v>
      </c>
      <c r="B1095" t="s">
        <v>5647</v>
      </c>
      <c r="C1095" t="s">
        <v>4834</v>
      </c>
      <c r="D1095" t="s">
        <v>4839</v>
      </c>
    </row>
    <row r="1096" spans="1:5" x14ac:dyDescent="0.4">
      <c r="A1096">
        <v>51086</v>
      </c>
      <c r="B1096" t="s">
        <v>5493</v>
      </c>
      <c r="C1096" t="s">
        <v>4836</v>
      </c>
      <c r="D1096" t="s">
        <v>4832</v>
      </c>
    </row>
    <row r="1097" spans="1:5" s="9" customFormat="1" x14ac:dyDescent="0.4">
      <c r="A1097">
        <v>51983</v>
      </c>
      <c r="B1097" t="s">
        <v>5526</v>
      </c>
      <c r="C1097" t="s">
        <v>4836</v>
      </c>
      <c r="D1097" t="s">
        <v>4832</v>
      </c>
      <c r="E1097"/>
    </row>
    <row r="1098" spans="1:5" hidden="1" x14ac:dyDescent="0.4">
      <c r="A1098">
        <v>51698</v>
      </c>
      <c r="B1098" t="s">
        <v>5649</v>
      </c>
      <c r="C1098" t="s">
        <v>4834</v>
      </c>
      <c r="D1098" t="s">
        <v>4832</v>
      </c>
    </row>
    <row r="1099" spans="1:5" hidden="1" x14ac:dyDescent="0.4">
      <c r="A1099">
        <v>52150</v>
      </c>
      <c r="B1099" t="s">
        <v>5650</v>
      </c>
      <c r="C1099" t="s">
        <v>4834</v>
      </c>
      <c r="D1099" t="s">
        <v>4839</v>
      </c>
      <c r="E1099" t="s">
        <v>5651</v>
      </c>
    </row>
    <row r="1100" spans="1:5" x14ac:dyDescent="0.4">
      <c r="A1100">
        <v>51087</v>
      </c>
      <c r="B1100" t="s">
        <v>5555</v>
      </c>
      <c r="C1100" t="s">
        <v>4836</v>
      </c>
      <c r="D1100" t="s">
        <v>4832</v>
      </c>
    </row>
    <row r="1101" spans="1:5" x14ac:dyDescent="0.4">
      <c r="A1101">
        <v>51485</v>
      </c>
      <c r="B1101" t="s">
        <v>5557</v>
      </c>
      <c r="C1101" t="s">
        <v>4836</v>
      </c>
      <c r="D1101" t="s">
        <v>4839</v>
      </c>
      <c r="E1101" s="3">
        <v>1423808</v>
      </c>
    </row>
    <row r="1102" spans="1:5" hidden="1" x14ac:dyDescent="0.4">
      <c r="A1102">
        <v>51880</v>
      </c>
      <c r="B1102" t="s">
        <v>5654</v>
      </c>
      <c r="C1102" t="s">
        <v>4831</v>
      </c>
      <c r="D1102" t="s">
        <v>4832</v>
      </c>
    </row>
    <row r="1103" spans="1:5" hidden="1" x14ac:dyDescent="0.4">
      <c r="A1103">
        <v>51945</v>
      </c>
      <c r="B1103" t="s">
        <v>5654</v>
      </c>
      <c r="C1103" t="s">
        <v>2220</v>
      </c>
      <c r="D1103" t="s">
        <v>4832</v>
      </c>
      <c r="E1103" t="s">
        <v>5655</v>
      </c>
    </row>
    <row r="1104" spans="1:5" hidden="1" x14ac:dyDescent="0.4">
      <c r="A1104">
        <v>51881</v>
      </c>
      <c r="B1104" t="s">
        <v>5656</v>
      </c>
      <c r="C1104" t="s">
        <v>4831</v>
      </c>
      <c r="D1104" t="s">
        <v>4832</v>
      </c>
    </row>
    <row r="1105" spans="1:5" hidden="1" x14ac:dyDescent="0.4">
      <c r="A1105">
        <v>51946</v>
      </c>
      <c r="B1105" t="s">
        <v>5656</v>
      </c>
      <c r="C1105" t="s">
        <v>2220</v>
      </c>
      <c r="D1105" t="s">
        <v>4832</v>
      </c>
      <c r="E1105" t="s">
        <v>5657</v>
      </c>
    </row>
    <row r="1106" spans="1:5" hidden="1" x14ac:dyDescent="0.4">
      <c r="A1106">
        <v>51699</v>
      </c>
      <c r="B1106" t="s">
        <v>5658</v>
      </c>
      <c r="C1106" t="s">
        <v>4834</v>
      </c>
      <c r="D1106" t="s">
        <v>4832</v>
      </c>
    </row>
    <row r="1107" spans="1:5" hidden="1" x14ac:dyDescent="0.4">
      <c r="A1107">
        <v>51700</v>
      </c>
      <c r="B1107" t="s">
        <v>5659</v>
      </c>
      <c r="C1107" t="s">
        <v>4834</v>
      </c>
      <c r="D1107" t="s">
        <v>4832</v>
      </c>
    </row>
    <row r="1108" spans="1:5" hidden="1" x14ac:dyDescent="0.4">
      <c r="A1108">
        <v>52151</v>
      </c>
      <c r="B1108" t="s">
        <v>5660</v>
      </c>
      <c r="C1108" t="s">
        <v>4834</v>
      </c>
      <c r="D1108" t="s">
        <v>4839</v>
      </c>
    </row>
    <row r="1109" spans="1:5" hidden="1" x14ac:dyDescent="0.4">
      <c r="A1109">
        <v>52276</v>
      </c>
      <c r="B1109" t="s">
        <v>5660</v>
      </c>
      <c r="C1109" t="s">
        <v>4900</v>
      </c>
      <c r="D1109" t="s">
        <v>4839</v>
      </c>
    </row>
    <row r="1110" spans="1:5" hidden="1" x14ac:dyDescent="0.4">
      <c r="A1110">
        <v>51380</v>
      </c>
      <c r="B1110" t="s">
        <v>5660</v>
      </c>
      <c r="C1110" t="s">
        <v>4901</v>
      </c>
      <c r="D1110" t="s">
        <v>4839</v>
      </c>
    </row>
    <row r="1111" spans="1:5" hidden="1" x14ac:dyDescent="0.4">
      <c r="A1111">
        <v>53012</v>
      </c>
      <c r="B1111" t="s">
        <v>5660</v>
      </c>
      <c r="C1111" t="s">
        <v>4901</v>
      </c>
      <c r="D1111" t="s">
        <v>4839</v>
      </c>
    </row>
    <row r="1112" spans="1:5" hidden="1" x14ac:dyDescent="0.4">
      <c r="A1112">
        <v>51433</v>
      </c>
      <c r="B1112" t="s">
        <v>5660</v>
      </c>
      <c r="C1112" t="s">
        <v>4831</v>
      </c>
      <c r="D1112" t="s">
        <v>4839</v>
      </c>
    </row>
    <row r="1113" spans="1:5" hidden="1" x14ac:dyDescent="0.4">
      <c r="A1113">
        <v>51452</v>
      </c>
      <c r="B1113" t="s">
        <v>5660</v>
      </c>
      <c r="C1113" t="s">
        <v>4902</v>
      </c>
      <c r="D1113" t="s">
        <v>4839</v>
      </c>
    </row>
    <row r="1114" spans="1:5" hidden="1" x14ac:dyDescent="0.4">
      <c r="A1114">
        <v>53083</v>
      </c>
      <c r="B1114" t="s">
        <v>5660</v>
      </c>
      <c r="C1114" t="s">
        <v>4902</v>
      </c>
      <c r="D1114" t="s">
        <v>4839</v>
      </c>
    </row>
    <row r="1115" spans="1:5" hidden="1" x14ac:dyDescent="0.4">
      <c r="A1115">
        <v>52277</v>
      </c>
      <c r="B1115" t="s">
        <v>5661</v>
      </c>
      <c r="C1115" t="s">
        <v>4900</v>
      </c>
      <c r="D1115" t="s">
        <v>4839</v>
      </c>
    </row>
    <row r="1116" spans="1:5" hidden="1" x14ac:dyDescent="0.4">
      <c r="A1116">
        <v>52363</v>
      </c>
      <c r="B1116" t="s">
        <v>5661</v>
      </c>
      <c r="C1116" t="s">
        <v>4831</v>
      </c>
      <c r="D1116" t="s">
        <v>4839</v>
      </c>
    </row>
    <row r="1117" spans="1:5" hidden="1" x14ac:dyDescent="0.4">
      <c r="A1117">
        <v>52213</v>
      </c>
      <c r="B1117" t="s">
        <v>5662</v>
      </c>
      <c r="C1117" t="s">
        <v>4834</v>
      </c>
      <c r="D1117" t="s">
        <v>4839</v>
      </c>
    </row>
    <row r="1118" spans="1:5" hidden="1" x14ac:dyDescent="0.4">
      <c r="A1118">
        <v>50963</v>
      </c>
      <c r="B1118" t="s">
        <v>5663</v>
      </c>
      <c r="C1118" t="s">
        <v>4834</v>
      </c>
      <c r="D1118" t="s">
        <v>4832</v>
      </c>
    </row>
    <row r="1119" spans="1:5" hidden="1" x14ac:dyDescent="0.4">
      <c r="A1119">
        <v>51122</v>
      </c>
      <c r="B1119" t="s">
        <v>5664</v>
      </c>
      <c r="C1119" t="s">
        <v>4899</v>
      </c>
      <c r="D1119" t="s">
        <v>4839</v>
      </c>
    </row>
    <row r="1120" spans="1:5" hidden="1" x14ac:dyDescent="0.4">
      <c r="A1120">
        <v>51257</v>
      </c>
      <c r="B1120" t="s">
        <v>5665</v>
      </c>
      <c r="C1120" t="s">
        <v>4834</v>
      </c>
      <c r="D1120" t="s">
        <v>4839</v>
      </c>
      <c r="E1120" t="s">
        <v>5666</v>
      </c>
    </row>
    <row r="1121" spans="1:5" hidden="1" x14ac:dyDescent="0.4">
      <c r="A1121">
        <v>52061</v>
      </c>
      <c r="B1121" t="s">
        <v>5667</v>
      </c>
      <c r="C1121" t="s">
        <v>4899</v>
      </c>
      <c r="D1121" t="s">
        <v>4839</v>
      </c>
    </row>
    <row r="1122" spans="1:5" hidden="1" x14ac:dyDescent="0.4">
      <c r="A1122">
        <v>50815</v>
      </c>
      <c r="B1122" t="s">
        <v>823</v>
      </c>
      <c r="C1122" t="s">
        <v>4834</v>
      </c>
      <c r="D1122" t="s">
        <v>4873</v>
      </c>
    </row>
    <row r="1123" spans="1:5" hidden="1" x14ac:dyDescent="0.4">
      <c r="A1123">
        <v>51882</v>
      </c>
      <c r="B1123" t="s">
        <v>5668</v>
      </c>
      <c r="C1123" t="s">
        <v>4831</v>
      </c>
      <c r="D1123" t="s">
        <v>4832</v>
      </c>
    </row>
    <row r="1124" spans="1:5" hidden="1" x14ac:dyDescent="0.4">
      <c r="A1124">
        <v>51947</v>
      </c>
      <c r="B1124" t="s">
        <v>5668</v>
      </c>
      <c r="C1124" t="s">
        <v>2220</v>
      </c>
      <c r="D1124" t="s">
        <v>4832</v>
      </c>
    </row>
    <row r="1125" spans="1:5" x14ac:dyDescent="0.4">
      <c r="A1125">
        <v>52413</v>
      </c>
      <c r="B1125" t="s">
        <v>5560</v>
      </c>
      <c r="C1125" t="s">
        <v>4836</v>
      </c>
      <c r="D1125" t="s">
        <v>4839</v>
      </c>
      <c r="E1125" s="3">
        <v>1432208</v>
      </c>
    </row>
    <row r="1126" spans="1:5" x14ac:dyDescent="0.4">
      <c r="A1126">
        <v>52414</v>
      </c>
      <c r="B1126" t="s">
        <v>5561</v>
      </c>
      <c r="C1126" t="s">
        <v>4836</v>
      </c>
      <c r="D1126" t="s">
        <v>4839</v>
      </c>
    </row>
    <row r="1127" spans="1:5" hidden="1" x14ac:dyDescent="0.4">
      <c r="A1127">
        <v>52031</v>
      </c>
      <c r="B1127" t="s">
        <v>5670</v>
      </c>
      <c r="C1127" t="s">
        <v>4834</v>
      </c>
      <c r="D1127" t="s">
        <v>4873</v>
      </c>
    </row>
    <row r="1128" spans="1:5" hidden="1" x14ac:dyDescent="0.4">
      <c r="A1128">
        <v>50846</v>
      </c>
      <c r="B1128" t="s">
        <v>5671</v>
      </c>
      <c r="C1128" t="s">
        <v>4899</v>
      </c>
      <c r="D1128" t="s">
        <v>4832</v>
      </c>
    </row>
    <row r="1129" spans="1:5" hidden="1" x14ac:dyDescent="0.4">
      <c r="A1129">
        <v>51039</v>
      </c>
      <c r="B1129" t="s">
        <v>5672</v>
      </c>
      <c r="C1129" t="s">
        <v>4831</v>
      </c>
      <c r="D1129" t="s">
        <v>4832</v>
      </c>
    </row>
    <row r="1130" spans="1:5" hidden="1" x14ac:dyDescent="0.4">
      <c r="A1130">
        <v>51701</v>
      </c>
      <c r="B1130" t="s">
        <v>5673</v>
      </c>
      <c r="C1130" t="s">
        <v>4834</v>
      </c>
      <c r="D1130" t="s">
        <v>4832</v>
      </c>
    </row>
    <row r="1131" spans="1:5" hidden="1" x14ac:dyDescent="0.4">
      <c r="A1131">
        <v>51797</v>
      </c>
      <c r="B1131" t="s">
        <v>5674</v>
      </c>
      <c r="C1131" t="s">
        <v>4900</v>
      </c>
      <c r="D1131" t="s">
        <v>4832</v>
      </c>
    </row>
    <row r="1132" spans="1:5" hidden="1" x14ac:dyDescent="0.4">
      <c r="A1132">
        <v>51820</v>
      </c>
      <c r="B1132" t="s">
        <v>5675</v>
      </c>
      <c r="C1132" t="s">
        <v>4901</v>
      </c>
      <c r="D1132" t="s">
        <v>4832</v>
      </c>
    </row>
    <row r="1133" spans="1:5" hidden="1" x14ac:dyDescent="0.4">
      <c r="A1133">
        <v>50964</v>
      </c>
      <c r="B1133" t="s">
        <v>5676</v>
      </c>
      <c r="C1133" t="s">
        <v>4834</v>
      </c>
      <c r="D1133" t="s">
        <v>4832</v>
      </c>
    </row>
    <row r="1134" spans="1:5" hidden="1" x14ac:dyDescent="0.4">
      <c r="A1134">
        <v>51919</v>
      </c>
      <c r="B1134" t="s">
        <v>5677</v>
      </c>
      <c r="C1134" t="s">
        <v>4902</v>
      </c>
      <c r="D1134" t="s">
        <v>4832</v>
      </c>
    </row>
    <row r="1135" spans="1:5" hidden="1" x14ac:dyDescent="0.4">
      <c r="A1135">
        <v>51063</v>
      </c>
      <c r="B1135" t="s">
        <v>5678</v>
      </c>
      <c r="C1135" t="s">
        <v>2220</v>
      </c>
      <c r="D1135" t="s">
        <v>4832</v>
      </c>
    </row>
    <row r="1136" spans="1:5" x14ac:dyDescent="0.4">
      <c r="A1136">
        <v>52415</v>
      </c>
      <c r="B1136" t="s">
        <v>5570</v>
      </c>
      <c r="C1136" t="s">
        <v>4836</v>
      </c>
      <c r="D1136" t="s">
        <v>4839</v>
      </c>
    </row>
    <row r="1137" spans="1:5" x14ac:dyDescent="0.4">
      <c r="A1137">
        <v>51088</v>
      </c>
      <c r="B1137" t="s">
        <v>5593</v>
      </c>
      <c r="C1137" t="s">
        <v>4836</v>
      </c>
      <c r="D1137" t="s">
        <v>4832</v>
      </c>
      <c r="E1137" s="3">
        <v>254942</v>
      </c>
    </row>
    <row r="1138" spans="1:5" hidden="1" x14ac:dyDescent="0.4">
      <c r="A1138">
        <v>51258</v>
      </c>
      <c r="B1138" t="s">
        <v>5680</v>
      </c>
      <c r="C1138" t="s">
        <v>4834</v>
      </c>
      <c r="D1138" t="s">
        <v>4839</v>
      </c>
    </row>
    <row r="1139" spans="1:5" hidden="1" x14ac:dyDescent="0.4">
      <c r="A1139">
        <v>52152</v>
      </c>
      <c r="B1139" t="s">
        <v>5681</v>
      </c>
      <c r="C1139" t="s">
        <v>4834</v>
      </c>
      <c r="D1139" t="s">
        <v>4839</v>
      </c>
    </row>
    <row r="1140" spans="1:5" hidden="1" x14ac:dyDescent="0.4">
      <c r="A1140">
        <v>51123</v>
      </c>
      <c r="B1140" t="s">
        <v>5682</v>
      </c>
      <c r="C1140" t="s">
        <v>4899</v>
      </c>
      <c r="D1140" t="s">
        <v>4839</v>
      </c>
    </row>
    <row r="1141" spans="1:5" hidden="1" x14ac:dyDescent="0.4">
      <c r="A1141">
        <v>52278</v>
      </c>
      <c r="B1141" t="s">
        <v>5682</v>
      </c>
      <c r="C1141" t="s">
        <v>4900</v>
      </c>
      <c r="D1141" t="s">
        <v>4839</v>
      </c>
    </row>
    <row r="1142" spans="1:5" hidden="1" x14ac:dyDescent="0.4">
      <c r="A1142">
        <v>51381</v>
      </c>
      <c r="B1142" t="s">
        <v>5682</v>
      </c>
      <c r="C1142" t="s">
        <v>4901</v>
      </c>
      <c r="D1142" t="s">
        <v>4839</v>
      </c>
    </row>
    <row r="1143" spans="1:5" hidden="1" x14ac:dyDescent="0.4">
      <c r="A1143">
        <v>51453</v>
      </c>
      <c r="B1143" t="s">
        <v>5682</v>
      </c>
      <c r="C1143" t="s">
        <v>4902</v>
      </c>
      <c r="D1143" t="s">
        <v>4839</v>
      </c>
    </row>
    <row r="1144" spans="1:5" hidden="1" x14ac:dyDescent="0.4">
      <c r="A1144">
        <v>51434</v>
      </c>
      <c r="B1144" t="s">
        <v>5683</v>
      </c>
      <c r="C1144" t="s">
        <v>4831</v>
      </c>
      <c r="D1144" t="s">
        <v>4839</v>
      </c>
    </row>
    <row r="1145" spans="1:5" hidden="1" x14ac:dyDescent="0.4">
      <c r="A1145">
        <v>51259</v>
      </c>
      <c r="B1145" t="s">
        <v>5684</v>
      </c>
      <c r="C1145" t="s">
        <v>4834</v>
      </c>
      <c r="D1145" t="s">
        <v>4839</v>
      </c>
      <c r="E1145" t="s">
        <v>5685</v>
      </c>
    </row>
    <row r="1146" spans="1:5" hidden="1" x14ac:dyDescent="0.4">
      <c r="A1146">
        <v>52153</v>
      </c>
      <c r="B1146" t="s">
        <v>5686</v>
      </c>
      <c r="C1146" t="s">
        <v>4834</v>
      </c>
      <c r="D1146" t="s">
        <v>4839</v>
      </c>
    </row>
    <row r="1147" spans="1:5" x14ac:dyDescent="0.4">
      <c r="A1147">
        <v>51089</v>
      </c>
      <c r="B1147" t="s">
        <v>5595</v>
      </c>
      <c r="C1147" t="s">
        <v>4836</v>
      </c>
      <c r="D1147" t="s">
        <v>4832</v>
      </c>
    </row>
    <row r="1148" spans="1:5" hidden="1" x14ac:dyDescent="0.4">
      <c r="A1148">
        <v>51260</v>
      </c>
      <c r="B1148" t="s">
        <v>5688</v>
      </c>
      <c r="C1148" t="s">
        <v>4834</v>
      </c>
      <c r="D1148" t="s">
        <v>4839</v>
      </c>
      <c r="E1148" t="s">
        <v>5689</v>
      </c>
    </row>
    <row r="1149" spans="1:5" x14ac:dyDescent="0.4">
      <c r="A1149">
        <v>51090</v>
      </c>
      <c r="B1149" t="s">
        <v>5611</v>
      </c>
      <c r="C1149" t="s">
        <v>4836</v>
      </c>
      <c r="D1149" t="s">
        <v>4832</v>
      </c>
    </row>
    <row r="1150" spans="1:5" hidden="1" x14ac:dyDescent="0.4">
      <c r="A1150">
        <v>50816</v>
      </c>
      <c r="B1150" t="s">
        <v>5691</v>
      </c>
      <c r="C1150" t="s">
        <v>4834</v>
      </c>
      <c r="D1150" t="s">
        <v>4873</v>
      </c>
    </row>
    <row r="1151" spans="1:5" hidden="1" x14ac:dyDescent="0.4">
      <c r="A1151">
        <v>50817</v>
      </c>
      <c r="B1151" t="s">
        <v>5692</v>
      </c>
      <c r="C1151" t="s">
        <v>4834</v>
      </c>
      <c r="D1151" t="s">
        <v>4873</v>
      </c>
    </row>
    <row r="1152" spans="1:5" hidden="1" x14ac:dyDescent="0.4">
      <c r="A1152">
        <v>52154</v>
      </c>
      <c r="B1152" t="s">
        <v>5693</v>
      </c>
      <c r="C1152" t="s">
        <v>4834</v>
      </c>
      <c r="D1152" t="s">
        <v>4839</v>
      </c>
    </row>
    <row r="1153" spans="1:5" hidden="1" x14ac:dyDescent="0.4">
      <c r="A1153">
        <v>52032</v>
      </c>
      <c r="B1153" t="s">
        <v>5694</v>
      </c>
      <c r="C1153" t="s">
        <v>4834</v>
      </c>
      <c r="D1153" t="s">
        <v>4873</v>
      </c>
    </row>
    <row r="1154" spans="1:5" hidden="1" x14ac:dyDescent="0.4">
      <c r="A1154">
        <v>51903</v>
      </c>
      <c r="B1154" t="s">
        <v>5695</v>
      </c>
      <c r="C1154" t="s">
        <v>4831</v>
      </c>
      <c r="D1154" t="s">
        <v>4832</v>
      </c>
    </row>
    <row r="1155" spans="1:5" x14ac:dyDescent="0.4">
      <c r="A1155">
        <v>52416</v>
      </c>
      <c r="B1155" t="s">
        <v>5634</v>
      </c>
      <c r="C1155" t="s">
        <v>4836</v>
      </c>
      <c r="D1155" t="s">
        <v>4839</v>
      </c>
    </row>
    <row r="1156" spans="1:5" hidden="1" x14ac:dyDescent="0.4">
      <c r="A1156">
        <v>51904</v>
      </c>
      <c r="B1156" t="s">
        <v>5696</v>
      </c>
      <c r="C1156" t="s">
        <v>4831</v>
      </c>
      <c r="D1156" t="s">
        <v>4832</v>
      </c>
    </row>
    <row r="1157" spans="1:5" x14ac:dyDescent="0.4">
      <c r="A1157">
        <v>51091</v>
      </c>
      <c r="B1157" t="s">
        <v>5635</v>
      </c>
      <c r="C1157" t="s">
        <v>4836</v>
      </c>
      <c r="D1157" t="s">
        <v>4832</v>
      </c>
    </row>
    <row r="1158" spans="1:5" hidden="1" x14ac:dyDescent="0.4">
      <c r="A1158">
        <v>51772</v>
      </c>
      <c r="B1158" t="s">
        <v>5697</v>
      </c>
      <c r="C1158" t="s">
        <v>4834</v>
      </c>
      <c r="D1158" t="s">
        <v>4832</v>
      </c>
    </row>
    <row r="1159" spans="1:5" hidden="1" x14ac:dyDescent="0.4">
      <c r="A1159">
        <v>51261</v>
      </c>
      <c r="B1159" t="s">
        <v>5698</v>
      </c>
      <c r="C1159" t="s">
        <v>4834</v>
      </c>
      <c r="D1159" t="s">
        <v>4839</v>
      </c>
      <c r="E1159" s="3">
        <v>2153319</v>
      </c>
    </row>
    <row r="1160" spans="1:5" hidden="1" x14ac:dyDescent="0.4">
      <c r="A1160">
        <v>51883</v>
      </c>
      <c r="B1160" t="s">
        <v>5699</v>
      </c>
      <c r="C1160" t="s">
        <v>4831</v>
      </c>
      <c r="D1160" t="s">
        <v>4832</v>
      </c>
    </row>
    <row r="1161" spans="1:5" hidden="1" x14ac:dyDescent="0.4">
      <c r="A1161">
        <v>51884</v>
      </c>
      <c r="B1161" t="s">
        <v>5700</v>
      </c>
      <c r="C1161" t="s">
        <v>4831</v>
      </c>
      <c r="D1161" t="s">
        <v>4832</v>
      </c>
    </row>
    <row r="1162" spans="1:5" hidden="1" x14ac:dyDescent="0.4">
      <c r="A1162">
        <v>51885</v>
      </c>
      <c r="B1162" t="s">
        <v>5701</v>
      </c>
      <c r="C1162" t="s">
        <v>4831</v>
      </c>
      <c r="D1162" t="s">
        <v>4832</v>
      </c>
    </row>
    <row r="1163" spans="1:5" hidden="1" x14ac:dyDescent="0.4">
      <c r="A1163">
        <v>51886</v>
      </c>
      <c r="B1163" t="s">
        <v>5702</v>
      </c>
      <c r="C1163" t="s">
        <v>4831</v>
      </c>
      <c r="D1163" t="s">
        <v>4832</v>
      </c>
    </row>
    <row r="1164" spans="1:5" hidden="1" x14ac:dyDescent="0.4">
      <c r="A1164">
        <v>50965</v>
      </c>
      <c r="B1164" t="s">
        <v>5703</v>
      </c>
      <c r="C1164" t="s">
        <v>4834</v>
      </c>
      <c r="D1164" t="s">
        <v>4832</v>
      </c>
      <c r="E1164" s="3">
        <v>303730</v>
      </c>
    </row>
    <row r="1165" spans="1:5" hidden="1" x14ac:dyDescent="0.4">
      <c r="A1165">
        <v>51702</v>
      </c>
      <c r="B1165" t="s">
        <v>5704</v>
      </c>
      <c r="C1165" t="s">
        <v>4834</v>
      </c>
      <c r="D1165" t="s">
        <v>4832</v>
      </c>
    </row>
    <row r="1166" spans="1:5" hidden="1" x14ac:dyDescent="0.4">
      <c r="A1166">
        <v>50818</v>
      </c>
      <c r="B1166" t="s">
        <v>5705</v>
      </c>
      <c r="C1166" t="s">
        <v>4834</v>
      </c>
      <c r="D1166" t="s">
        <v>4873</v>
      </c>
    </row>
    <row r="1167" spans="1:5" hidden="1" x14ac:dyDescent="0.4">
      <c r="A1167">
        <v>52040</v>
      </c>
      <c r="B1167" t="s">
        <v>5705</v>
      </c>
      <c r="C1167" t="s">
        <v>4999</v>
      </c>
      <c r="D1167" t="s">
        <v>4873</v>
      </c>
    </row>
    <row r="1168" spans="1:5" hidden="1" x14ac:dyDescent="0.4">
      <c r="A1168">
        <v>50830</v>
      </c>
      <c r="B1168" t="s">
        <v>5706</v>
      </c>
      <c r="C1168" t="s">
        <v>4831</v>
      </c>
      <c r="D1168" t="s">
        <v>4873</v>
      </c>
    </row>
    <row r="1169" spans="1:5" hidden="1" x14ac:dyDescent="0.4">
      <c r="A1169">
        <v>50819</v>
      </c>
      <c r="B1169" t="s">
        <v>5707</v>
      </c>
      <c r="C1169" t="s">
        <v>4834</v>
      </c>
      <c r="D1169" t="s">
        <v>4873</v>
      </c>
    </row>
    <row r="1170" spans="1:5" hidden="1" x14ac:dyDescent="0.4">
      <c r="A1170">
        <v>51262</v>
      </c>
      <c r="B1170" t="s">
        <v>5708</v>
      </c>
      <c r="C1170" t="s">
        <v>4834</v>
      </c>
      <c r="D1170" t="s">
        <v>4839</v>
      </c>
      <c r="E1170" t="s">
        <v>5709</v>
      </c>
    </row>
    <row r="1171" spans="1:5" hidden="1" x14ac:dyDescent="0.4">
      <c r="A1171">
        <v>51529</v>
      </c>
      <c r="B1171" t="s">
        <v>5710</v>
      </c>
      <c r="C1171" t="s">
        <v>4899</v>
      </c>
      <c r="D1171" t="s">
        <v>4832</v>
      </c>
    </row>
    <row r="1172" spans="1:5" hidden="1" x14ac:dyDescent="0.4">
      <c r="A1172">
        <v>51887</v>
      </c>
      <c r="B1172" t="s">
        <v>5711</v>
      </c>
      <c r="C1172" t="s">
        <v>4831</v>
      </c>
      <c r="D1172" t="s">
        <v>4832</v>
      </c>
    </row>
    <row r="1173" spans="1:5" hidden="1" x14ac:dyDescent="0.4">
      <c r="A1173">
        <v>51888</v>
      </c>
      <c r="B1173" t="s">
        <v>5712</v>
      </c>
      <c r="C1173" t="s">
        <v>4831</v>
      </c>
      <c r="D1173" t="s">
        <v>4832</v>
      </c>
    </row>
    <row r="1174" spans="1:5" hidden="1" x14ac:dyDescent="0.4">
      <c r="A1174">
        <v>51798</v>
      </c>
      <c r="B1174" t="s">
        <v>5713</v>
      </c>
      <c r="C1174" t="s">
        <v>4900</v>
      </c>
      <c r="D1174" t="s">
        <v>4832</v>
      </c>
    </row>
    <row r="1175" spans="1:5" hidden="1" x14ac:dyDescent="0.4">
      <c r="A1175">
        <v>51799</v>
      </c>
      <c r="B1175" t="s">
        <v>5714</v>
      </c>
      <c r="C1175" t="s">
        <v>4900</v>
      </c>
      <c r="D1175" t="s">
        <v>4832</v>
      </c>
    </row>
    <row r="1176" spans="1:5" hidden="1" x14ac:dyDescent="0.4">
      <c r="A1176">
        <v>51703</v>
      </c>
      <c r="B1176" t="s">
        <v>5715</v>
      </c>
      <c r="C1176" t="s">
        <v>4834</v>
      </c>
      <c r="D1176" t="s">
        <v>4832</v>
      </c>
    </row>
    <row r="1177" spans="1:5" hidden="1" x14ac:dyDescent="0.4">
      <c r="A1177">
        <v>51821</v>
      </c>
      <c r="B1177" t="s">
        <v>5716</v>
      </c>
      <c r="C1177" t="s">
        <v>4901</v>
      </c>
      <c r="D1177" t="s">
        <v>4832</v>
      </c>
    </row>
    <row r="1178" spans="1:5" hidden="1" x14ac:dyDescent="0.4">
      <c r="A1178">
        <v>51920</v>
      </c>
      <c r="B1178" t="s">
        <v>5717</v>
      </c>
      <c r="C1178" t="s">
        <v>4902</v>
      </c>
      <c r="D1178" t="s">
        <v>4832</v>
      </c>
    </row>
    <row r="1179" spans="1:5" hidden="1" x14ac:dyDescent="0.4">
      <c r="A1179">
        <v>52155</v>
      </c>
      <c r="B1179" t="s">
        <v>5718</v>
      </c>
      <c r="C1179" t="s">
        <v>4834</v>
      </c>
      <c r="D1179" t="s">
        <v>4839</v>
      </c>
      <c r="E1179" s="3">
        <v>2880425</v>
      </c>
    </row>
    <row r="1180" spans="1:5" hidden="1" x14ac:dyDescent="0.4">
      <c r="A1180">
        <v>52328</v>
      </c>
      <c r="B1180" t="s">
        <v>5719</v>
      </c>
      <c r="C1180" t="s">
        <v>4885</v>
      </c>
      <c r="D1180" t="s">
        <v>4839</v>
      </c>
    </row>
    <row r="1181" spans="1:5" hidden="1" x14ac:dyDescent="0.4">
      <c r="A1181">
        <v>52329</v>
      </c>
      <c r="B1181" t="s">
        <v>5720</v>
      </c>
      <c r="C1181" t="s">
        <v>4885</v>
      </c>
      <c r="D1181" t="s">
        <v>4839</v>
      </c>
    </row>
    <row r="1182" spans="1:5" hidden="1" x14ac:dyDescent="0.4">
      <c r="A1182">
        <v>52156</v>
      </c>
      <c r="B1182" t="s">
        <v>5721</v>
      </c>
      <c r="C1182" t="s">
        <v>4834</v>
      </c>
      <c r="D1182" t="s">
        <v>4839</v>
      </c>
    </row>
    <row r="1183" spans="1:5" hidden="1" x14ac:dyDescent="0.4">
      <c r="A1183">
        <v>50820</v>
      </c>
      <c r="B1183" t="s">
        <v>5722</v>
      </c>
      <c r="C1183" t="s">
        <v>4834</v>
      </c>
      <c r="D1183" t="s">
        <v>4873</v>
      </c>
    </row>
    <row r="1184" spans="1:5" hidden="1" x14ac:dyDescent="0.4">
      <c r="A1184">
        <v>52041</v>
      </c>
      <c r="B1184" t="s">
        <v>5722</v>
      </c>
      <c r="C1184" t="s">
        <v>4999</v>
      </c>
      <c r="D1184" t="s">
        <v>4873</v>
      </c>
    </row>
    <row r="1185" spans="1:5" hidden="1" x14ac:dyDescent="0.4">
      <c r="A1185">
        <v>50831</v>
      </c>
      <c r="B1185" t="s">
        <v>5722</v>
      </c>
      <c r="C1185" t="s">
        <v>4831</v>
      </c>
      <c r="D1185" t="s">
        <v>4873</v>
      </c>
    </row>
    <row r="1186" spans="1:5" s="7" customFormat="1" x14ac:dyDescent="0.4">
      <c r="A1186">
        <v>51986</v>
      </c>
      <c r="B1186" t="s">
        <v>5641</v>
      </c>
      <c r="C1186" t="s">
        <v>4836</v>
      </c>
      <c r="D1186" t="s">
        <v>4832</v>
      </c>
      <c r="E1186"/>
    </row>
    <row r="1187" spans="1:5" s="7" customFormat="1" x14ac:dyDescent="0.4">
      <c r="A1187">
        <v>51987</v>
      </c>
      <c r="B1187" t="s">
        <v>5648</v>
      </c>
      <c r="C1187" t="s">
        <v>4836</v>
      </c>
      <c r="D1187" t="s">
        <v>4832</v>
      </c>
      <c r="E1187"/>
    </row>
    <row r="1188" spans="1:5" s="7" customFormat="1" x14ac:dyDescent="0.4">
      <c r="A1188">
        <v>51489</v>
      </c>
      <c r="B1188" t="s">
        <v>5652</v>
      </c>
      <c r="C1188" t="s">
        <v>4836</v>
      </c>
      <c r="D1188" t="s">
        <v>4839</v>
      </c>
      <c r="E1188"/>
    </row>
    <row r="1189" spans="1:5" hidden="1" x14ac:dyDescent="0.4">
      <c r="A1189">
        <v>50966</v>
      </c>
      <c r="B1189" t="s">
        <v>2558</v>
      </c>
      <c r="C1189" t="s">
        <v>4834</v>
      </c>
      <c r="D1189" t="s">
        <v>4832</v>
      </c>
      <c r="E1189" s="3">
        <v>747896</v>
      </c>
    </row>
    <row r="1190" spans="1:5" x14ac:dyDescent="0.4">
      <c r="A1190">
        <v>51488</v>
      </c>
      <c r="B1190" t="s">
        <v>5653</v>
      </c>
      <c r="C1190" t="s">
        <v>4836</v>
      </c>
      <c r="D1190" t="s">
        <v>4839</v>
      </c>
    </row>
    <row r="1191" spans="1:5" hidden="1" x14ac:dyDescent="0.4">
      <c r="A1191">
        <v>50967</v>
      </c>
      <c r="B1191" t="s">
        <v>5724</v>
      </c>
      <c r="C1191" t="s">
        <v>4834</v>
      </c>
      <c r="D1191" t="s">
        <v>4832</v>
      </c>
      <c r="E1191" s="3">
        <v>755139</v>
      </c>
    </row>
    <row r="1192" spans="1:5" hidden="1" x14ac:dyDescent="0.4">
      <c r="A1192">
        <v>50968</v>
      </c>
      <c r="B1192" t="s">
        <v>5725</v>
      </c>
      <c r="C1192" t="s">
        <v>4834</v>
      </c>
      <c r="D1192" t="s">
        <v>4832</v>
      </c>
      <c r="E1192" s="3">
        <v>755748</v>
      </c>
    </row>
    <row r="1193" spans="1:5" hidden="1" x14ac:dyDescent="0.4">
      <c r="A1193">
        <v>50969</v>
      </c>
      <c r="B1193" t="s">
        <v>5726</v>
      </c>
      <c r="C1193" t="s">
        <v>4834</v>
      </c>
      <c r="D1193" t="s">
        <v>4832</v>
      </c>
    </row>
    <row r="1194" spans="1:5" hidden="1" x14ac:dyDescent="0.4">
      <c r="A1194">
        <v>50970</v>
      </c>
      <c r="B1194" t="s">
        <v>5727</v>
      </c>
      <c r="C1194" t="s">
        <v>4834</v>
      </c>
      <c r="D1194" t="s">
        <v>4832</v>
      </c>
      <c r="E1194" s="3">
        <v>320320</v>
      </c>
    </row>
    <row r="1195" spans="1:5" hidden="1" x14ac:dyDescent="0.4">
      <c r="A1195">
        <v>51040</v>
      </c>
      <c r="B1195" t="s">
        <v>5728</v>
      </c>
      <c r="C1195" t="s">
        <v>4831</v>
      </c>
      <c r="D1195" t="s">
        <v>4832</v>
      </c>
    </row>
    <row r="1196" spans="1:5" x14ac:dyDescent="0.4">
      <c r="A1196">
        <v>51988</v>
      </c>
      <c r="B1196" t="s">
        <v>5668</v>
      </c>
      <c r="C1196" t="s">
        <v>4836</v>
      </c>
      <c r="D1196" t="s">
        <v>4832</v>
      </c>
    </row>
    <row r="1197" spans="1:5" hidden="1" x14ac:dyDescent="0.4">
      <c r="A1197">
        <v>51889</v>
      </c>
      <c r="B1197" t="s">
        <v>5730</v>
      </c>
      <c r="C1197" t="s">
        <v>4831</v>
      </c>
      <c r="D1197" t="s">
        <v>4832</v>
      </c>
    </row>
    <row r="1198" spans="1:5" s="7" customFormat="1" x14ac:dyDescent="0.4">
      <c r="A1198">
        <v>51092</v>
      </c>
      <c r="B1198" t="s">
        <v>5669</v>
      </c>
      <c r="C1198" t="s">
        <v>4836</v>
      </c>
      <c r="D1198" t="s">
        <v>4832</v>
      </c>
      <c r="E1198"/>
    </row>
    <row r="1199" spans="1:5" x14ac:dyDescent="0.4">
      <c r="A1199">
        <v>52044</v>
      </c>
      <c r="B1199" t="s">
        <v>5679</v>
      </c>
      <c r="C1199" t="s">
        <v>4836</v>
      </c>
      <c r="D1199" t="s">
        <v>4873</v>
      </c>
    </row>
    <row r="1200" spans="1:5" hidden="1" x14ac:dyDescent="0.4">
      <c r="A1200">
        <v>51124</v>
      </c>
      <c r="B1200" t="s">
        <v>5733</v>
      </c>
      <c r="C1200" t="s">
        <v>4899</v>
      </c>
      <c r="D1200" t="s">
        <v>4839</v>
      </c>
    </row>
    <row r="1201" spans="1:5" hidden="1" x14ac:dyDescent="0.4">
      <c r="A1201">
        <v>52279</v>
      </c>
      <c r="B1201" t="s">
        <v>5733</v>
      </c>
      <c r="C1201" t="s">
        <v>4900</v>
      </c>
      <c r="D1201" t="s">
        <v>4839</v>
      </c>
    </row>
    <row r="1202" spans="1:5" hidden="1" x14ac:dyDescent="0.4">
      <c r="A1202">
        <v>52307</v>
      </c>
      <c r="B1202" t="s">
        <v>5733</v>
      </c>
      <c r="C1202" t="s">
        <v>4901</v>
      </c>
      <c r="D1202" t="s">
        <v>4839</v>
      </c>
    </row>
    <row r="1203" spans="1:5" hidden="1" x14ac:dyDescent="0.4">
      <c r="A1203">
        <v>51435</v>
      </c>
      <c r="B1203" t="s">
        <v>5733</v>
      </c>
      <c r="C1203" t="s">
        <v>4831</v>
      </c>
      <c r="D1203" t="s">
        <v>4839</v>
      </c>
    </row>
    <row r="1204" spans="1:5" hidden="1" x14ac:dyDescent="0.4">
      <c r="A1204">
        <v>52062</v>
      </c>
      <c r="B1204" t="s">
        <v>5734</v>
      </c>
      <c r="C1204" t="s">
        <v>4899</v>
      </c>
      <c r="D1204" t="s">
        <v>4839</v>
      </c>
    </row>
    <row r="1205" spans="1:5" hidden="1" x14ac:dyDescent="0.4">
      <c r="A1205">
        <v>52280</v>
      </c>
      <c r="B1205" t="s">
        <v>5734</v>
      </c>
      <c r="C1205" t="s">
        <v>4900</v>
      </c>
      <c r="D1205" t="s">
        <v>4839</v>
      </c>
    </row>
    <row r="1206" spans="1:5" hidden="1" x14ac:dyDescent="0.4">
      <c r="A1206">
        <v>52308</v>
      </c>
      <c r="B1206" t="s">
        <v>5734</v>
      </c>
      <c r="C1206" t="s">
        <v>4901</v>
      </c>
      <c r="D1206" t="s">
        <v>4839</v>
      </c>
    </row>
    <row r="1207" spans="1:5" hidden="1" x14ac:dyDescent="0.4">
      <c r="A1207">
        <v>52364</v>
      </c>
      <c r="B1207" t="s">
        <v>5734</v>
      </c>
      <c r="C1207" t="s">
        <v>4831</v>
      </c>
      <c r="D1207" t="s">
        <v>4839</v>
      </c>
    </row>
    <row r="1208" spans="1:5" hidden="1" x14ac:dyDescent="0.4">
      <c r="A1208">
        <v>52388</v>
      </c>
      <c r="B1208" t="s">
        <v>5734</v>
      </c>
      <c r="C1208" t="s">
        <v>4902</v>
      </c>
      <c r="D1208" t="s">
        <v>4839</v>
      </c>
    </row>
    <row r="1209" spans="1:5" hidden="1" x14ac:dyDescent="0.4">
      <c r="A1209">
        <v>51263</v>
      </c>
      <c r="B1209" t="s">
        <v>5735</v>
      </c>
      <c r="C1209" t="s">
        <v>4834</v>
      </c>
      <c r="D1209" t="s">
        <v>4839</v>
      </c>
    </row>
    <row r="1210" spans="1:5" hidden="1" x14ac:dyDescent="0.4">
      <c r="A1210">
        <v>51454</v>
      </c>
      <c r="B1210" t="s">
        <v>5735</v>
      </c>
      <c r="C1210" t="s">
        <v>4902</v>
      </c>
      <c r="D1210" t="s">
        <v>4839</v>
      </c>
    </row>
    <row r="1211" spans="1:5" hidden="1" x14ac:dyDescent="0.4">
      <c r="A1211">
        <v>52157</v>
      </c>
      <c r="B1211" t="s">
        <v>5736</v>
      </c>
      <c r="C1211" t="s">
        <v>4834</v>
      </c>
      <c r="D1211" t="s">
        <v>4839</v>
      </c>
    </row>
    <row r="1212" spans="1:5" hidden="1" x14ac:dyDescent="0.4">
      <c r="A1212">
        <v>52158</v>
      </c>
      <c r="B1212" t="s">
        <v>5737</v>
      </c>
      <c r="C1212" t="s">
        <v>4834</v>
      </c>
      <c r="D1212" t="s">
        <v>4839</v>
      </c>
    </row>
    <row r="1213" spans="1:5" hidden="1" x14ac:dyDescent="0.4">
      <c r="A1213">
        <v>52159</v>
      </c>
      <c r="B1213" t="s">
        <v>5738</v>
      </c>
      <c r="C1213" t="s">
        <v>4834</v>
      </c>
      <c r="D1213" t="s">
        <v>4839</v>
      </c>
    </row>
    <row r="1214" spans="1:5" hidden="1" x14ac:dyDescent="0.4">
      <c r="A1214">
        <v>51264</v>
      </c>
      <c r="B1214" t="s">
        <v>5739</v>
      </c>
      <c r="C1214" t="s">
        <v>4834</v>
      </c>
      <c r="D1214" t="s">
        <v>4839</v>
      </c>
    </row>
    <row r="1215" spans="1:5" hidden="1" x14ac:dyDescent="0.4">
      <c r="A1215">
        <v>51704</v>
      </c>
      <c r="B1215" t="s">
        <v>2555</v>
      </c>
      <c r="C1215" t="s">
        <v>4834</v>
      </c>
      <c r="D1215" t="s">
        <v>4832</v>
      </c>
    </row>
    <row r="1216" spans="1:5" hidden="1" x14ac:dyDescent="0.4">
      <c r="A1216">
        <v>51265</v>
      </c>
      <c r="B1216" t="s">
        <v>2555</v>
      </c>
      <c r="C1216" t="s">
        <v>4834</v>
      </c>
      <c r="D1216" t="s">
        <v>4839</v>
      </c>
      <c r="E1216" t="s">
        <v>5740</v>
      </c>
    </row>
    <row r="1217" spans="1:5" hidden="1" x14ac:dyDescent="0.4">
      <c r="A1217">
        <v>51266</v>
      </c>
      <c r="B1217" t="s">
        <v>5741</v>
      </c>
      <c r="C1217" t="s">
        <v>4834</v>
      </c>
      <c r="D1217" t="s">
        <v>4839</v>
      </c>
      <c r="E1217" t="s">
        <v>5742</v>
      </c>
    </row>
    <row r="1218" spans="1:5" hidden="1" x14ac:dyDescent="0.4">
      <c r="A1218">
        <v>52202</v>
      </c>
      <c r="B1218" t="s">
        <v>5743</v>
      </c>
      <c r="C1218" t="s">
        <v>4834</v>
      </c>
      <c r="D1218" t="s">
        <v>4839</v>
      </c>
    </row>
    <row r="1219" spans="1:5" hidden="1" x14ac:dyDescent="0.4">
      <c r="A1219">
        <v>52200</v>
      </c>
      <c r="B1219" t="s">
        <v>5744</v>
      </c>
      <c r="C1219" t="s">
        <v>4834</v>
      </c>
      <c r="D1219" t="s">
        <v>4839</v>
      </c>
    </row>
    <row r="1220" spans="1:5" hidden="1" x14ac:dyDescent="0.4">
      <c r="A1220">
        <v>52201</v>
      </c>
      <c r="B1220" t="s">
        <v>5745</v>
      </c>
      <c r="C1220" t="s">
        <v>4834</v>
      </c>
      <c r="D1220" t="s">
        <v>4839</v>
      </c>
    </row>
    <row r="1221" spans="1:5" hidden="1" x14ac:dyDescent="0.4">
      <c r="A1221">
        <v>50821</v>
      </c>
      <c r="B1221" t="s">
        <v>5746</v>
      </c>
      <c r="C1221" t="s">
        <v>4834</v>
      </c>
      <c r="D1221" t="s">
        <v>4873</v>
      </c>
    </row>
    <row r="1222" spans="1:5" hidden="1" x14ac:dyDescent="0.4">
      <c r="A1222">
        <v>52042</v>
      </c>
      <c r="B1222" t="s">
        <v>5746</v>
      </c>
      <c r="C1222" t="s">
        <v>4999</v>
      </c>
      <c r="D1222" t="s">
        <v>4873</v>
      </c>
    </row>
    <row r="1223" spans="1:5" hidden="1" x14ac:dyDescent="0.4">
      <c r="A1223">
        <v>50832</v>
      </c>
      <c r="B1223" t="s">
        <v>5747</v>
      </c>
      <c r="C1223" t="s">
        <v>4831</v>
      </c>
      <c r="D1223" t="s">
        <v>4873</v>
      </c>
    </row>
    <row r="1224" spans="1:5" hidden="1" x14ac:dyDescent="0.4">
      <c r="A1224">
        <v>51267</v>
      </c>
      <c r="B1224" t="s">
        <v>5748</v>
      </c>
      <c r="C1224" t="s">
        <v>4834</v>
      </c>
      <c r="D1224" t="s">
        <v>4839</v>
      </c>
      <c r="E1224" t="s">
        <v>5749</v>
      </c>
    </row>
    <row r="1225" spans="1:5" hidden="1" x14ac:dyDescent="0.4">
      <c r="A1225">
        <v>51268</v>
      </c>
      <c r="B1225" t="s">
        <v>5750</v>
      </c>
      <c r="C1225" t="s">
        <v>4834</v>
      </c>
      <c r="D1225" t="s">
        <v>4839</v>
      </c>
      <c r="E1225" t="s">
        <v>5751</v>
      </c>
    </row>
    <row r="1226" spans="1:5" hidden="1" x14ac:dyDescent="0.4">
      <c r="A1226">
        <v>51125</v>
      </c>
      <c r="B1226" t="s">
        <v>5752</v>
      </c>
      <c r="C1226" t="s">
        <v>4899</v>
      </c>
      <c r="D1226" t="s">
        <v>4839</v>
      </c>
    </row>
    <row r="1227" spans="1:5" hidden="1" x14ac:dyDescent="0.4">
      <c r="A1227">
        <v>52281</v>
      </c>
      <c r="B1227" t="s">
        <v>5752</v>
      </c>
      <c r="C1227" t="s">
        <v>4900</v>
      </c>
      <c r="D1227" t="s">
        <v>4839</v>
      </c>
    </row>
    <row r="1228" spans="1:5" hidden="1" x14ac:dyDescent="0.4">
      <c r="A1228">
        <v>51382</v>
      </c>
      <c r="B1228" t="s">
        <v>5752</v>
      </c>
      <c r="C1228" t="s">
        <v>4901</v>
      </c>
      <c r="D1228" t="s">
        <v>4839</v>
      </c>
    </row>
    <row r="1229" spans="1:5" hidden="1" x14ac:dyDescent="0.4">
      <c r="A1229">
        <v>51436</v>
      </c>
      <c r="B1229" t="s">
        <v>5752</v>
      </c>
      <c r="C1229" t="s">
        <v>4831</v>
      </c>
      <c r="D1229" t="s">
        <v>4839</v>
      </c>
    </row>
    <row r="1230" spans="1:5" hidden="1" x14ac:dyDescent="0.4">
      <c r="A1230">
        <v>51455</v>
      </c>
      <c r="B1230" t="s">
        <v>5752</v>
      </c>
      <c r="C1230" t="s">
        <v>4902</v>
      </c>
      <c r="D1230" t="s">
        <v>4839</v>
      </c>
    </row>
    <row r="1231" spans="1:5" hidden="1" x14ac:dyDescent="0.4">
      <c r="A1231">
        <v>52063</v>
      </c>
      <c r="B1231" t="s">
        <v>5753</v>
      </c>
      <c r="C1231" t="s">
        <v>4899</v>
      </c>
      <c r="D1231" t="s">
        <v>4839</v>
      </c>
    </row>
    <row r="1232" spans="1:5" hidden="1" x14ac:dyDescent="0.4">
      <c r="A1232">
        <v>52282</v>
      </c>
      <c r="B1232" t="s">
        <v>5753</v>
      </c>
      <c r="C1232" t="s">
        <v>4900</v>
      </c>
      <c r="D1232" t="s">
        <v>4839</v>
      </c>
    </row>
    <row r="1233" spans="1:5" hidden="1" x14ac:dyDescent="0.4">
      <c r="A1233">
        <v>52309</v>
      </c>
      <c r="B1233" t="s">
        <v>5753</v>
      </c>
      <c r="C1233" t="s">
        <v>4901</v>
      </c>
      <c r="D1233" t="s">
        <v>4839</v>
      </c>
    </row>
    <row r="1234" spans="1:5" hidden="1" x14ac:dyDescent="0.4">
      <c r="A1234">
        <v>52365</v>
      </c>
      <c r="B1234" t="s">
        <v>5753</v>
      </c>
      <c r="C1234" t="s">
        <v>4831</v>
      </c>
      <c r="D1234" t="s">
        <v>4839</v>
      </c>
    </row>
    <row r="1235" spans="1:5" hidden="1" x14ac:dyDescent="0.4">
      <c r="A1235">
        <v>52389</v>
      </c>
      <c r="B1235" t="s">
        <v>5753</v>
      </c>
      <c r="C1235" t="s">
        <v>4902</v>
      </c>
      <c r="D1235" t="s">
        <v>4839</v>
      </c>
    </row>
    <row r="1236" spans="1:5" x14ac:dyDescent="0.4">
      <c r="A1236">
        <v>51093</v>
      </c>
      <c r="B1236" t="s">
        <v>5679</v>
      </c>
      <c r="C1236" t="s">
        <v>4836</v>
      </c>
      <c r="D1236" t="s">
        <v>4832</v>
      </c>
    </row>
    <row r="1237" spans="1:5" hidden="1" x14ac:dyDescent="0.4">
      <c r="A1237">
        <v>50833</v>
      </c>
      <c r="B1237" t="s">
        <v>5755</v>
      </c>
      <c r="C1237" t="s">
        <v>4831</v>
      </c>
      <c r="D1237" t="s">
        <v>4873</v>
      </c>
    </row>
    <row r="1238" spans="1:5" hidden="1" x14ac:dyDescent="0.4">
      <c r="A1238">
        <v>50971</v>
      </c>
      <c r="B1238" t="s">
        <v>5755</v>
      </c>
      <c r="C1238" t="s">
        <v>4834</v>
      </c>
      <c r="D1238" t="s">
        <v>4832</v>
      </c>
      <c r="E1238" s="3">
        <v>337180</v>
      </c>
    </row>
    <row r="1239" spans="1:5" hidden="1" x14ac:dyDescent="0.4">
      <c r="A1239">
        <v>52610</v>
      </c>
      <c r="B1239" t="s">
        <v>5755</v>
      </c>
      <c r="C1239" t="s">
        <v>4834</v>
      </c>
      <c r="D1239" t="s">
        <v>4832</v>
      </c>
    </row>
    <row r="1240" spans="1:5" hidden="1" x14ac:dyDescent="0.4">
      <c r="A1240">
        <v>50847</v>
      </c>
      <c r="B1240" t="s">
        <v>5756</v>
      </c>
      <c r="C1240" t="s">
        <v>4899</v>
      </c>
      <c r="D1240" t="s">
        <v>4832</v>
      </c>
    </row>
    <row r="1241" spans="1:5" hidden="1" x14ac:dyDescent="0.4">
      <c r="A1241">
        <v>51041</v>
      </c>
      <c r="B1241" t="s">
        <v>5757</v>
      </c>
      <c r="C1241" t="s">
        <v>4831</v>
      </c>
      <c r="D1241" t="s">
        <v>4832</v>
      </c>
    </row>
    <row r="1242" spans="1:5" hidden="1" x14ac:dyDescent="0.4">
      <c r="A1242">
        <v>51800</v>
      </c>
      <c r="B1242" t="s">
        <v>5758</v>
      </c>
      <c r="C1242" t="s">
        <v>4900</v>
      </c>
      <c r="D1242" t="s">
        <v>4832</v>
      </c>
    </row>
    <row r="1243" spans="1:5" hidden="1" x14ac:dyDescent="0.4">
      <c r="A1243">
        <v>51822</v>
      </c>
      <c r="B1243" t="s">
        <v>5759</v>
      </c>
      <c r="C1243" t="s">
        <v>4901</v>
      </c>
      <c r="D1243" t="s">
        <v>4832</v>
      </c>
    </row>
    <row r="1244" spans="1:5" hidden="1" x14ac:dyDescent="0.4">
      <c r="A1244">
        <v>51057</v>
      </c>
      <c r="B1244" t="s">
        <v>5760</v>
      </c>
      <c r="C1244" t="s">
        <v>4902</v>
      </c>
      <c r="D1244" t="s">
        <v>4832</v>
      </c>
    </row>
    <row r="1245" spans="1:5" hidden="1" x14ac:dyDescent="0.4">
      <c r="A1245">
        <v>51064</v>
      </c>
      <c r="B1245" t="s">
        <v>5761</v>
      </c>
      <c r="C1245" t="s">
        <v>2220</v>
      </c>
      <c r="D1245" t="s">
        <v>4832</v>
      </c>
    </row>
    <row r="1246" spans="1:5" x14ac:dyDescent="0.4">
      <c r="A1246">
        <v>51490</v>
      </c>
      <c r="B1246" t="s">
        <v>5687</v>
      </c>
      <c r="C1246" t="s">
        <v>4836</v>
      </c>
      <c r="D1246" t="s">
        <v>4839</v>
      </c>
    </row>
    <row r="1247" spans="1:5" x14ac:dyDescent="0.4">
      <c r="A1247">
        <v>51989</v>
      </c>
      <c r="B1247" t="s">
        <v>5690</v>
      </c>
      <c r="C1247" t="s">
        <v>4836</v>
      </c>
      <c r="D1247" t="s">
        <v>4832</v>
      </c>
    </row>
    <row r="1248" spans="1:5" hidden="1" x14ac:dyDescent="0.4">
      <c r="A1248">
        <v>50822</v>
      </c>
      <c r="B1248" t="s">
        <v>5763</v>
      </c>
      <c r="C1248" t="s">
        <v>4834</v>
      </c>
      <c r="D1248" t="s">
        <v>4873</v>
      </c>
    </row>
    <row r="1249" spans="1:5" hidden="1" x14ac:dyDescent="0.4">
      <c r="A1249">
        <v>52452</v>
      </c>
      <c r="B1249" t="s">
        <v>5763</v>
      </c>
      <c r="C1249" t="s">
        <v>4834</v>
      </c>
      <c r="D1249" t="s">
        <v>4873</v>
      </c>
    </row>
    <row r="1250" spans="1:5" hidden="1" x14ac:dyDescent="0.4">
      <c r="A1250">
        <v>52405</v>
      </c>
      <c r="B1250" t="s">
        <v>5764</v>
      </c>
      <c r="C1250" t="s">
        <v>2220</v>
      </c>
      <c r="D1250" t="s">
        <v>4839</v>
      </c>
    </row>
    <row r="1251" spans="1:5" hidden="1" x14ac:dyDescent="0.4">
      <c r="A1251">
        <v>52160</v>
      </c>
      <c r="B1251" t="s">
        <v>5765</v>
      </c>
      <c r="C1251" t="s">
        <v>4834</v>
      </c>
      <c r="D1251" t="s">
        <v>4839</v>
      </c>
    </row>
    <row r="1252" spans="1:5" hidden="1" x14ac:dyDescent="0.4">
      <c r="A1252">
        <v>51705</v>
      </c>
      <c r="B1252" t="s">
        <v>5766</v>
      </c>
      <c r="C1252" t="s">
        <v>4834</v>
      </c>
      <c r="D1252" t="s">
        <v>4832</v>
      </c>
      <c r="E1252" s="3">
        <v>759066</v>
      </c>
    </row>
    <row r="1253" spans="1:5" hidden="1" x14ac:dyDescent="0.4">
      <c r="A1253">
        <v>51706</v>
      </c>
      <c r="B1253" t="s">
        <v>5767</v>
      </c>
      <c r="C1253" t="s">
        <v>4834</v>
      </c>
      <c r="D1253" t="s">
        <v>4832</v>
      </c>
    </row>
    <row r="1254" spans="1:5" hidden="1" x14ac:dyDescent="0.4">
      <c r="A1254">
        <v>52161</v>
      </c>
      <c r="B1254" t="s">
        <v>5767</v>
      </c>
      <c r="C1254" t="s">
        <v>4834</v>
      </c>
      <c r="D1254" t="s">
        <v>4839</v>
      </c>
    </row>
    <row r="1255" spans="1:5" x14ac:dyDescent="0.4">
      <c r="A1255">
        <v>52018</v>
      </c>
      <c r="B1255" t="s">
        <v>5695</v>
      </c>
      <c r="C1255" t="s">
        <v>4836</v>
      </c>
      <c r="D1255" t="s">
        <v>4832</v>
      </c>
    </row>
    <row r="1256" spans="1:5" hidden="1" x14ac:dyDescent="0.4">
      <c r="A1256">
        <v>51921</v>
      </c>
      <c r="B1256" t="s">
        <v>5768</v>
      </c>
      <c r="C1256" t="s">
        <v>4902</v>
      </c>
      <c r="D1256" t="s">
        <v>4832</v>
      </c>
    </row>
    <row r="1257" spans="1:5" hidden="1" x14ac:dyDescent="0.4">
      <c r="A1257">
        <v>50972</v>
      </c>
      <c r="B1257" t="s">
        <v>740</v>
      </c>
      <c r="C1257" t="s">
        <v>4834</v>
      </c>
      <c r="D1257" t="s">
        <v>4832</v>
      </c>
      <c r="E1257" s="3">
        <v>760588</v>
      </c>
    </row>
    <row r="1258" spans="1:5" hidden="1" x14ac:dyDescent="0.4">
      <c r="A1258">
        <v>51707</v>
      </c>
      <c r="B1258" t="s">
        <v>5769</v>
      </c>
      <c r="C1258" t="s">
        <v>4834</v>
      </c>
      <c r="D1258" t="s">
        <v>4832</v>
      </c>
      <c r="E1258" s="3">
        <v>343208</v>
      </c>
    </row>
    <row r="1259" spans="1:5" hidden="1" x14ac:dyDescent="0.4">
      <c r="A1259">
        <v>50973</v>
      </c>
      <c r="B1259" t="s">
        <v>5770</v>
      </c>
      <c r="C1259" t="s">
        <v>4834</v>
      </c>
      <c r="D1259" t="s">
        <v>4832</v>
      </c>
      <c r="E1259" s="3">
        <v>344120</v>
      </c>
    </row>
    <row r="1260" spans="1:5" hidden="1" x14ac:dyDescent="0.4">
      <c r="A1260">
        <v>52064</v>
      </c>
      <c r="B1260" t="s">
        <v>5771</v>
      </c>
      <c r="C1260" t="s">
        <v>4899</v>
      </c>
      <c r="D1260" t="s">
        <v>4839</v>
      </c>
    </row>
    <row r="1261" spans="1:5" hidden="1" x14ac:dyDescent="0.4">
      <c r="A1261">
        <v>52310</v>
      </c>
      <c r="B1261" t="s">
        <v>5771</v>
      </c>
      <c r="C1261" t="s">
        <v>4901</v>
      </c>
      <c r="D1261" t="s">
        <v>4839</v>
      </c>
    </row>
    <row r="1262" spans="1:5" hidden="1" x14ac:dyDescent="0.4">
      <c r="A1262">
        <v>52366</v>
      </c>
      <c r="B1262" t="s">
        <v>5772</v>
      </c>
      <c r="C1262" t="s">
        <v>4831</v>
      </c>
      <c r="D1262" t="s">
        <v>4839</v>
      </c>
    </row>
    <row r="1263" spans="1:5" hidden="1" x14ac:dyDescent="0.4">
      <c r="A1263">
        <v>51126</v>
      </c>
      <c r="B1263" t="s">
        <v>5773</v>
      </c>
      <c r="C1263" t="s">
        <v>4899</v>
      </c>
      <c r="D1263" t="s">
        <v>4839</v>
      </c>
    </row>
    <row r="1264" spans="1:5" hidden="1" x14ac:dyDescent="0.4">
      <c r="A1264">
        <v>51269</v>
      </c>
      <c r="B1264" t="s">
        <v>5773</v>
      </c>
      <c r="C1264" t="s">
        <v>4834</v>
      </c>
      <c r="D1264" t="s">
        <v>4839</v>
      </c>
      <c r="E1264" t="s">
        <v>5774</v>
      </c>
    </row>
    <row r="1265" spans="1:5" hidden="1" x14ac:dyDescent="0.4">
      <c r="A1265">
        <v>52283</v>
      </c>
      <c r="B1265" t="s">
        <v>5773</v>
      </c>
      <c r="C1265" t="s">
        <v>4900</v>
      </c>
      <c r="D1265" t="s">
        <v>4839</v>
      </c>
    </row>
    <row r="1266" spans="1:5" hidden="1" x14ac:dyDescent="0.4">
      <c r="A1266">
        <v>52311</v>
      </c>
      <c r="B1266" t="s">
        <v>5773</v>
      </c>
      <c r="C1266" t="s">
        <v>4901</v>
      </c>
      <c r="D1266" t="s">
        <v>4839</v>
      </c>
    </row>
    <row r="1267" spans="1:5" hidden="1" x14ac:dyDescent="0.4">
      <c r="A1267">
        <v>51437</v>
      </c>
      <c r="B1267" t="s">
        <v>5773</v>
      </c>
      <c r="C1267" t="s">
        <v>4831</v>
      </c>
      <c r="D1267" t="s">
        <v>4839</v>
      </c>
    </row>
    <row r="1268" spans="1:5" hidden="1" x14ac:dyDescent="0.4">
      <c r="A1268">
        <v>51456</v>
      </c>
      <c r="B1268" t="s">
        <v>5773</v>
      </c>
      <c r="C1268" t="s">
        <v>4902</v>
      </c>
      <c r="D1268" t="s">
        <v>4839</v>
      </c>
    </row>
    <row r="1269" spans="1:5" hidden="1" x14ac:dyDescent="0.4">
      <c r="A1269">
        <v>52284</v>
      </c>
      <c r="B1269" t="s">
        <v>5775</v>
      </c>
      <c r="C1269" t="s">
        <v>4900</v>
      </c>
      <c r="D1269" t="s">
        <v>4839</v>
      </c>
    </row>
    <row r="1270" spans="1:5" hidden="1" x14ac:dyDescent="0.4">
      <c r="A1270">
        <v>52390</v>
      </c>
      <c r="B1270" t="s">
        <v>5775</v>
      </c>
      <c r="C1270" t="s">
        <v>4902</v>
      </c>
      <c r="D1270" t="s">
        <v>4839</v>
      </c>
    </row>
    <row r="1271" spans="1:5" x14ac:dyDescent="0.4">
      <c r="A1271">
        <v>52019</v>
      </c>
      <c r="B1271" t="s">
        <v>5696</v>
      </c>
      <c r="C1271" t="s">
        <v>4836</v>
      </c>
      <c r="D1271" t="s">
        <v>4832</v>
      </c>
    </row>
    <row r="1272" spans="1:5" hidden="1" x14ac:dyDescent="0.4">
      <c r="A1272">
        <v>50974</v>
      </c>
      <c r="B1272" t="s">
        <v>5777</v>
      </c>
      <c r="C1272" t="s">
        <v>4834</v>
      </c>
      <c r="D1272" t="s">
        <v>4832</v>
      </c>
      <c r="E1272" s="3">
        <v>349540</v>
      </c>
    </row>
    <row r="1273" spans="1:5" x14ac:dyDescent="0.4">
      <c r="A1273">
        <v>51990</v>
      </c>
      <c r="B1273" t="s">
        <v>5723</v>
      </c>
      <c r="C1273" t="s">
        <v>4836</v>
      </c>
      <c r="D1273" t="s">
        <v>4832</v>
      </c>
    </row>
    <row r="1274" spans="1:5" s="7" customFormat="1" x14ac:dyDescent="0.4">
      <c r="A1274">
        <v>51095</v>
      </c>
      <c r="B1274" t="s">
        <v>5729</v>
      </c>
      <c r="C1274" t="s">
        <v>4836</v>
      </c>
      <c r="D1274" t="s">
        <v>4832</v>
      </c>
      <c r="E1274" s="3">
        <v>320928</v>
      </c>
    </row>
    <row r="1275" spans="1:5" hidden="1" x14ac:dyDescent="0.4">
      <c r="A1275">
        <v>51270</v>
      </c>
      <c r="B1275" t="s">
        <v>5780</v>
      </c>
      <c r="C1275" t="s">
        <v>4834</v>
      </c>
      <c r="D1275" t="s">
        <v>4839</v>
      </c>
    </row>
    <row r="1276" spans="1:5" hidden="1" x14ac:dyDescent="0.4">
      <c r="A1276">
        <v>51271</v>
      </c>
      <c r="B1276" t="s">
        <v>5781</v>
      </c>
      <c r="C1276" t="s">
        <v>4834</v>
      </c>
      <c r="D1276" t="s">
        <v>4839</v>
      </c>
    </row>
    <row r="1277" spans="1:5" x14ac:dyDescent="0.4">
      <c r="A1277">
        <v>52417</v>
      </c>
      <c r="B1277" t="s">
        <v>5732</v>
      </c>
      <c r="C1277" t="s">
        <v>4836</v>
      </c>
      <c r="D1277" t="s">
        <v>4839</v>
      </c>
    </row>
    <row r="1278" spans="1:5" hidden="1" x14ac:dyDescent="0.4">
      <c r="A1278">
        <v>50975</v>
      </c>
      <c r="B1278" t="s">
        <v>5783</v>
      </c>
      <c r="C1278" t="s">
        <v>4834</v>
      </c>
      <c r="D1278" t="s">
        <v>4832</v>
      </c>
    </row>
    <row r="1279" spans="1:5" hidden="1" x14ac:dyDescent="0.4">
      <c r="A1279">
        <v>52162</v>
      </c>
      <c r="B1279" t="s">
        <v>5784</v>
      </c>
      <c r="C1279" t="s">
        <v>4834</v>
      </c>
      <c r="D1279" t="s">
        <v>4839</v>
      </c>
    </row>
    <row r="1280" spans="1:5" hidden="1" x14ac:dyDescent="0.4">
      <c r="A1280">
        <v>51272</v>
      </c>
      <c r="B1280" t="s">
        <v>5785</v>
      </c>
      <c r="C1280" t="s">
        <v>4834</v>
      </c>
      <c r="D1280" t="s">
        <v>4839</v>
      </c>
    </row>
    <row r="1281" spans="1:5" hidden="1" x14ac:dyDescent="0.4">
      <c r="A1281">
        <v>51273</v>
      </c>
      <c r="B1281" t="s">
        <v>5786</v>
      </c>
      <c r="C1281" t="s">
        <v>4834</v>
      </c>
      <c r="D1281" t="s">
        <v>4839</v>
      </c>
    </row>
    <row r="1282" spans="1:5" hidden="1" x14ac:dyDescent="0.4">
      <c r="A1282">
        <v>50976</v>
      </c>
      <c r="B1282" t="s">
        <v>5787</v>
      </c>
      <c r="C1282" t="s">
        <v>4834</v>
      </c>
      <c r="D1282" t="s">
        <v>4832</v>
      </c>
      <c r="E1282" s="3">
        <v>359798</v>
      </c>
    </row>
    <row r="1283" spans="1:5" x14ac:dyDescent="0.4">
      <c r="A1283">
        <v>51096</v>
      </c>
      <c r="B1283" t="s">
        <v>5754</v>
      </c>
      <c r="C1283" t="s">
        <v>4836</v>
      </c>
      <c r="D1283" t="s">
        <v>4832</v>
      </c>
    </row>
    <row r="1284" spans="1:5" hidden="1" x14ac:dyDescent="0.4">
      <c r="A1284">
        <v>51274</v>
      </c>
      <c r="B1284" t="s">
        <v>2564</v>
      </c>
      <c r="C1284" t="s">
        <v>4834</v>
      </c>
      <c r="D1284" t="s">
        <v>4839</v>
      </c>
      <c r="E1284" s="3">
        <v>1461733</v>
      </c>
    </row>
    <row r="1285" spans="1:5" hidden="1" x14ac:dyDescent="0.4">
      <c r="A1285">
        <v>52921</v>
      </c>
      <c r="B1285" t="s">
        <v>2564</v>
      </c>
      <c r="C1285" t="s">
        <v>4834</v>
      </c>
      <c r="D1285" t="s">
        <v>4839</v>
      </c>
    </row>
    <row r="1286" spans="1:5" hidden="1" x14ac:dyDescent="0.4">
      <c r="A1286">
        <v>52163</v>
      </c>
      <c r="B1286" t="s">
        <v>5789</v>
      </c>
      <c r="C1286" t="s">
        <v>4834</v>
      </c>
      <c r="D1286" t="s">
        <v>4839</v>
      </c>
    </row>
    <row r="1287" spans="1:5" hidden="1" x14ac:dyDescent="0.4">
      <c r="A1287">
        <v>52164</v>
      </c>
      <c r="B1287" t="s">
        <v>5790</v>
      </c>
      <c r="C1287" t="s">
        <v>4834</v>
      </c>
      <c r="D1287" t="s">
        <v>4839</v>
      </c>
      <c r="E1287" s="3">
        <v>1461427</v>
      </c>
    </row>
    <row r="1288" spans="1:5" hidden="1" x14ac:dyDescent="0.4">
      <c r="A1288">
        <v>51275</v>
      </c>
      <c r="B1288" t="s">
        <v>2565</v>
      </c>
      <c r="C1288" t="s">
        <v>4834</v>
      </c>
      <c r="D1288" t="s">
        <v>4839</v>
      </c>
      <c r="E1288" s="3">
        <v>1460273</v>
      </c>
    </row>
    <row r="1289" spans="1:5" hidden="1" x14ac:dyDescent="0.4">
      <c r="A1289">
        <v>52923</v>
      </c>
      <c r="B1289" t="s">
        <v>2565</v>
      </c>
      <c r="C1289" t="s">
        <v>4834</v>
      </c>
      <c r="D1289" t="s">
        <v>4839</v>
      </c>
    </row>
    <row r="1290" spans="1:5" hidden="1" x14ac:dyDescent="0.4">
      <c r="A1290">
        <v>52165</v>
      </c>
      <c r="B1290" t="s">
        <v>5791</v>
      </c>
      <c r="C1290" t="s">
        <v>4834</v>
      </c>
      <c r="D1290" t="s">
        <v>4839</v>
      </c>
    </row>
    <row r="1291" spans="1:5" hidden="1" x14ac:dyDescent="0.4">
      <c r="A1291">
        <v>52166</v>
      </c>
      <c r="B1291" t="s">
        <v>5792</v>
      </c>
      <c r="C1291" t="s">
        <v>4834</v>
      </c>
      <c r="D1291" t="s">
        <v>4839</v>
      </c>
    </row>
    <row r="1292" spans="1:5" hidden="1" x14ac:dyDescent="0.4">
      <c r="A1292">
        <v>52167</v>
      </c>
      <c r="B1292" t="s">
        <v>5793</v>
      </c>
      <c r="C1292" t="s">
        <v>4834</v>
      </c>
      <c r="D1292" t="s">
        <v>4839</v>
      </c>
      <c r="E1292" t="s">
        <v>5794</v>
      </c>
    </row>
    <row r="1293" spans="1:5" hidden="1" x14ac:dyDescent="0.4">
      <c r="A1293">
        <v>52168</v>
      </c>
      <c r="B1293" t="s">
        <v>5795</v>
      </c>
      <c r="C1293" t="s">
        <v>4834</v>
      </c>
      <c r="D1293" t="s">
        <v>4839</v>
      </c>
    </row>
    <row r="1294" spans="1:5" hidden="1" x14ac:dyDescent="0.4">
      <c r="A1294">
        <v>52169</v>
      </c>
      <c r="B1294" t="s">
        <v>5796</v>
      </c>
      <c r="C1294" t="s">
        <v>4834</v>
      </c>
      <c r="D1294" t="s">
        <v>4839</v>
      </c>
    </row>
    <row r="1295" spans="1:5" hidden="1" x14ac:dyDescent="0.4">
      <c r="A1295">
        <v>51708</v>
      </c>
      <c r="B1295" t="s">
        <v>5797</v>
      </c>
      <c r="C1295" t="s">
        <v>4834</v>
      </c>
      <c r="D1295" t="s">
        <v>4832</v>
      </c>
    </row>
    <row r="1296" spans="1:5" hidden="1" x14ac:dyDescent="0.4">
      <c r="A1296">
        <v>51276</v>
      </c>
      <c r="B1296" t="s">
        <v>5798</v>
      </c>
      <c r="C1296" t="s">
        <v>4834</v>
      </c>
      <c r="D1296" t="s">
        <v>4839</v>
      </c>
    </row>
    <row r="1297" spans="1:5" hidden="1" x14ac:dyDescent="0.4">
      <c r="A1297">
        <v>51709</v>
      </c>
      <c r="B1297" t="s">
        <v>5799</v>
      </c>
      <c r="C1297" t="s">
        <v>4834</v>
      </c>
      <c r="D1297" t="s">
        <v>4832</v>
      </c>
    </row>
    <row r="1298" spans="1:5" hidden="1" x14ac:dyDescent="0.4">
      <c r="A1298">
        <v>50977</v>
      </c>
      <c r="B1298" t="s">
        <v>5800</v>
      </c>
      <c r="C1298" t="s">
        <v>4834</v>
      </c>
      <c r="D1298" t="s">
        <v>4832</v>
      </c>
      <c r="E1298" s="3">
        <v>1751065</v>
      </c>
    </row>
    <row r="1299" spans="1:5" hidden="1" x14ac:dyDescent="0.4">
      <c r="A1299">
        <v>50978</v>
      </c>
      <c r="B1299" t="s">
        <v>5801</v>
      </c>
      <c r="C1299" t="s">
        <v>4834</v>
      </c>
      <c r="D1299" t="s">
        <v>4832</v>
      </c>
    </row>
    <row r="1300" spans="1:5" hidden="1" x14ac:dyDescent="0.4">
      <c r="A1300">
        <v>51890</v>
      </c>
      <c r="B1300" t="s">
        <v>5802</v>
      </c>
      <c r="C1300" t="s">
        <v>4831</v>
      </c>
      <c r="D1300" t="s">
        <v>4832</v>
      </c>
      <c r="E1300" t="s">
        <v>5803</v>
      </c>
    </row>
    <row r="1301" spans="1:5" hidden="1" x14ac:dyDescent="0.4">
      <c r="A1301">
        <v>51710</v>
      </c>
      <c r="B1301" t="s">
        <v>5804</v>
      </c>
      <c r="C1301" t="s">
        <v>4834</v>
      </c>
      <c r="D1301" t="s">
        <v>4832</v>
      </c>
    </row>
    <row r="1302" spans="1:5" hidden="1" x14ac:dyDescent="0.4">
      <c r="A1302">
        <v>52170</v>
      </c>
      <c r="B1302" t="s">
        <v>5805</v>
      </c>
      <c r="C1302" t="s">
        <v>4834</v>
      </c>
      <c r="D1302" t="s">
        <v>4839</v>
      </c>
    </row>
    <row r="1303" spans="1:5" s="7" customFormat="1" x14ac:dyDescent="0.4">
      <c r="A1303">
        <v>52046</v>
      </c>
      <c r="B1303" t="s">
        <v>5762</v>
      </c>
      <c r="C1303" t="s">
        <v>4836</v>
      </c>
      <c r="D1303" t="s">
        <v>4873</v>
      </c>
      <c r="E1303"/>
    </row>
    <row r="1304" spans="1:5" hidden="1" x14ac:dyDescent="0.4">
      <c r="A1304">
        <v>52203</v>
      </c>
      <c r="B1304" t="s">
        <v>5807</v>
      </c>
      <c r="C1304" t="s">
        <v>4834</v>
      </c>
      <c r="D1304" t="s">
        <v>4839</v>
      </c>
    </row>
    <row r="1305" spans="1:5" hidden="1" x14ac:dyDescent="0.4">
      <c r="A1305">
        <v>51127</v>
      </c>
      <c r="B1305" t="s">
        <v>5808</v>
      </c>
      <c r="C1305" t="s">
        <v>4899</v>
      </c>
      <c r="D1305" t="s">
        <v>4839</v>
      </c>
    </row>
    <row r="1306" spans="1:5" s="7" customFormat="1" x14ac:dyDescent="0.4">
      <c r="A1306">
        <v>51097</v>
      </c>
      <c r="B1306" t="s">
        <v>5762</v>
      </c>
      <c r="C1306" t="s">
        <v>4836</v>
      </c>
      <c r="D1306" t="s">
        <v>4832</v>
      </c>
      <c r="E1306" s="3">
        <v>338978</v>
      </c>
    </row>
    <row r="1307" spans="1:5" s="7" customFormat="1" x14ac:dyDescent="0.4">
      <c r="A1307">
        <v>52418</v>
      </c>
      <c r="B1307" t="s">
        <v>5767</v>
      </c>
      <c r="C1307" t="s">
        <v>4836</v>
      </c>
      <c r="D1307" t="s">
        <v>4839</v>
      </c>
      <c r="E1307"/>
    </row>
    <row r="1308" spans="1:5" hidden="1" x14ac:dyDescent="0.4">
      <c r="A1308">
        <v>52285</v>
      </c>
      <c r="B1308" t="s">
        <v>5811</v>
      </c>
      <c r="C1308" t="s">
        <v>4900</v>
      </c>
      <c r="D1308" t="s">
        <v>4839</v>
      </c>
    </row>
    <row r="1309" spans="1:5" hidden="1" x14ac:dyDescent="0.4">
      <c r="A1309">
        <v>52204</v>
      </c>
      <c r="B1309" t="s">
        <v>5812</v>
      </c>
      <c r="C1309" t="s">
        <v>4834</v>
      </c>
      <c r="D1309" t="s">
        <v>4839</v>
      </c>
    </row>
    <row r="1310" spans="1:5" hidden="1" x14ac:dyDescent="0.4">
      <c r="A1310">
        <v>51383</v>
      </c>
      <c r="B1310" t="s">
        <v>5813</v>
      </c>
      <c r="C1310" t="s">
        <v>4901</v>
      </c>
      <c r="D1310" t="s">
        <v>4839</v>
      </c>
    </row>
    <row r="1311" spans="1:5" hidden="1" x14ac:dyDescent="0.4">
      <c r="A1311">
        <v>52171</v>
      </c>
      <c r="B1311" t="s">
        <v>5814</v>
      </c>
      <c r="C1311" t="s">
        <v>4834</v>
      </c>
      <c r="D1311" t="s">
        <v>4839</v>
      </c>
    </row>
    <row r="1312" spans="1:5" hidden="1" x14ac:dyDescent="0.4">
      <c r="A1312">
        <v>51438</v>
      </c>
      <c r="B1312" t="s">
        <v>5815</v>
      </c>
      <c r="C1312" t="s">
        <v>4831</v>
      </c>
      <c r="D1312" t="s">
        <v>4839</v>
      </c>
    </row>
    <row r="1313" spans="1:5" hidden="1" x14ac:dyDescent="0.4">
      <c r="A1313">
        <v>51457</v>
      </c>
      <c r="B1313" t="s">
        <v>5816</v>
      </c>
      <c r="C1313" t="s">
        <v>4902</v>
      </c>
      <c r="D1313" t="s">
        <v>4839</v>
      </c>
    </row>
    <row r="1314" spans="1:5" hidden="1" x14ac:dyDescent="0.4">
      <c r="A1314">
        <v>51277</v>
      </c>
      <c r="B1314" t="s">
        <v>5817</v>
      </c>
      <c r="C1314" t="s">
        <v>4834</v>
      </c>
      <c r="D1314" t="s">
        <v>4839</v>
      </c>
      <c r="E1314" t="s">
        <v>5818</v>
      </c>
    </row>
    <row r="1315" spans="1:5" hidden="1" x14ac:dyDescent="0.4">
      <c r="A1315">
        <v>52172</v>
      </c>
      <c r="B1315" t="s">
        <v>5819</v>
      </c>
      <c r="C1315" t="s">
        <v>4834</v>
      </c>
      <c r="D1315" t="s">
        <v>4839</v>
      </c>
    </row>
    <row r="1316" spans="1:5" hidden="1" x14ac:dyDescent="0.4">
      <c r="A1316">
        <v>52173</v>
      </c>
      <c r="B1316" t="s">
        <v>5820</v>
      </c>
      <c r="C1316" t="s">
        <v>4834</v>
      </c>
      <c r="D1316" t="s">
        <v>4839</v>
      </c>
    </row>
    <row r="1317" spans="1:5" hidden="1" x14ac:dyDescent="0.4">
      <c r="A1317">
        <v>51278</v>
      </c>
      <c r="B1317" t="s">
        <v>5821</v>
      </c>
      <c r="C1317" t="s">
        <v>4834</v>
      </c>
      <c r="D1317" t="s">
        <v>4839</v>
      </c>
    </row>
    <row r="1318" spans="1:5" hidden="1" x14ac:dyDescent="0.4">
      <c r="A1318">
        <v>51711</v>
      </c>
      <c r="B1318" t="s">
        <v>5822</v>
      </c>
      <c r="C1318" t="s">
        <v>4834</v>
      </c>
      <c r="D1318" t="s">
        <v>4832</v>
      </c>
    </row>
    <row r="1319" spans="1:5" hidden="1" x14ac:dyDescent="0.4">
      <c r="A1319">
        <v>51279</v>
      </c>
      <c r="B1319" t="s">
        <v>5822</v>
      </c>
      <c r="C1319" t="s">
        <v>4834</v>
      </c>
      <c r="D1319" t="s">
        <v>4839</v>
      </c>
      <c r="E1319" t="s">
        <v>5823</v>
      </c>
    </row>
    <row r="1320" spans="1:5" hidden="1" x14ac:dyDescent="0.4">
      <c r="A1320">
        <v>50979</v>
      </c>
      <c r="B1320" t="s">
        <v>5824</v>
      </c>
      <c r="C1320" t="s">
        <v>4834</v>
      </c>
      <c r="D1320" t="s">
        <v>4832</v>
      </c>
    </row>
    <row r="1321" spans="1:5" x14ac:dyDescent="0.4">
      <c r="A1321">
        <v>51991</v>
      </c>
      <c r="B1321" t="s">
        <v>5776</v>
      </c>
      <c r="C1321" t="s">
        <v>4836</v>
      </c>
      <c r="D1321" t="s">
        <v>4832</v>
      </c>
    </row>
    <row r="1322" spans="1:5" hidden="1" x14ac:dyDescent="0.4">
      <c r="A1322">
        <v>51712</v>
      </c>
      <c r="B1322" t="s">
        <v>5826</v>
      </c>
      <c r="C1322" t="s">
        <v>4834</v>
      </c>
      <c r="D1322" t="s">
        <v>4832</v>
      </c>
    </row>
    <row r="1323" spans="1:5" x14ac:dyDescent="0.4">
      <c r="A1323">
        <v>51992</v>
      </c>
      <c r="B1323" t="s">
        <v>5778</v>
      </c>
      <c r="C1323" t="s">
        <v>4836</v>
      </c>
      <c r="D1323" t="s">
        <v>4832</v>
      </c>
    </row>
    <row r="1324" spans="1:5" hidden="1" x14ac:dyDescent="0.4">
      <c r="A1324">
        <v>51713</v>
      </c>
      <c r="B1324" t="s">
        <v>5827</v>
      </c>
      <c r="C1324" t="s">
        <v>4834</v>
      </c>
      <c r="D1324" t="s">
        <v>4832</v>
      </c>
    </row>
    <row r="1325" spans="1:5" hidden="1" x14ac:dyDescent="0.4">
      <c r="A1325">
        <v>51714</v>
      </c>
      <c r="B1325" t="s">
        <v>5828</v>
      </c>
      <c r="C1325" t="s">
        <v>4834</v>
      </c>
      <c r="D1325" t="s">
        <v>4832</v>
      </c>
    </row>
    <row r="1326" spans="1:5" x14ac:dyDescent="0.4">
      <c r="A1326">
        <v>51099</v>
      </c>
      <c r="B1326" t="s">
        <v>5782</v>
      </c>
      <c r="C1326" t="s">
        <v>4836</v>
      </c>
      <c r="D1326" t="s">
        <v>4832</v>
      </c>
      <c r="E1326" s="3">
        <v>361624</v>
      </c>
    </row>
    <row r="1327" spans="1:5" hidden="1" x14ac:dyDescent="0.4">
      <c r="A1327">
        <v>51715</v>
      </c>
      <c r="B1327" t="s">
        <v>5830</v>
      </c>
      <c r="C1327" t="s">
        <v>4834</v>
      </c>
      <c r="D1327" t="s">
        <v>4832</v>
      </c>
    </row>
    <row r="1328" spans="1:5" hidden="1" x14ac:dyDescent="0.4">
      <c r="A1328">
        <v>51716</v>
      </c>
      <c r="B1328" t="s">
        <v>5830</v>
      </c>
      <c r="C1328" t="s">
        <v>4834</v>
      </c>
      <c r="D1328" t="s">
        <v>4832</v>
      </c>
      <c r="E1328" s="3">
        <v>370904</v>
      </c>
    </row>
    <row r="1329" spans="1:4" hidden="1" x14ac:dyDescent="0.4">
      <c r="A1329">
        <v>51280</v>
      </c>
      <c r="B1329" t="s">
        <v>5831</v>
      </c>
      <c r="C1329" t="s">
        <v>4834</v>
      </c>
      <c r="D1329" t="s">
        <v>4839</v>
      </c>
    </row>
    <row r="1330" spans="1:4" hidden="1" x14ac:dyDescent="0.4">
      <c r="A1330">
        <v>52929</v>
      </c>
      <c r="B1330" t="s">
        <v>5831</v>
      </c>
      <c r="C1330" t="s">
        <v>4834</v>
      </c>
      <c r="D1330" t="s">
        <v>4839</v>
      </c>
    </row>
    <row r="1331" spans="1:4" hidden="1" x14ac:dyDescent="0.4">
      <c r="A1331">
        <v>51281</v>
      </c>
      <c r="B1331" t="s">
        <v>5832</v>
      </c>
      <c r="C1331" t="s">
        <v>4834</v>
      </c>
      <c r="D1331" t="s">
        <v>4839</v>
      </c>
    </row>
    <row r="1332" spans="1:4" hidden="1" x14ac:dyDescent="0.4">
      <c r="A1332">
        <v>52174</v>
      </c>
      <c r="B1332" t="s">
        <v>5833</v>
      </c>
      <c r="C1332" t="s">
        <v>4834</v>
      </c>
      <c r="D1332" t="s">
        <v>4839</v>
      </c>
    </row>
    <row r="1333" spans="1:4" hidden="1" x14ac:dyDescent="0.4">
      <c r="A1333">
        <v>50823</v>
      </c>
      <c r="B1333" t="s">
        <v>5834</v>
      </c>
      <c r="C1333" t="s">
        <v>4834</v>
      </c>
      <c r="D1333" t="s">
        <v>4873</v>
      </c>
    </row>
    <row r="1334" spans="1:4" hidden="1" x14ac:dyDescent="0.4">
      <c r="A1334">
        <v>51717</v>
      </c>
      <c r="B1334" t="s">
        <v>5835</v>
      </c>
      <c r="C1334" t="s">
        <v>4834</v>
      </c>
      <c r="D1334" t="s">
        <v>4832</v>
      </c>
    </row>
    <row r="1335" spans="1:4" hidden="1" x14ac:dyDescent="0.4">
      <c r="A1335">
        <v>51718</v>
      </c>
      <c r="B1335" t="s">
        <v>5836</v>
      </c>
      <c r="C1335" t="s">
        <v>4834</v>
      </c>
      <c r="D1335" t="s">
        <v>4832</v>
      </c>
    </row>
    <row r="1336" spans="1:4" hidden="1" x14ac:dyDescent="0.4">
      <c r="A1336">
        <v>51719</v>
      </c>
      <c r="B1336" t="s">
        <v>5837</v>
      </c>
      <c r="C1336" t="s">
        <v>4834</v>
      </c>
      <c r="D1336" t="s">
        <v>4832</v>
      </c>
    </row>
    <row r="1337" spans="1:4" hidden="1" x14ac:dyDescent="0.4">
      <c r="A1337">
        <v>51720</v>
      </c>
      <c r="B1337" t="s">
        <v>5838</v>
      </c>
      <c r="C1337" t="s">
        <v>4834</v>
      </c>
      <c r="D1337" t="s">
        <v>4832</v>
      </c>
    </row>
    <row r="1338" spans="1:4" hidden="1" x14ac:dyDescent="0.4">
      <c r="A1338">
        <v>51891</v>
      </c>
      <c r="B1338" t="s">
        <v>5839</v>
      </c>
      <c r="C1338" t="s">
        <v>4831</v>
      </c>
      <c r="D1338" t="s">
        <v>4832</v>
      </c>
    </row>
    <row r="1339" spans="1:4" hidden="1" x14ac:dyDescent="0.4">
      <c r="A1339">
        <v>51892</v>
      </c>
      <c r="B1339" t="s">
        <v>5840</v>
      </c>
      <c r="C1339" t="s">
        <v>4831</v>
      </c>
      <c r="D1339" t="s">
        <v>4832</v>
      </c>
    </row>
    <row r="1340" spans="1:4" hidden="1" x14ac:dyDescent="0.4">
      <c r="A1340">
        <v>52206</v>
      </c>
      <c r="B1340" t="s">
        <v>5841</v>
      </c>
      <c r="C1340" t="s">
        <v>4834</v>
      </c>
      <c r="D1340" t="s">
        <v>4839</v>
      </c>
    </row>
    <row r="1341" spans="1:4" hidden="1" x14ac:dyDescent="0.4">
      <c r="A1341">
        <v>51285</v>
      </c>
      <c r="B1341" t="s">
        <v>5842</v>
      </c>
      <c r="C1341" t="s">
        <v>4834</v>
      </c>
      <c r="D1341" t="s">
        <v>4839</v>
      </c>
    </row>
    <row r="1342" spans="1:4" hidden="1" x14ac:dyDescent="0.4">
      <c r="A1342">
        <v>51282</v>
      </c>
      <c r="B1342" t="s">
        <v>5843</v>
      </c>
      <c r="C1342" t="s">
        <v>4834</v>
      </c>
      <c r="D1342" t="s">
        <v>4839</v>
      </c>
    </row>
    <row r="1343" spans="1:4" hidden="1" x14ac:dyDescent="0.4">
      <c r="A1343">
        <v>51283</v>
      </c>
      <c r="B1343" t="s">
        <v>5844</v>
      </c>
      <c r="C1343" t="s">
        <v>4834</v>
      </c>
      <c r="D1343" t="s">
        <v>4839</v>
      </c>
    </row>
    <row r="1344" spans="1:4" hidden="1" x14ac:dyDescent="0.4">
      <c r="A1344">
        <v>51284</v>
      </c>
      <c r="B1344" t="s">
        <v>5845</v>
      </c>
      <c r="C1344" t="s">
        <v>4834</v>
      </c>
      <c r="D1344" t="s">
        <v>4839</v>
      </c>
    </row>
    <row r="1345" spans="1:5" hidden="1" x14ac:dyDescent="0.4">
      <c r="A1345">
        <v>52934</v>
      </c>
      <c r="B1345" t="s">
        <v>5845</v>
      </c>
      <c r="C1345" t="s">
        <v>4834</v>
      </c>
      <c r="D1345" t="s">
        <v>4839</v>
      </c>
    </row>
    <row r="1346" spans="1:5" hidden="1" x14ac:dyDescent="0.4">
      <c r="A1346">
        <v>52205</v>
      </c>
      <c r="B1346" t="s">
        <v>5846</v>
      </c>
      <c r="C1346" t="s">
        <v>4834</v>
      </c>
      <c r="D1346" t="s">
        <v>4839</v>
      </c>
    </row>
    <row r="1347" spans="1:5" hidden="1" x14ac:dyDescent="0.4">
      <c r="A1347">
        <v>51906</v>
      </c>
      <c r="B1347" t="s">
        <v>5847</v>
      </c>
      <c r="C1347" t="s">
        <v>4831</v>
      </c>
      <c r="D1347" t="s">
        <v>4832</v>
      </c>
    </row>
    <row r="1348" spans="1:5" hidden="1" x14ac:dyDescent="0.4">
      <c r="A1348">
        <v>51907</v>
      </c>
      <c r="B1348" t="s">
        <v>5848</v>
      </c>
      <c r="C1348" t="s">
        <v>4831</v>
      </c>
      <c r="D1348" t="s">
        <v>4832</v>
      </c>
    </row>
    <row r="1349" spans="1:5" hidden="1" x14ac:dyDescent="0.4">
      <c r="A1349">
        <v>51721</v>
      </c>
      <c r="B1349" t="s">
        <v>5849</v>
      </c>
      <c r="C1349" t="s">
        <v>4834</v>
      </c>
      <c r="D1349" t="s">
        <v>4832</v>
      </c>
    </row>
    <row r="1350" spans="1:5" hidden="1" x14ac:dyDescent="0.4">
      <c r="A1350">
        <v>51773</v>
      </c>
      <c r="B1350" t="s">
        <v>5850</v>
      </c>
      <c r="C1350" t="s">
        <v>4834</v>
      </c>
      <c r="D1350" t="s">
        <v>4832</v>
      </c>
    </row>
    <row r="1351" spans="1:5" hidden="1" x14ac:dyDescent="0.4">
      <c r="A1351">
        <v>51774</v>
      </c>
      <c r="B1351" t="s">
        <v>5851</v>
      </c>
      <c r="C1351" t="s">
        <v>4834</v>
      </c>
      <c r="D1351" t="s">
        <v>4832</v>
      </c>
    </row>
    <row r="1352" spans="1:5" hidden="1" x14ac:dyDescent="0.4">
      <c r="A1352">
        <v>51722</v>
      </c>
      <c r="B1352" t="s">
        <v>5852</v>
      </c>
      <c r="C1352" t="s">
        <v>4834</v>
      </c>
      <c r="D1352" t="s">
        <v>4832</v>
      </c>
    </row>
    <row r="1353" spans="1:5" x14ac:dyDescent="0.4">
      <c r="A1353">
        <v>51098</v>
      </c>
      <c r="B1353" t="s">
        <v>5788</v>
      </c>
      <c r="C1353" t="s">
        <v>4836</v>
      </c>
      <c r="D1353" t="s">
        <v>4832</v>
      </c>
    </row>
    <row r="1354" spans="1:5" hidden="1" x14ac:dyDescent="0.4">
      <c r="A1354">
        <v>50980</v>
      </c>
      <c r="B1354" t="s">
        <v>5854</v>
      </c>
      <c r="C1354" t="s">
        <v>4834</v>
      </c>
      <c r="D1354" t="s">
        <v>4832</v>
      </c>
      <c r="E1354" s="3">
        <v>1836593</v>
      </c>
    </row>
    <row r="1355" spans="1:5" hidden="1" x14ac:dyDescent="0.4">
      <c r="A1355">
        <v>51286</v>
      </c>
      <c r="B1355" t="s">
        <v>5855</v>
      </c>
      <c r="C1355" t="s">
        <v>4834</v>
      </c>
      <c r="D1355" t="s">
        <v>4839</v>
      </c>
    </row>
    <row r="1356" spans="1:5" hidden="1" x14ac:dyDescent="0.4">
      <c r="A1356">
        <v>52175</v>
      </c>
      <c r="B1356" t="s">
        <v>5856</v>
      </c>
      <c r="C1356" t="s">
        <v>4834</v>
      </c>
      <c r="D1356" t="s">
        <v>4839</v>
      </c>
    </row>
    <row r="1357" spans="1:5" hidden="1" x14ac:dyDescent="0.4">
      <c r="A1357">
        <v>52176</v>
      </c>
      <c r="B1357" t="s">
        <v>5857</v>
      </c>
      <c r="C1357" t="s">
        <v>4834</v>
      </c>
      <c r="D1357" t="s">
        <v>4839</v>
      </c>
    </row>
    <row r="1358" spans="1:5" hidden="1" x14ac:dyDescent="0.4">
      <c r="A1358">
        <v>51723</v>
      </c>
      <c r="B1358" t="s">
        <v>5858</v>
      </c>
      <c r="C1358" t="s">
        <v>4834</v>
      </c>
      <c r="D1358" t="s">
        <v>4832</v>
      </c>
    </row>
    <row r="1359" spans="1:5" hidden="1" x14ac:dyDescent="0.4">
      <c r="A1359">
        <v>51724</v>
      </c>
      <c r="B1359" t="s">
        <v>5859</v>
      </c>
      <c r="C1359" t="s">
        <v>4834</v>
      </c>
      <c r="D1359" t="s">
        <v>4832</v>
      </c>
    </row>
    <row r="1360" spans="1:5" hidden="1" x14ac:dyDescent="0.4">
      <c r="A1360">
        <v>51725</v>
      </c>
      <c r="B1360" t="s">
        <v>5860</v>
      </c>
      <c r="C1360" t="s">
        <v>4834</v>
      </c>
      <c r="D1360" t="s">
        <v>4832</v>
      </c>
    </row>
    <row r="1361" spans="1:5" hidden="1" x14ac:dyDescent="0.4">
      <c r="A1361">
        <v>51726</v>
      </c>
      <c r="B1361" t="s">
        <v>5861</v>
      </c>
      <c r="C1361" t="s">
        <v>4834</v>
      </c>
      <c r="D1361" t="s">
        <v>4832</v>
      </c>
    </row>
    <row r="1362" spans="1:5" hidden="1" x14ac:dyDescent="0.4">
      <c r="A1362">
        <v>51769</v>
      </c>
      <c r="B1362" t="s">
        <v>5862</v>
      </c>
      <c r="C1362" t="s">
        <v>4834</v>
      </c>
      <c r="D1362" t="s">
        <v>4832</v>
      </c>
    </row>
    <row r="1363" spans="1:5" x14ac:dyDescent="0.4">
      <c r="A1363">
        <v>51496</v>
      </c>
      <c r="B1363" t="s">
        <v>5825</v>
      </c>
      <c r="C1363" t="s">
        <v>4836</v>
      </c>
      <c r="D1363" t="s">
        <v>4839</v>
      </c>
    </row>
    <row r="1364" spans="1:5" hidden="1" x14ac:dyDescent="0.4">
      <c r="A1364">
        <v>50981</v>
      </c>
      <c r="B1364" t="s">
        <v>5864</v>
      </c>
      <c r="C1364" t="s">
        <v>4834</v>
      </c>
      <c r="D1364" t="s">
        <v>4832</v>
      </c>
      <c r="E1364" s="3">
        <v>775624</v>
      </c>
    </row>
    <row r="1365" spans="1:5" hidden="1" x14ac:dyDescent="0.4">
      <c r="A1365">
        <v>51287</v>
      </c>
      <c r="B1365" t="s">
        <v>5865</v>
      </c>
      <c r="C1365" t="s">
        <v>4834</v>
      </c>
      <c r="D1365" t="s">
        <v>4839</v>
      </c>
      <c r="E1365" t="s">
        <v>5866</v>
      </c>
    </row>
    <row r="1366" spans="1:5" hidden="1" x14ac:dyDescent="0.4">
      <c r="A1366">
        <v>52177</v>
      </c>
      <c r="B1366" t="s">
        <v>5867</v>
      </c>
      <c r="C1366" t="s">
        <v>4834</v>
      </c>
      <c r="D1366" t="s">
        <v>4839</v>
      </c>
    </row>
    <row r="1367" spans="1:5" hidden="1" x14ac:dyDescent="0.4">
      <c r="A1367">
        <v>52178</v>
      </c>
      <c r="B1367" t="s">
        <v>5868</v>
      </c>
      <c r="C1367" t="s">
        <v>4834</v>
      </c>
      <c r="D1367" t="s">
        <v>4839</v>
      </c>
    </row>
    <row r="1368" spans="1:5" hidden="1" x14ac:dyDescent="0.4">
      <c r="A1368">
        <v>52179</v>
      </c>
      <c r="B1368" t="s">
        <v>5869</v>
      </c>
      <c r="C1368" t="s">
        <v>4834</v>
      </c>
      <c r="D1368" t="s">
        <v>4839</v>
      </c>
    </row>
    <row r="1369" spans="1:5" hidden="1" x14ac:dyDescent="0.4">
      <c r="A1369">
        <v>51288</v>
      </c>
      <c r="B1369" t="s">
        <v>5870</v>
      </c>
      <c r="C1369" t="s">
        <v>4834</v>
      </c>
      <c r="D1369" t="s">
        <v>4839</v>
      </c>
      <c r="E1369" s="3">
        <v>963328</v>
      </c>
    </row>
    <row r="1370" spans="1:5" hidden="1" x14ac:dyDescent="0.4">
      <c r="A1370">
        <v>51727</v>
      </c>
      <c r="B1370" t="s">
        <v>5871</v>
      </c>
      <c r="C1370" t="s">
        <v>4834</v>
      </c>
      <c r="D1370" t="s">
        <v>4832</v>
      </c>
    </row>
    <row r="1371" spans="1:5" hidden="1" x14ac:dyDescent="0.4">
      <c r="A1371">
        <v>51728</v>
      </c>
      <c r="B1371" t="s">
        <v>5872</v>
      </c>
      <c r="C1371" t="s">
        <v>4834</v>
      </c>
      <c r="D1371" t="s">
        <v>4832</v>
      </c>
    </row>
    <row r="1372" spans="1:5" hidden="1" x14ac:dyDescent="0.4">
      <c r="A1372">
        <v>51729</v>
      </c>
      <c r="B1372" t="s">
        <v>5872</v>
      </c>
      <c r="C1372" t="s">
        <v>4834</v>
      </c>
      <c r="D1372" t="s">
        <v>4832</v>
      </c>
    </row>
    <row r="1373" spans="1:5" hidden="1" x14ac:dyDescent="0.4">
      <c r="A1373">
        <v>51730</v>
      </c>
      <c r="B1373" t="s">
        <v>5873</v>
      </c>
      <c r="C1373" t="s">
        <v>4834</v>
      </c>
      <c r="D1373" t="s">
        <v>4832</v>
      </c>
    </row>
    <row r="1374" spans="1:5" hidden="1" x14ac:dyDescent="0.4">
      <c r="A1374">
        <v>51289</v>
      </c>
      <c r="B1374" t="s">
        <v>5874</v>
      </c>
      <c r="C1374" t="s">
        <v>4834</v>
      </c>
      <c r="D1374" t="s">
        <v>4839</v>
      </c>
      <c r="E1374" s="3">
        <v>448671</v>
      </c>
    </row>
    <row r="1375" spans="1:5" hidden="1" x14ac:dyDescent="0.4">
      <c r="A1375">
        <v>50982</v>
      </c>
      <c r="B1375" t="s">
        <v>5875</v>
      </c>
      <c r="C1375" t="s">
        <v>4834</v>
      </c>
      <c r="D1375" t="s">
        <v>4832</v>
      </c>
      <c r="E1375" s="3">
        <v>380585</v>
      </c>
    </row>
    <row r="1376" spans="1:5" hidden="1" x14ac:dyDescent="0.4">
      <c r="A1376">
        <v>51290</v>
      </c>
      <c r="B1376" t="s">
        <v>5876</v>
      </c>
      <c r="C1376" t="s">
        <v>4834</v>
      </c>
      <c r="D1376" t="s">
        <v>4839</v>
      </c>
    </row>
    <row r="1377" spans="1:5" hidden="1" x14ac:dyDescent="0.4">
      <c r="A1377">
        <v>51291</v>
      </c>
      <c r="B1377" t="s">
        <v>5877</v>
      </c>
      <c r="C1377" t="s">
        <v>4834</v>
      </c>
      <c r="D1377" t="s">
        <v>4839</v>
      </c>
      <c r="E1377" t="s">
        <v>5878</v>
      </c>
    </row>
    <row r="1378" spans="1:5" hidden="1" x14ac:dyDescent="0.4">
      <c r="A1378">
        <v>51731</v>
      </c>
      <c r="B1378" t="s">
        <v>5879</v>
      </c>
      <c r="C1378" t="s">
        <v>4834</v>
      </c>
      <c r="D1378" t="s">
        <v>4832</v>
      </c>
    </row>
    <row r="1379" spans="1:5" x14ac:dyDescent="0.4">
      <c r="A1379">
        <v>51993</v>
      </c>
      <c r="B1379" t="s">
        <v>5826</v>
      </c>
      <c r="C1379" t="s">
        <v>4836</v>
      </c>
      <c r="D1379" t="s">
        <v>4832</v>
      </c>
    </row>
    <row r="1380" spans="1:5" hidden="1" x14ac:dyDescent="0.4">
      <c r="A1380">
        <v>50983</v>
      </c>
      <c r="B1380" t="s">
        <v>5881</v>
      </c>
      <c r="C1380" t="s">
        <v>4834</v>
      </c>
      <c r="D1380" t="s">
        <v>4832</v>
      </c>
      <c r="E1380" s="3">
        <v>383903</v>
      </c>
    </row>
    <row r="1381" spans="1:5" hidden="1" x14ac:dyDescent="0.4">
      <c r="A1381">
        <v>52623</v>
      </c>
      <c r="B1381" t="s">
        <v>5881</v>
      </c>
      <c r="C1381" t="s">
        <v>4834</v>
      </c>
      <c r="D1381" t="s">
        <v>4832</v>
      </c>
    </row>
    <row r="1382" spans="1:5" hidden="1" x14ac:dyDescent="0.4">
      <c r="A1382">
        <v>50848</v>
      </c>
      <c r="B1382" t="s">
        <v>5882</v>
      </c>
      <c r="C1382" t="s">
        <v>4899</v>
      </c>
      <c r="D1382" t="s">
        <v>4832</v>
      </c>
    </row>
    <row r="1383" spans="1:5" hidden="1" x14ac:dyDescent="0.4">
      <c r="A1383">
        <v>50834</v>
      </c>
      <c r="B1383" t="s">
        <v>5883</v>
      </c>
      <c r="C1383" t="s">
        <v>4831</v>
      </c>
      <c r="D1383" t="s">
        <v>4873</v>
      </c>
    </row>
    <row r="1384" spans="1:5" hidden="1" x14ac:dyDescent="0.4">
      <c r="A1384">
        <v>51042</v>
      </c>
      <c r="B1384" t="s">
        <v>5883</v>
      </c>
      <c r="C1384" t="s">
        <v>4831</v>
      </c>
      <c r="D1384" t="s">
        <v>4832</v>
      </c>
    </row>
    <row r="1385" spans="1:5" hidden="1" x14ac:dyDescent="0.4">
      <c r="A1385">
        <v>51801</v>
      </c>
      <c r="B1385" t="s">
        <v>5884</v>
      </c>
      <c r="C1385" t="s">
        <v>4900</v>
      </c>
      <c r="D1385" t="s">
        <v>4832</v>
      </c>
    </row>
    <row r="1386" spans="1:5" hidden="1" x14ac:dyDescent="0.4">
      <c r="A1386">
        <v>51823</v>
      </c>
      <c r="B1386" t="s">
        <v>5885</v>
      </c>
      <c r="C1386" t="s">
        <v>4901</v>
      </c>
      <c r="D1386" t="s">
        <v>4832</v>
      </c>
    </row>
    <row r="1387" spans="1:5" hidden="1" x14ac:dyDescent="0.4">
      <c r="A1387">
        <v>51058</v>
      </c>
      <c r="B1387" t="s">
        <v>5886</v>
      </c>
      <c r="C1387" t="s">
        <v>4902</v>
      </c>
      <c r="D1387" t="s">
        <v>4832</v>
      </c>
    </row>
    <row r="1388" spans="1:5" hidden="1" x14ac:dyDescent="0.4">
      <c r="A1388">
        <v>51065</v>
      </c>
      <c r="B1388" t="s">
        <v>5887</v>
      </c>
      <c r="C1388" t="s">
        <v>2220</v>
      </c>
      <c r="D1388" t="s">
        <v>4832</v>
      </c>
    </row>
    <row r="1389" spans="1:5" x14ac:dyDescent="0.4">
      <c r="A1389">
        <v>51497</v>
      </c>
      <c r="B1389" t="s">
        <v>5829</v>
      </c>
      <c r="C1389" t="s">
        <v>4836</v>
      </c>
      <c r="D1389" t="s">
        <v>4839</v>
      </c>
    </row>
    <row r="1390" spans="1:5" x14ac:dyDescent="0.4">
      <c r="A1390">
        <v>52424</v>
      </c>
      <c r="B1390" t="s">
        <v>5853</v>
      </c>
      <c r="C1390" t="s">
        <v>4836</v>
      </c>
      <c r="D1390" t="s">
        <v>4839</v>
      </c>
    </row>
    <row r="1391" spans="1:5" hidden="1" x14ac:dyDescent="0.4">
      <c r="A1391">
        <v>50824</v>
      </c>
      <c r="B1391" t="s">
        <v>5889</v>
      </c>
      <c r="C1391" t="s">
        <v>4834</v>
      </c>
      <c r="D1391" t="s">
        <v>4873</v>
      </c>
    </row>
    <row r="1392" spans="1:5" hidden="1" x14ac:dyDescent="0.4">
      <c r="A1392">
        <v>52455</v>
      </c>
      <c r="B1392" t="s">
        <v>5889</v>
      </c>
      <c r="C1392" t="s">
        <v>4834</v>
      </c>
      <c r="D1392" t="s">
        <v>4873</v>
      </c>
    </row>
    <row r="1393" spans="1:5" s="7" customFormat="1" x14ac:dyDescent="0.4">
      <c r="A1393">
        <v>52422</v>
      </c>
      <c r="B1393" t="s">
        <v>5863</v>
      </c>
      <c r="C1393" t="s">
        <v>4836</v>
      </c>
      <c r="D1393" t="s">
        <v>4839</v>
      </c>
      <c r="E1393"/>
    </row>
    <row r="1394" spans="1:5" s="7" customFormat="1" x14ac:dyDescent="0.4">
      <c r="A1394">
        <v>52423</v>
      </c>
      <c r="B1394" t="s">
        <v>5880</v>
      </c>
      <c r="C1394" t="s">
        <v>4836</v>
      </c>
      <c r="D1394" t="s">
        <v>4839</v>
      </c>
      <c r="E1394"/>
    </row>
    <row r="1395" spans="1:5" hidden="1" x14ac:dyDescent="0.4">
      <c r="A1395">
        <v>52033</v>
      </c>
      <c r="B1395" t="s">
        <v>5891</v>
      </c>
      <c r="C1395" t="s">
        <v>4834</v>
      </c>
      <c r="D1395" t="s">
        <v>4873</v>
      </c>
    </row>
    <row r="1396" spans="1:5" x14ac:dyDescent="0.4">
      <c r="A1396">
        <v>52047</v>
      </c>
      <c r="B1396" t="s">
        <v>5888</v>
      </c>
      <c r="C1396" t="s">
        <v>4836</v>
      </c>
      <c r="D1396" t="s">
        <v>4873</v>
      </c>
    </row>
    <row r="1397" spans="1:5" hidden="1" x14ac:dyDescent="0.4">
      <c r="A1397">
        <v>51292</v>
      </c>
      <c r="B1397" t="s">
        <v>5893</v>
      </c>
      <c r="C1397" t="s">
        <v>4834</v>
      </c>
      <c r="D1397" t="s">
        <v>4839</v>
      </c>
      <c r="E1397" t="s">
        <v>5894</v>
      </c>
    </row>
    <row r="1398" spans="1:5" hidden="1" x14ac:dyDescent="0.4">
      <c r="A1398">
        <v>52401</v>
      </c>
      <c r="B1398" t="s">
        <v>5895</v>
      </c>
      <c r="C1398" t="s">
        <v>5328</v>
      </c>
      <c r="D1398" t="s">
        <v>4839</v>
      </c>
    </row>
    <row r="1399" spans="1:5" hidden="1" x14ac:dyDescent="0.4">
      <c r="A1399">
        <v>52402</v>
      </c>
      <c r="B1399" t="s">
        <v>5896</v>
      </c>
      <c r="C1399" t="s">
        <v>5328</v>
      </c>
      <c r="D1399" t="s">
        <v>4839</v>
      </c>
    </row>
    <row r="1400" spans="1:5" hidden="1" x14ac:dyDescent="0.4">
      <c r="A1400">
        <v>52180</v>
      </c>
      <c r="B1400" t="s">
        <v>5897</v>
      </c>
      <c r="C1400" t="s">
        <v>4834</v>
      </c>
      <c r="D1400" t="s">
        <v>4839</v>
      </c>
    </row>
    <row r="1401" spans="1:5" hidden="1" x14ac:dyDescent="0.4">
      <c r="A1401">
        <v>51893</v>
      </c>
      <c r="B1401" t="s">
        <v>5898</v>
      </c>
      <c r="C1401" t="s">
        <v>4831</v>
      </c>
      <c r="D1401" t="s">
        <v>4832</v>
      </c>
    </row>
    <row r="1402" spans="1:5" hidden="1" x14ac:dyDescent="0.4">
      <c r="A1402">
        <v>50984</v>
      </c>
      <c r="B1402" t="s">
        <v>5899</v>
      </c>
      <c r="C1402" t="s">
        <v>4834</v>
      </c>
      <c r="D1402" t="s">
        <v>4832</v>
      </c>
    </row>
    <row r="1403" spans="1:5" hidden="1" x14ac:dyDescent="0.4">
      <c r="A1403">
        <v>52181</v>
      </c>
      <c r="B1403" t="s">
        <v>5900</v>
      </c>
      <c r="C1403" t="s">
        <v>4834</v>
      </c>
      <c r="D1403" t="s">
        <v>4839</v>
      </c>
    </row>
    <row r="1404" spans="1:5" hidden="1" x14ac:dyDescent="0.4">
      <c r="A1404">
        <v>51894</v>
      </c>
      <c r="B1404" t="s">
        <v>5901</v>
      </c>
      <c r="C1404" t="s">
        <v>4831</v>
      </c>
      <c r="D1404" t="s">
        <v>4832</v>
      </c>
    </row>
    <row r="1405" spans="1:5" hidden="1" x14ac:dyDescent="0.4">
      <c r="A1405">
        <v>51895</v>
      </c>
      <c r="B1405" t="s">
        <v>5901</v>
      </c>
      <c r="C1405" t="s">
        <v>4831</v>
      </c>
      <c r="D1405" t="s">
        <v>4832</v>
      </c>
    </row>
    <row r="1406" spans="1:5" hidden="1" x14ac:dyDescent="0.4">
      <c r="A1406">
        <v>50985</v>
      </c>
      <c r="B1406" t="s">
        <v>5902</v>
      </c>
      <c r="C1406" t="s">
        <v>4834</v>
      </c>
      <c r="D1406" t="s">
        <v>4832</v>
      </c>
    </row>
    <row r="1407" spans="1:5" x14ac:dyDescent="0.4">
      <c r="A1407">
        <v>51100</v>
      </c>
      <c r="B1407" t="s">
        <v>5888</v>
      </c>
      <c r="C1407" t="s">
        <v>4836</v>
      </c>
      <c r="D1407" t="s">
        <v>4832</v>
      </c>
      <c r="E1407" s="3">
        <v>385392</v>
      </c>
    </row>
    <row r="1408" spans="1:5" hidden="1" x14ac:dyDescent="0.4">
      <c r="A1408">
        <v>51732</v>
      </c>
      <c r="B1408" t="s">
        <v>5904</v>
      </c>
      <c r="C1408" t="s">
        <v>4834</v>
      </c>
      <c r="D1408" t="s">
        <v>4832</v>
      </c>
    </row>
    <row r="1409" spans="1:5" hidden="1" x14ac:dyDescent="0.4">
      <c r="A1409">
        <v>51733</v>
      </c>
      <c r="B1409" t="s">
        <v>5905</v>
      </c>
      <c r="C1409" t="s">
        <v>4834</v>
      </c>
      <c r="D1409" t="s">
        <v>4832</v>
      </c>
    </row>
    <row r="1410" spans="1:5" hidden="1" x14ac:dyDescent="0.4">
      <c r="A1410">
        <v>51734</v>
      </c>
      <c r="B1410" t="s">
        <v>5906</v>
      </c>
      <c r="C1410" t="s">
        <v>4834</v>
      </c>
      <c r="D1410" t="s">
        <v>4832</v>
      </c>
    </row>
    <row r="1411" spans="1:5" hidden="1" x14ac:dyDescent="0.4">
      <c r="A1411">
        <v>51735</v>
      </c>
      <c r="B1411" t="s">
        <v>5907</v>
      </c>
      <c r="C1411" t="s">
        <v>4834</v>
      </c>
      <c r="D1411" t="s">
        <v>4832</v>
      </c>
    </row>
    <row r="1412" spans="1:5" hidden="1" x14ac:dyDescent="0.4">
      <c r="A1412">
        <v>51736</v>
      </c>
      <c r="B1412" t="s">
        <v>5908</v>
      </c>
      <c r="C1412" t="s">
        <v>4834</v>
      </c>
      <c r="D1412" t="s">
        <v>4832</v>
      </c>
    </row>
    <row r="1413" spans="1:5" hidden="1" x14ac:dyDescent="0.4">
      <c r="A1413">
        <v>51737</v>
      </c>
      <c r="B1413" t="s">
        <v>5909</v>
      </c>
      <c r="C1413" t="s">
        <v>4834</v>
      </c>
      <c r="D1413" t="s">
        <v>4832</v>
      </c>
    </row>
    <row r="1414" spans="1:5" hidden="1" x14ac:dyDescent="0.4">
      <c r="A1414">
        <v>52330</v>
      </c>
      <c r="B1414" t="s">
        <v>5910</v>
      </c>
      <c r="C1414" t="s">
        <v>4885</v>
      </c>
      <c r="D1414" t="s">
        <v>4839</v>
      </c>
    </row>
    <row r="1415" spans="1:5" hidden="1" x14ac:dyDescent="0.4">
      <c r="A1415">
        <v>52182</v>
      </c>
      <c r="B1415" t="s">
        <v>5911</v>
      </c>
      <c r="C1415" t="s">
        <v>4834</v>
      </c>
      <c r="D1415" t="s">
        <v>4839</v>
      </c>
      <c r="E1415" t="s">
        <v>5912</v>
      </c>
    </row>
    <row r="1416" spans="1:5" hidden="1" x14ac:dyDescent="0.4">
      <c r="A1416">
        <v>51896</v>
      </c>
      <c r="B1416" t="s">
        <v>5913</v>
      </c>
      <c r="C1416" t="s">
        <v>4831</v>
      </c>
      <c r="D1416" t="s">
        <v>4832</v>
      </c>
    </row>
    <row r="1417" spans="1:5" hidden="1" x14ac:dyDescent="0.4">
      <c r="A1417">
        <v>51948</v>
      </c>
      <c r="B1417" t="s">
        <v>5913</v>
      </c>
      <c r="C1417" t="s">
        <v>2220</v>
      </c>
      <c r="D1417" t="s">
        <v>4832</v>
      </c>
    </row>
    <row r="1418" spans="1:5" hidden="1" x14ac:dyDescent="0.4">
      <c r="A1418">
        <v>51293</v>
      </c>
      <c r="B1418" t="s">
        <v>5914</v>
      </c>
      <c r="C1418" t="s">
        <v>4834</v>
      </c>
      <c r="D1418" t="s">
        <v>4839</v>
      </c>
    </row>
    <row r="1419" spans="1:5" hidden="1" x14ac:dyDescent="0.4">
      <c r="A1419">
        <v>52183</v>
      </c>
      <c r="B1419" t="s">
        <v>5915</v>
      </c>
      <c r="C1419" t="s">
        <v>4834</v>
      </c>
      <c r="D1419" t="s">
        <v>4839</v>
      </c>
    </row>
    <row r="1420" spans="1:5" x14ac:dyDescent="0.4">
      <c r="A1420">
        <v>51499</v>
      </c>
      <c r="B1420" t="s">
        <v>5892</v>
      </c>
      <c r="C1420" t="s">
        <v>4836</v>
      </c>
      <c r="D1420" t="s">
        <v>4839</v>
      </c>
    </row>
    <row r="1421" spans="1:5" hidden="1" x14ac:dyDescent="0.4">
      <c r="A1421">
        <v>51897</v>
      </c>
      <c r="B1421" t="s">
        <v>5917</v>
      </c>
      <c r="C1421" t="s">
        <v>4831</v>
      </c>
      <c r="D1421" t="s">
        <v>4832</v>
      </c>
    </row>
    <row r="1422" spans="1:5" hidden="1" x14ac:dyDescent="0.4">
      <c r="A1422">
        <v>51898</v>
      </c>
      <c r="B1422" t="s">
        <v>5918</v>
      </c>
      <c r="C1422" t="s">
        <v>4831</v>
      </c>
      <c r="D1422" t="s">
        <v>4832</v>
      </c>
    </row>
    <row r="1423" spans="1:5" hidden="1" x14ac:dyDescent="0.4">
      <c r="A1423">
        <v>50986</v>
      </c>
      <c r="B1423" t="s">
        <v>5919</v>
      </c>
      <c r="C1423" t="s">
        <v>4834</v>
      </c>
      <c r="D1423" t="s">
        <v>4832</v>
      </c>
    </row>
    <row r="1424" spans="1:5" hidden="1" x14ac:dyDescent="0.4">
      <c r="A1424">
        <v>51294</v>
      </c>
      <c r="B1424" t="s">
        <v>5920</v>
      </c>
      <c r="C1424" t="s">
        <v>4834</v>
      </c>
      <c r="D1424" t="s">
        <v>4839</v>
      </c>
      <c r="E1424" t="s">
        <v>5921</v>
      </c>
    </row>
    <row r="1425" spans="1:5" hidden="1" x14ac:dyDescent="0.4">
      <c r="A1425">
        <v>52184</v>
      </c>
      <c r="B1425" t="s">
        <v>5922</v>
      </c>
      <c r="C1425" t="s">
        <v>4834</v>
      </c>
      <c r="D1425" t="s">
        <v>4839</v>
      </c>
    </row>
    <row r="1426" spans="1:5" hidden="1" x14ac:dyDescent="0.4">
      <c r="A1426">
        <v>52331</v>
      </c>
      <c r="B1426" t="s">
        <v>5922</v>
      </c>
      <c r="C1426" t="s">
        <v>4885</v>
      </c>
      <c r="D1426" t="s">
        <v>4839</v>
      </c>
    </row>
    <row r="1427" spans="1:5" hidden="1" x14ac:dyDescent="0.4">
      <c r="A1427">
        <v>52367</v>
      </c>
      <c r="B1427" t="s">
        <v>5922</v>
      </c>
      <c r="C1427" t="s">
        <v>4831</v>
      </c>
      <c r="D1427" t="s">
        <v>4839</v>
      </c>
    </row>
    <row r="1428" spans="1:5" hidden="1" x14ac:dyDescent="0.4">
      <c r="A1428">
        <v>52185</v>
      </c>
      <c r="B1428" t="s">
        <v>5923</v>
      </c>
      <c r="C1428" t="s">
        <v>4834</v>
      </c>
      <c r="D1428" t="s">
        <v>4839</v>
      </c>
    </row>
    <row r="1429" spans="1:5" hidden="1" x14ac:dyDescent="0.4">
      <c r="A1429">
        <v>52332</v>
      </c>
      <c r="B1429" t="s">
        <v>5923</v>
      </c>
      <c r="C1429" t="s">
        <v>4885</v>
      </c>
      <c r="D1429" t="s">
        <v>4839</v>
      </c>
    </row>
    <row r="1430" spans="1:5" hidden="1" x14ac:dyDescent="0.4">
      <c r="A1430">
        <v>52368</v>
      </c>
      <c r="B1430" t="s">
        <v>5923</v>
      </c>
      <c r="C1430" t="s">
        <v>4831</v>
      </c>
      <c r="D1430" t="s">
        <v>4839</v>
      </c>
    </row>
    <row r="1431" spans="1:5" hidden="1" x14ac:dyDescent="0.4">
      <c r="A1431">
        <v>51295</v>
      </c>
      <c r="B1431" t="s">
        <v>5924</v>
      </c>
      <c r="C1431" t="s">
        <v>4834</v>
      </c>
      <c r="D1431" t="s">
        <v>4839</v>
      </c>
    </row>
    <row r="1432" spans="1:5" hidden="1" x14ac:dyDescent="0.4">
      <c r="A1432">
        <v>52335</v>
      </c>
      <c r="B1432" t="s">
        <v>5924</v>
      </c>
      <c r="C1432" t="s">
        <v>4885</v>
      </c>
      <c r="D1432" t="s">
        <v>4839</v>
      </c>
    </row>
    <row r="1433" spans="1:5" hidden="1" x14ac:dyDescent="0.4">
      <c r="A1433">
        <v>52373</v>
      </c>
      <c r="B1433" t="s">
        <v>5924</v>
      </c>
      <c r="C1433" t="s">
        <v>4831</v>
      </c>
      <c r="D1433" t="s">
        <v>4839</v>
      </c>
    </row>
    <row r="1434" spans="1:5" hidden="1" x14ac:dyDescent="0.4">
      <c r="A1434">
        <v>51296</v>
      </c>
      <c r="B1434" t="s">
        <v>5925</v>
      </c>
      <c r="C1434" t="s">
        <v>4834</v>
      </c>
      <c r="D1434" t="s">
        <v>4839</v>
      </c>
      <c r="E1434" s="3">
        <v>2151827</v>
      </c>
    </row>
    <row r="1435" spans="1:5" hidden="1" x14ac:dyDescent="0.4">
      <c r="A1435">
        <v>50825</v>
      </c>
      <c r="B1435" t="s">
        <v>5926</v>
      </c>
      <c r="C1435" t="s">
        <v>4834</v>
      </c>
      <c r="D1435" t="s">
        <v>4873</v>
      </c>
    </row>
    <row r="1436" spans="1:5" hidden="1" x14ac:dyDescent="0.4">
      <c r="A1436">
        <v>52186</v>
      </c>
      <c r="B1436" t="s">
        <v>5927</v>
      </c>
      <c r="C1436" t="s">
        <v>4834</v>
      </c>
      <c r="D1436" t="s">
        <v>4839</v>
      </c>
    </row>
    <row r="1437" spans="1:5" hidden="1" x14ac:dyDescent="0.4">
      <c r="A1437">
        <v>50988</v>
      </c>
      <c r="B1437" t="s">
        <v>5928</v>
      </c>
      <c r="C1437" t="s">
        <v>4834</v>
      </c>
      <c r="D1437" t="s">
        <v>4832</v>
      </c>
      <c r="E1437" s="3">
        <v>399303</v>
      </c>
    </row>
    <row r="1438" spans="1:5" hidden="1" x14ac:dyDescent="0.4">
      <c r="A1438">
        <v>50989</v>
      </c>
      <c r="B1438" t="s">
        <v>5929</v>
      </c>
      <c r="C1438" t="s">
        <v>4834</v>
      </c>
      <c r="D1438" t="s">
        <v>4832</v>
      </c>
      <c r="E1438" s="3">
        <v>398694</v>
      </c>
    </row>
    <row r="1439" spans="1:5" hidden="1" x14ac:dyDescent="0.4">
      <c r="A1439">
        <v>50990</v>
      </c>
      <c r="B1439" t="s">
        <v>5930</v>
      </c>
      <c r="C1439" t="s">
        <v>4834</v>
      </c>
      <c r="D1439" t="s">
        <v>4832</v>
      </c>
      <c r="E1439" s="3">
        <v>784968</v>
      </c>
    </row>
    <row r="1440" spans="1:5" hidden="1" x14ac:dyDescent="0.4">
      <c r="A1440">
        <v>51297</v>
      </c>
      <c r="B1440" t="s">
        <v>2568</v>
      </c>
      <c r="C1440" t="s">
        <v>4834</v>
      </c>
      <c r="D1440" t="s">
        <v>4839</v>
      </c>
    </row>
    <row r="1441" spans="1:5" hidden="1" x14ac:dyDescent="0.4">
      <c r="A1441">
        <v>52948</v>
      </c>
      <c r="B1441" t="s">
        <v>2568</v>
      </c>
      <c r="C1441" t="s">
        <v>4834</v>
      </c>
      <c r="D1441" t="s">
        <v>4839</v>
      </c>
    </row>
    <row r="1442" spans="1:5" hidden="1" x14ac:dyDescent="0.4">
      <c r="A1442">
        <v>52187</v>
      </c>
      <c r="B1442" t="s">
        <v>5931</v>
      </c>
      <c r="C1442" t="s">
        <v>4834</v>
      </c>
      <c r="D1442" t="s">
        <v>4839</v>
      </c>
    </row>
    <row r="1443" spans="1:5" hidden="1" x14ac:dyDescent="0.4">
      <c r="A1443">
        <v>52188</v>
      </c>
      <c r="B1443" t="s">
        <v>5932</v>
      </c>
      <c r="C1443" t="s">
        <v>4834</v>
      </c>
      <c r="D1443" t="s">
        <v>4839</v>
      </c>
    </row>
    <row r="1444" spans="1:5" hidden="1" x14ac:dyDescent="0.4">
      <c r="A1444">
        <v>52189</v>
      </c>
      <c r="B1444" t="s">
        <v>5932</v>
      </c>
      <c r="C1444" t="s">
        <v>4834</v>
      </c>
      <c r="D1444" t="s">
        <v>4839</v>
      </c>
    </row>
    <row r="1445" spans="1:5" hidden="1" x14ac:dyDescent="0.4">
      <c r="A1445">
        <v>50991</v>
      </c>
      <c r="B1445" t="s">
        <v>5933</v>
      </c>
      <c r="C1445" t="s">
        <v>4834</v>
      </c>
      <c r="D1445" t="s">
        <v>4832</v>
      </c>
      <c r="E1445" t="s">
        <v>5934</v>
      </c>
    </row>
    <row r="1446" spans="1:5" hidden="1" x14ac:dyDescent="0.4">
      <c r="A1446">
        <v>51738</v>
      </c>
      <c r="B1446" t="s">
        <v>5935</v>
      </c>
      <c r="C1446" t="s">
        <v>4834</v>
      </c>
      <c r="D1446" t="s">
        <v>4832</v>
      </c>
      <c r="E1446" s="3">
        <v>409498</v>
      </c>
    </row>
    <row r="1447" spans="1:5" hidden="1" x14ac:dyDescent="0.4">
      <c r="A1447">
        <v>50992</v>
      </c>
      <c r="B1447" t="s">
        <v>5936</v>
      </c>
      <c r="C1447" t="s">
        <v>4834</v>
      </c>
      <c r="D1447" t="s">
        <v>4832</v>
      </c>
    </row>
    <row r="1448" spans="1:5" hidden="1" x14ac:dyDescent="0.4">
      <c r="A1448">
        <v>50993</v>
      </c>
      <c r="B1448" t="s">
        <v>5937</v>
      </c>
      <c r="C1448" t="s">
        <v>4834</v>
      </c>
      <c r="D1448" t="s">
        <v>4832</v>
      </c>
      <c r="E1448" s="3">
        <v>407672</v>
      </c>
    </row>
    <row r="1449" spans="1:5" hidden="1" x14ac:dyDescent="0.4">
      <c r="A1449">
        <v>50994</v>
      </c>
      <c r="B1449" t="s">
        <v>5938</v>
      </c>
      <c r="C1449" t="s">
        <v>4834</v>
      </c>
      <c r="D1449" t="s">
        <v>4832</v>
      </c>
      <c r="E1449" s="3">
        <v>411296</v>
      </c>
    </row>
    <row r="1450" spans="1:5" hidden="1" x14ac:dyDescent="0.4">
      <c r="A1450">
        <v>50995</v>
      </c>
      <c r="B1450" t="s">
        <v>5939</v>
      </c>
      <c r="C1450" t="s">
        <v>4834</v>
      </c>
      <c r="D1450" t="s">
        <v>4832</v>
      </c>
      <c r="E1450" s="3">
        <v>410716</v>
      </c>
    </row>
    <row r="1451" spans="1:5" hidden="1" x14ac:dyDescent="0.4">
      <c r="A1451">
        <v>50826</v>
      </c>
      <c r="B1451" t="s">
        <v>5940</v>
      </c>
      <c r="C1451" t="s">
        <v>4834</v>
      </c>
      <c r="D1451" t="s">
        <v>4873</v>
      </c>
    </row>
    <row r="1452" spans="1:5" hidden="1" x14ac:dyDescent="0.4">
      <c r="A1452">
        <v>52190</v>
      </c>
      <c r="B1452" t="s">
        <v>5941</v>
      </c>
      <c r="C1452" t="s">
        <v>4834</v>
      </c>
      <c r="D1452" t="s">
        <v>4839</v>
      </c>
    </row>
    <row r="1453" spans="1:5" hidden="1" x14ac:dyDescent="0.4">
      <c r="A1453">
        <v>50996</v>
      </c>
      <c r="B1453" t="s">
        <v>5942</v>
      </c>
      <c r="C1453" t="s">
        <v>4834</v>
      </c>
      <c r="D1453" t="s">
        <v>4832</v>
      </c>
    </row>
    <row r="1454" spans="1:5" hidden="1" x14ac:dyDescent="0.4">
      <c r="A1454">
        <v>50997</v>
      </c>
      <c r="B1454" t="s">
        <v>1977</v>
      </c>
      <c r="C1454" t="s">
        <v>4834</v>
      </c>
      <c r="D1454" t="s">
        <v>4832</v>
      </c>
      <c r="E1454" s="3">
        <v>788286</v>
      </c>
    </row>
    <row r="1455" spans="1:5" hidden="1" x14ac:dyDescent="0.4">
      <c r="A1455">
        <v>52034</v>
      </c>
      <c r="B1455" t="s">
        <v>5943</v>
      </c>
      <c r="C1455" t="s">
        <v>4834</v>
      </c>
      <c r="D1455" t="s">
        <v>4873</v>
      </c>
    </row>
    <row r="1456" spans="1:5" hidden="1" x14ac:dyDescent="0.4">
      <c r="A1456">
        <v>52035</v>
      </c>
      <c r="B1456" t="s">
        <v>5943</v>
      </c>
      <c r="C1456" t="s">
        <v>4834</v>
      </c>
      <c r="D1456" t="s">
        <v>4873</v>
      </c>
    </row>
    <row r="1457" spans="1:5" hidden="1" x14ac:dyDescent="0.4">
      <c r="A1457">
        <v>51739</v>
      </c>
      <c r="B1457" t="s">
        <v>5944</v>
      </c>
      <c r="C1457" t="s">
        <v>4834</v>
      </c>
      <c r="D1457" t="s">
        <v>4832</v>
      </c>
    </row>
    <row r="1458" spans="1:5" x14ac:dyDescent="0.4">
      <c r="A1458">
        <v>51995</v>
      </c>
      <c r="B1458" t="s">
        <v>5903</v>
      </c>
      <c r="C1458" t="s">
        <v>4836</v>
      </c>
      <c r="D1458" t="s">
        <v>4832</v>
      </c>
    </row>
    <row r="1459" spans="1:5" hidden="1" x14ac:dyDescent="0.4">
      <c r="A1459">
        <v>52065</v>
      </c>
      <c r="B1459" t="s">
        <v>5946</v>
      </c>
      <c r="C1459" t="s">
        <v>4899</v>
      </c>
      <c r="D1459" t="s">
        <v>4839</v>
      </c>
    </row>
    <row r="1460" spans="1:5" hidden="1" x14ac:dyDescent="0.4">
      <c r="A1460">
        <v>52286</v>
      </c>
      <c r="B1460" t="s">
        <v>5947</v>
      </c>
      <c r="C1460" t="s">
        <v>4900</v>
      </c>
      <c r="D1460" t="s">
        <v>4839</v>
      </c>
    </row>
    <row r="1461" spans="1:5" hidden="1" x14ac:dyDescent="0.4">
      <c r="A1461">
        <v>52312</v>
      </c>
      <c r="B1461" t="s">
        <v>5948</v>
      </c>
      <c r="C1461" t="s">
        <v>4901</v>
      </c>
      <c r="D1461" t="s">
        <v>4839</v>
      </c>
    </row>
    <row r="1462" spans="1:5" hidden="1" x14ac:dyDescent="0.4">
      <c r="A1462">
        <v>52369</v>
      </c>
      <c r="B1462" t="s">
        <v>5949</v>
      </c>
      <c r="C1462" t="s">
        <v>4831</v>
      </c>
      <c r="D1462" t="s">
        <v>4839</v>
      </c>
    </row>
    <row r="1463" spans="1:5" hidden="1" x14ac:dyDescent="0.4">
      <c r="A1463">
        <v>52391</v>
      </c>
      <c r="B1463" t="s">
        <v>5950</v>
      </c>
      <c r="C1463" t="s">
        <v>4902</v>
      </c>
      <c r="D1463" t="s">
        <v>4839</v>
      </c>
    </row>
    <row r="1464" spans="1:5" hidden="1" x14ac:dyDescent="0.4">
      <c r="A1464">
        <v>50849</v>
      </c>
      <c r="B1464" t="s">
        <v>5951</v>
      </c>
      <c r="C1464" t="s">
        <v>4899</v>
      </c>
      <c r="D1464" t="s">
        <v>4832</v>
      </c>
    </row>
    <row r="1465" spans="1:5" hidden="1" x14ac:dyDescent="0.4">
      <c r="A1465">
        <v>51043</v>
      </c>
      <c r="B1465" t="s">
        <v>5952</v>
      </c>
      <c r="C1465" t="s">
        <v>4831</v>
      </c>
      <c r="D1465" t="s">
        <v>4832</v>
      </c>
    </row>
    <row r="1466" spans="1:5" hidden="1" x14ac:dyDescent="0.4">
      <c r="A1466">
        <v>51802</v>
      </c>
      <c r="B1466" t="s">
        <v>5953</v>
      </c>
      <c r="C1466" t="s">
        <v>4900</v>
      </c>
      <c r="D1466" t="s">
        <v>4832</v>
      </c>
    </row>
    <row r="1467" spans="1:5" hidden="1" x14ac:dyDescent="0.4">
      <c r="A1467">
        <v>51024</v>
      </c>
      <c r="B1467" t="s">
        <v>5954</v>
      </c>
      <c r="C1467" t="s">
        <v>4901</v>
      </c>
      <c r="D1467" t="s">
        <v>4832</v>
      </c>
    </row>
    <row r="1468" spans="1:5" hidden="1" x14ac:dyDescent="0.4">
      <c r="A1468">
        <v>51059</v>
      </c>
      <c r="B1468" t="s">
        <v>5955</v>
      </c>
      <c r="C1468" t="s">
        <v>4902</v>
      </c>
      <c r="D1468" t="s">
        <v>4832</v>
      </c>
    </row>
    <row r="1469" spans="1:5" hidden="1" x14ac:dyDescent="0.4">
      <c r="A1469">
        <v>51949</v>
      </c>
      <c r="B1469" t="s">
        <v>5956</v>
      </c>
      <c r="C1469" t="s">
        <v>2220</v>
      </c>
      <c r="D1469" t="s">
        <v>4832</v>
      </c>
    </row>
    <row r="1470" spans="1:5" s="7" customFormat="1" x14ac:dyDescent="0.4">
      <c r="A1470">
        <v>51500</v>
      </c>
      <c r="B1470" t="s">
        <v>5916</v>
      </c>
      <c r="C1470" t="s">
        <v>4836</v>
      </c>
      <c r="D1470" t="s">
        <v>4839</v>
      </c>
      <c r="E1470"/>
    </row>
    <row r="1471" spans="1:5" hidden="1" x14ac:dyDescent="0.4">
      <c r="A1471">
        <v>51740</v>
      </c>
      <c r="B1471" t="s">
        <v>5958</v>
      </c>
      <c r="C1471" t="s">
        <v>4834</v>
      </c>
      <c r="D1471" t="s">
        <v>4832</v>
      </c>
    </row>
    <row r="1472" spans="1:5" hidden="1" x14ac:dyDescent="0.4">
      <c r="A1472">
        <v>51741</v>
      </c>
      <c r="B1472" t="s">
        <v>5959</v>
      </c>
      <c r="C1472" t="s">
        <v>4834</v>
      </c>
      <c r="D1472" t="s">
        <v>4832</v>
      </c>
    </row>
    <row r="1473" spans="1:5" hidden="1" x14ac:dyDescent="0.4">
      <c r="A1473">
        <v>51742</v>
      </c>
      <c r="B1473" t="s">
        <v>5960</v>
      </c>
      <c r="C1473" t="s">
        <v>4834</v>
      </c>
      <c r="D1473" t="s">
        <v>4832</v>
      </c>
    </row>
    <row r="1474" spans="1:5" hidden="1" x14ac:dyDescent="0.4">
      <c r="A1474">
        <v>51743</v>
      </c>
      <c r="B1474" t="s">
        <v>5961</v>
      </c>
      <c r="C1474" t="s">
        <v>4834</v>
      </c>
      <c r="D1474" t="s">
        <v>4832</v>
      </c>
    </row>
    <row r="1475" spans="1:5" hidden="1" x14ac:dyDescent="0.4">
      <c r="A1475">
        <v>51744</v>
      </c>
      <c r="B1475" t="s">
        <v>5962</v>
      </c>
      <c r="C1475" t="s">
        <v>4834</v>
      </c>
      <c r="D1475" t="s">
        <v>4832</v>
      </c>
    </row>
    <row r="1476" spans="1:5" hidden="1" x14ac:dyDescent="0.4">
      <c r="A1476">
        <v>51745</v>
      </c>
      <c r="B1476" t="s">
        <v>5963</v>
      </c>
      <c r="C1476" t="s">
        <v>4834</v>
      </c>
      <c r="D1476" t="s">
        <v>4832</v>
      </c>
    </row>
    <row r="1477" spans="1:5" hidden="1" x14ac:dyDescent="0.4">
      <c r="A1477">
        <v>52333</v>
      </c>
      <c r="B1477" t="s">
        <v>5964</v>
      </c>
      <c r="C1477" t="s">
        <v>4885</v>
      </c>
      <c r="D1477" t="s">
        <v>4839</v>
      </c>
    </row>
    <row r="1478" spans="1:5" hidden="1" x14ac:dyDescent="0.4">
      <c r="A1478">
        <v>52191</v>
      </c>
      <c r="B1478" t="s">
        <v>5965</v>
      </c>
      <c r="C1478" t="s">
        <v>4834</v>
      </c>
      <c r="D1478" t="s">
        <v>4839</v>
      </c>
    </row>
    <row r="1479" spans="1:5" hidden="1" x14ac:dyDescent="0.4">
      <c r="A1479">
        <v>50998</v>
      </c>
      <c r="B1479" t="s">
        <v>5966</v>
      </c>
      <c r="C1479" t="s">
        <v>4834</v>
      </c>
      <c r="D1479" t="s">
        <v>4832</v>
      </c>
      <c r="E1479" s="3">
        <v>219329</v>
      </c>
    </row>
    <row r="1480" spans="1:5" hidden="1" x14ac:dyDescent="0.4">
      <c r="A1480">
        <v>51746</v>
      </c>
      <c r="B1480" t="s">
        <v>5967</v>
      </c>
      <c r="C1480" t="s">
        <v>4834</v>
      </c>
      <c r="D1480" t="s">
        <v>4832</v>
      </c>
    </row>
    <row r="1481" spans="1:5" x14ac:dyDescent="0.4">
      <c r="A1481">
        <v>51101</v>
      </c>
      <c r="B1481" t="s">
        <v>5945</v>
      </c>
      <c r="C1481" t="s">
        <v>4836</v>
      </c>
      <c r="D1481" t="s">
        <v>4832</v>
      </c>
    </row>
    <row r="1482" spans="1:5" hidden="1" x14ac:dyDescent="0.4">
      <c r="A1482">
        <v>52192</v>
      </c>
      <c r="B1482" t="s">
        <v>5969</v>
      </c>
      <c r="C1482" t="s">
        <v>4834</v>
      </c>
      <c r="D1482" t="s">
        <v>4839</v>
      </c>
    </row>
    <row r="1483" spans="1:5" hidden="1" x14ac:dyDescent="0.4">
      <c r="A1483">
        <v>51747</v>
      </c>
      <c r="B1483" t="s">
        <v>5970</v>
      </c>
      <c r="C1483" t="s">
        <v>4834</v>
      </c>
      <c r="D1483" t="s">
        <v>4832</v>
      </c>
    </row>
    <row r="1484" spans="1:5" hidden="1" x14ac:dyDescent="0.4">
      <c r="A1484">
        <v>51748</v>
      </c>
      <c r="B1484" t="s">
        <v>5971</v>
      </c>
      <c r="C1484" t="s">
        <v>4834</v>
      </c>
      <c r="D1484" t="s">
        <v>4832</v>
      </c>
    </row>
    <row r="1485" spans="1:5" hidden="1" x14ac:dyDescent="0.4">
      <c r="A1485">
        <v>51749</v>
      </c>
      <c r="B1485" t="s">
        <v>5972</v>
      </c>
      <c r="C1485" t="s">
        <v>4834</v>
      </c>
      <c r="D1485" t="s">
        <v>4832</v>
      </c>
    </row>
    <row r="1486" spans="1:5" x14ac:dyDescent="0.4">
      <c r="A1486">
        <v>51501</v>
      </c>
      <c r="B1486" t="s">
        <v>5968</v>
      </c>
      <c r="C1486" t="s">
        <v>4836</v>
      </c>
      <c r="D1486" t="s">
        <v>4839</v>
      </c>
    </row>
    <row r="1487" spans="1:5" hidden="1" x14ac:dyDescent="0.4">
      <c r="A1487">
        <v>51899</v>
      </c>
      <c r="B1487" t="s">
        <v>5974</v>
      </c>
      <c r="C1487" t="s">
        <v>4831</v>
      </c>
      <c r="D1487" t="s">
        <v>4832</v>
      </c>
    </row>
    <row r="1488" spans="1:5" x14ac:dyDescent="0.4">
      <c r="A1488">
        <v>51502</v>
      </c>
      <c r="B1488" t="s">
        <v>5973</v>
      </c>
      <c r="C1488" t="s">
        <v>4836</v>
      </c>
      <c r="D1488" t="s">
        <v>4839</v>
      </c>
    </row>
    <row r="1489" spans="1:5" hidden="1" x14ac:dyDescent="0.4">
      <c r="A1489">
        <v>50999</v>
      </c>
      <c r="B1489" t="s">
        <v>5975</v>
      </c>
      <c r="C1489" t="s">
        <v>4834</v>
      </c>
      <c r="D1489" t="s">
        <v>4832</v>
      </c>
    </row>
    <row r="1490" spans="1:5" hidden="1" x14ac:dyDescent="0.4">
      <c r="A1490">
        <v>51044</v>
      </c>
      <c r="B1490" t="s">
        <v>5976</v>
      </c>
      <c r="C1490" t="s">
        <v>4831</v>
      </c>
      <c r="D1490" t="s">
        <v>4832</v>
      </c>
    </row>
    <row r="1491" spans="1:5" hidden="1" x14ac:dyDescent="0.4">
      <c r="A1491">
        <v>51000</v>
      </c>
      <c r="B1491" t="s">
        <v>5977</v>
      </c>
      <c r="C1491" t="s">
        <v>4834</v>
      </c>
      <c r="D1491" t="s">
        <v>4832</v>
      </c>
      <c r="E1491" t="s">
        <v>5978</v>
      </c>
    </row>
    <row r="1492" spans="1:5" hidden="1" x14ac:dyDescent="0.4">
      <c r="A1492">
        <v>50850</v>
      </c>
      <c r="B1492" t="s">
        <v>5979</v>
      </c>
      <c r="C1492" t="s">
        <v>4899</v>
      </c>
      <c r="D1492" t="s">
        <v>4832</v>
      </c>
    </row>
    <row r="1493" spans="1:5" hidden="1" x14ac:dyDescent="0.4">
      <c r="A1493">
        <v>51803</v>
      </c>
      <c r="B1493" t="s">
        <v>5980</v>
      </c>
      <c r="C1493" t="s">
        <v>4900</v>
      </c>
      <c r="D1493" t="s">
        <v>4832</v>
      </c>
    </row>
    <row r="1494" spans="1:5" hidden="1" x14ac:dyDescent="0.4">
      <c r="A1494">
        <v>51824</v>
      </c>
      <c r="B1494" t="s">
        <v>5981</v>
      </c>
      <c r="C1494" t="s">
        <v>4901</v>
      </c>
      <c r="D1494" t="s">
        <v>4832</v>
      </c>
    </row>
    <row r="1495" spans="1:5" hidden="1" x14ac:dyDescent="0.4">
      <c r="A1495">
        <v>51060</v>
      </c>
      <c r="B1495" t="s">
        <v>5982</v>
      </c>
      <c r="C1495" t="s">
        <v>4902</v>
      </c>
      <c r="D1495" t="s">
        <v>4832</v>
      </c>
    </row>
    <row r="1496" spans="1:5" hidden="1" x14ac:dyDescent="0.4">
      <c r="A1496">
        <v>51950</v>
      </c>
      <c r="B1496" t="s">
        <v>5983</v>
      </c>
      <c r="C1496" t="s">
        <v>2220</v>
      </c>
      <c r="D1496" t="s">
        <v>4832</v>
      </c>
    </row>
    <row r="1497" spans="1:5" hidden="1" x14ac:dyDescent="0.4">
      <c r="A1497">
        <v>51001</v>
      </c>
      <c r="B1497" t="s">
        <v>5984</v>
      </c>
      <c r="C1497" t="s">
        <v>4834</v>
      </c>
      <c r="D1497" t="s">
        <v>4832</v>
      </c>
      <c r="E1497" s="3">
        <v>421278</v>
      </c>
    </row>
    <row r="1498" spans="1:5" x14ac:dyDescent="0.4">
      <c r="A1498">
        <v>51996</v>
      </c>
      <c r="B1498" t="s">
        <v>5974</v>
      </c>
      <c r="C1498" t="s">
        <v>4836</v>
      </c>
      <c r="D1498" t="s">
        <v>4832</v>
      </c>
    </row>
    <row r="1499" spans="1:5" hidden="1" x14ac:dyDescent="0.4">
      <c r="A1499">
        <v>51002</v>
      </c>
      <c r="B1499" t="s">
        <v>5986</v>
      </c>
      <c r="C1499" t="s">
        <v>4834</v>
      </c>
      <c r="D1499" t="s">
        <v>4832</v>
      </c>
      <c r="E1499" t="s">
        <v>5987</v>
      </c>
    </row>
    <row r="1500" spans="1:5" hidden="1" x14ac:dyDescent="0.4">
      <c r="A1500">
        <v>52642</v>
      </c>
      <c r="B1500" t="s">
        <v>5986</v>
      </c>
      <c r="C1500" t="s">
        <v>4834</v>
      </c>
      <c r="D1500" t="s">
        <v>4832</v>
      </c>
    </row>
    <row r="1501" spans="1:5" hidden="1" x14ac:dyDescent="0.4">
      <c r="A1501">
        <v>51003</v>
      </c>
      <c r="B1501" t="s">
        <v>5988</v>
      </c>
      <c r="C1501" t="s">
        <v>4834</v>
      </c>
      <c r="D1501" t="s">
        <v>4832</v>
      </c>
      <c r="E1501" s="3">
        <v>1716093</v>
      </c>
    </row>
    <row r="1502" spans="1:5" hidden="1" x14ac:dyDescent="0.4">
      <c r="A1502">
        <v>52207</v>
      </c>
      <c r="B1502" t="s">
        <v>5989</v>
      </c>
      <c r="C1502" t="s">
        <v>4834</v>
      </c>
      <c r="D1502" t="s">
        <v>4839</v>
      </c>
    </row>
    <row r="1503" spans="1:5" x14ac:dyDescent="0.4">
      <c r="A1503">
        <v>51503</v>
      </c>
      <c r="B1503" t="s">
        <v>5985</v>
      </c>
      <c r="C1503" t="s">
        <v>4836</v>
      </c>
      <c r="D1503" t="s">
        <v>4839</v>
      </c>
      <c r="E1503" s="3">
        <v>1429804</v>
      </c>
    </row>
    <row r="1504" spans="1:5" x14ac:dyDescent="0.4">
      <c r="A1504">
        <v>51504</v>
      </c>
      <c r="B1504" t="s">
        <v>5990</v>
      </c>
      <c r="C1504" t="s">
        <v>4836</v>
      </c>
      <c r="D1504" t="s">
        <v>4839</v>
      </c>
      <c r="E1504" s="3">
        <v>1430077</v>
      </c>
    </row>
    <row r="1505" spans="1:5" x14ac:dyDescent="0.4">
      <c r="A1505">
        <v>52426</v>
      </c>
      <c r="B1505" t="s">
        <v>5991</v>
      </c>
      <c r="C1505" t="s">
        <v>4836</v>
      </c>
      <c r="D1505" t="s">
        <v>4839</v>
      </c>
    </row>
    <row r="1506" spans="1:5" hidden="1" x14ac:dyDescent="0.4">
      <c r="A1506">
        <v>51004</v>
      </c>
      <c r="B1506" t="s">
        <v>5993</v>
      </c>
      <c r="C1506" t="s">
        <v>4834</v>
      </c>
      <c r="D1506" t="s">
        <v>4832</v>
      </c>
    </row>
    <row r="1507" spans="1:5" hidden="1" x14ac:dyDescent="0.4">
      <c r="A1507">
        <v>51750</v>
      </c>
      <c r="B1507" t="s">
        <v>5994</v>
      </c>
      <c r="C1507" t="s">
        <v>4834</v>
      </c>
      <c r="D1507" t="s">
        <v>4832</v>
      </c>
      <c r="E1507" s="3">
        <v>126557</v>
      </c>
    </row>
    <row r="1508" spans="1:5" x14ac:dyDescent="0.4">
      <c r="A1508">
        <v>52427</v>
      </c>
      <c r="B1508" t="s">
        <v>5992</v>
      </c>
      <c r="C1508" t="s">
        <v>4836</v>
      </c>
      <c r="D1508" t="s">
        <v>4839</v>
      </c>
    </row>
    <row r="1509" spans="1:5" x14ac:dyDescent="0.4">
      <c r="A1509">
        <v>51103</v>
      </c>
      <c r="B1509" t="s">
        <v>5995</v>
      </c>
      <c r="C1509" t="s">
        <v>4836</v>
      </c>
      <c r="D1509" t="s">
        <v>4832</v>
      </c>
    </row>
    <row r="1510" spans="1:5" hidden="1" x14ac:dyDescent="0.4">
      <c r="A1510">
        <v>51751</v>
      </c>
      <c r="B1510" t="s">
        <v>5997</v>
      </c>
      <c r="C1510" t="s">
        <v>4834</v>
      </c>
      <c r="D1510" t="s">
        <v>4832</v>
      </c>
    </row>
    <row r="1511" spans="1:5" x14ac:dyDescent="0.4">
      <c r="A1511">
        <v>51997</v>
      </c>
      <c r="B1511" t="s">
        <v>5996</v>
      </c>
      <c r="C1511" t="s">
        <v>4836</v>
      </c>
      <c r="D1511" t="s">
        <v>4832</v>
      </c>
    </row>
    <row r="1512" spans="1:5" hidden="1" x14ac:dyDescent="0.4">
      <c r="A1512">
        <v>51005</v>
      </c>
      <c r="B1512" t="s">
        <v>5999</v>
      </c>
      <c r="C1512" t="s">
        <v>4834</v>
      </c>
      <c r="D1512" t="s">
        <v>4832</v>
      </c>
      <c r="E1512" s="3">
        <v>420062</v>
      </c>
    </row>
    <row r="1513" spans="1:5" hidden="1" x14ac:dyDescent="0.4">
      <c r="A1513">
        <v>51006</v>
      </c>
      <c r="B1513" t="s">
        <v>6000</v>
      </c>
      <c r="C1513" t="s">
        <v>4834</v>
      </c>
      <c r="D1513" t="s">
        <v>4832</v>
      </c>
      <c r="E1513" t="s">
        <v>6001</v>
      </c>
    </row>
    <row r="1514" spans="1:5" hidden="1" x14ac:dyDescent="0.4">
      <c r="A1514">
        <v>52647</v>
      </c>
      <c r="B1514" t="s">
        <v>6000</v>
      </c>
      <c r="C1514" t="s">
        <v>4834</v>
      </c>
      <c r="D1514" t="s">
        <v>4832</v>
      </c>
    </row>
    <row r="1515" spans="1:5" hidden="1" x14ac:dyDescent="0.4">
      <c r="A1515">
        <v>50851</v>
      </c>
      <c r="B1515" t="s">
        <v>6002</v>
      </c>
      <c r="C1515" t="s">
        <v>4899</v>
      </c>
      <c r="D1515" t="s">
        <v>4832</v>
      </c>
    </row>
    <row r="1516" spans="1:5" hidden="1" x14ac:dyDescent="0.4">
      <c r="A1516">
        <v>51045</v>
      </c>
      <c r="B1516" t="s">
        <v>6003</v>
      </c>
      <c r="C1516" t="s">
        <v>4831</v>
      </c>
      <c r="D1516" t="s">
        <v>4832</v>
      </c>
    </row>
    <row r="1517" spans="1:5" hidden="1" x14ac:dyDescent="0.4">
      <c r="A1517">
        <v>51804</v>
      </c>
      <c r="B1517" t="s">
        <v>6004</v>
      </c>
      <c r="C1517" t="s">
        <v>4900</v>
      </c>
      <c r="D1517" t="s">
        <v>4832</v>
      </c>
    </row>
    <row r="1518" spans="1:5" hidden="1" x14ac:dyDescent="0.4">
      <c r="A1518">
        <v>51825</v>
      </c>
      <c r="B1518" t="s">
        <v>6005</v>
      </c>
      <c r="C1518" t="s">
        <v>4901</v>
      </c>
      <c r="D1518" t="s">
        <v>4832</v>
      </c>
    </row>
    <row r="1519" spans="1:5" hidden="1" x14ac:dyDescent="0.4">
      <c r="A1519">
        <v>51922</v>
      </c>
      <c r="B1519" t="s">
        <v>6006</v>
      </c>
      <c r="C1519" t="s">
        <v>4902</v>
      </c>
      <c r="D1519" t="s">
        <v>4832</v>
      </c>
    </row>
    <row r="1520" spans="1:5" hidden="1" x14ac:dyDescent="0.4">
      <c r="A1520">
        <v>51951</v>
      </c>
      <c r="B1520" t="s">
        <v>6007</v>
      </c>
      <c r="C1520" t="s">
        <v>2220</v>
      </c>
      <c r="D1520" t="s">
        <v>4832</v>
      </c>
    </row>
    <row r="1521" spans="1:5" x14ac:dyDescent="0.4">
      <c r="A1521">
        <v>51998</v>
      </c>
      <c r="B1521" t="s">
        <v>5998</v>
      </c>
      <c r="C1521" t="s">
        <v>4836</v>
      </c>
      <c r="D1521" t="s">
        <v>4832</v>
      </c>
    </row>
    <row r="1522" spans="1:5" hidden="1" x14ac:dyDescent="0.4">
      <c r="A1522">
        <v>51007</v>
      </c>
      <c r="B1522" t="s">
        <v>1834</v>
      </c>
      <c r="C1522" t="s">
        <v>4834</v>
      </c>
      <c r="D1522" t="s">
        <v>4832</v>
      </c>
      <c r="E1522" s="3">
        <v>432449</v>
      </c>
    </row>
    <row r="1523" spans="1:5" hidden="1" x14ac:dyDescent="0.4">
      <c r="A1523">
        <v>51530</v>
      </c>
      <c r="B1523" t="s">
        <v>6009</v>
      </c>
      <c r="C1523" t="s">
        <v>4899</v>
      </c>
      <c r="D1523" t="s">
        <v>4832</v>
      </c>
    </row>
    <row r="1524" spans="1:5" hidden="1" x14ac:dyDescent="0.4">
      <c r="A1524">
        <v>51900</v>
      </c>
      <c r="B1524" t="s">
        <v>6010</v>
      </c>
      <c r="C1524" t="s">
        <v>4831</v>
      </c>
      <c r="D1524" t="s">
        <v>4832</v>
      </c>
    </row>
    <row r="1525" spans="1:5" x14ac:dyDescent="0.4">
      <c r="A1525">
        <v>51104</v>
      </c>
      <c r="B1525" t="s">
        <v>6008</v>
      </c>
      <c r="C1525" t="s">
        <v>4836</v>
      </c>
      <c r="D1525" t="s">
        <v>4832</v>
      </c>
    </row>
    <row r="1526" spans="1:5" hidden="1" x14ac:dyDescent="0.4">
      <c r="A1526">
        <v>51805</v>
      </c>
      <c r="B1526" t="s">
        <v>6012</v>
      </c>
      <c r="C1526" t="s">
        <v>4900</v>
      </c>
      <c r="D1526" t="s">
        <v>4832</v>
      </c>
    </row>
    <row r="1527" spans="1:5" hidden="1" x14ac:dyDescent="0.4">
      <c r="A1527">
        <v>51826</v>
      </c>
      <c r="B1527" t="s">
        <v>6013</v>
      </c>
      <c r="C1527" t="s">
        <v>4901</v>
      </c>
      <c r="D1527" t="s">
        <v>4832</v>
      </c>
    </row>
    <row r="1528" spans="1:5" hidden="1" x14ac:dyDescent="0.4">
      <c r="A1528">
        <v>51923</v>
      </c>
      <c r="B1528" t="s">
        <v>6014</v>
      </c>
      <c r="C1528" t="s">
        <v>4902</v>
      </c>
      <c r="D1528" t="s">
        <v>4832</v>
      </c>
    </row>
    <row r="1529" spans="1:5" hidden="1" x14ac:dyDescent="0.4">
      <c r="A1529">
        <v>51952</v>
      </c>
      <c r="B1529" t="s">
        <v>6015</v>
      </c>
      <c r="C1529" t="s">
        <v>2220</v>
      </c>
      <c r="D1529" t="s">
        <v>4832</v>
      </c>
    </row>
    <row r="1530" spans="1:5" x14ac:dyDescent="0.4">
      <c r="A1530">
        <v>51505</v>
      </c>
      <c r="B1530" t="s">
        <v>6011</v>
      </c>
      <c r="C1530" t="s">
        <v>4836</v>
      </c>
      <c r="D1530" t="s">
        <v>4839</v>
      </c>
      <c r="E1530" s="3">
        <v>1430688</v>
      </c>
    </row>
    <row r="1531" spans="1:5" x14ac:dyDescent="0.4">
      <c r="A1531">
        <v>51105</v>
      </c>
      <c r="B1531" t="s">
        <v>6016</v>
      </c>
      <c r="C1531" t="s">
        <v>4836</v>
      </c>
      <c r="D1531" t="s">
        <v>4832</v>
      </c>
      <c r="E1531" s="3">
        <v>433331</v>
      </c>
    </row>
    <row r="1532" spans="1:5" x14ac:dyDescent="0.4">
      <c r="A1532">
        <v>51999</v>
      </c>
      <c r="B1532" t="s">
        <v>6017</v>
      </c>
      <c r="C1532" t="s">
        <v>4836</v>
      </c>
      <c r="D1532" t="s">
        <v>4832</v>
      </c>
    </row>
    <row r="1533" spans="1:5" x14ac:dyDescent="0.4">
      <c r="A1533">
        <v>51506</v>
      </c>
      <c r="B1533" t="s">
        <v>1361</v>
      </c>
      <c r="C1533" t="s">
        <v>4836</v>
      </c>
      <c r="D1533" t="s">
        <v>4839</v>
      </c>
      <c r="E1533" s="3">
        <v>1412638</v>
      </c>
    </row>
    <row r="1534" spans="1:5" x14ac:dyDescent="0.4">
      <c r="A1534">
        <v>51507</v>
      </c>
      <c r="B1534" t="s">
        <v>6018</v>
      </c>
      <c r="C1534" t="s">
        <v>4836</v>
      </c>
      <c r="D1534" t="s">
        <v>4839</v>
      </c>
      <c r="E1534" s="3">
        <v>2900909</v>
      </c>
    </row>
    <row r="1535" spans="1:5" x14ac:dyDescent="0.4">
      <c r="A1535">
        <v>51508</v>
      </c>
      <c r="B1535" t="s">
        <v>940</v>
      </c>
      <c r="C1535" t="s">
        <v>4836</v>
      </c>
      <c r="D1535" t="s">
        <v>4839</v>
      </c>
      <c r="E1535" s="3">
        <v>1416564</v>
      </c>
    </row>
    <row r="1536" spans="1:5" x14ac:dyDescent="0.4">
      <c r="A1536">
        <v>51509</v>
      </c>
      <c r="B1536" t="s">
        <v>6019</v>
      </c>
      <c r="C1536" t="s">
        <v>4836</v>
      </c>
      <c r="D1536" t="s">
        <v>4839</v>
      </c>
    </row>
    <row r="1537" spans="1:5" x14ac:dyDescent="0.4">
      <c r="A1537">
        <v>52000</v>
      </c>
      <c r="B1537" t="s">
        <v>6020</v>
      </c>
      <c r="C1537" t="s">
        <v>4836</v>
      </c>
      <c r="D1537" t="s">
        <v>4832</v>
      </c>
    </row>
    <row r="1538" spans="1:5" x14ac:dyDescent="0.4">
      <c r="A1538">
        <v>51106</v>
      </c>
      <c r="B1538" t="s">
        <v>6021</v>
      </c>
      <c r="C1538" t="s">
        <v>4836</v>
      </c>
      <c r="D1538" t="s">
        <v>4832</v>
      </c>
    </row>
    <row r="1539" spans="1:5" x14ac:dyDescent="0.4">
      <c r="A1539">
        <v>51510</v>
      </c>
      <c r="B1539" t="s">
        <v>6022</v>
      </c>
      <c r="C1539" t="s">
        <v>4836</v>
      </c>
      <c r="D1539" t="s">
        <v>4839</v>
      </c>
    </row>
    <row r="1540" spans="1:5" x14ac:dyDescent="0.4">
      <c r="A1540">
        <v>51511</v>
      </c>
      <c r="B1540" t="s">
        <v>6023</v>
      </c>
      <c r="C1540" t="s">
        <v>4836</v>
      </c>
      <c r="D1540" t="s">
        <v>4839</v>
      </c>
    </row>
    <row r="1541" spans="1:5" x14ac:dyDescent="0.4">
      <c r="A1541">
        <v>51512</v>
      </c>
      <c r="B1541" t="s">
        <v>6024</v>
      </c>
      <c r="C1541" t="s">
        <v>4836</v>
      </c>
      <c r="D1541" t="s">
        <v>4839</v>
      </c>
      <c r="E1541" s="3">
        <v>2318439</v>
      </c>
    </row>
    <row r="1542" spans="1:5" x14ac:dyDescent="0.4">
      <c r="A1542">
        <v>52001</v>
      </c>
      <c r="B1542" t="s">
        <v>6025</v>
      </c>
      <c r="C1542" t="s">
        <v>4836</v>
      </c>
      <c r="D1542" t="s">
        <v>4832</v>
      </c>
    </row>
    <row r="1543" spans="1:5" x14ac:dyDescent="0.4">
      <c r="A1543">
        <v>51513</v>
      </c>
      <c r="B1543" t="s">
        <v>6026</v>
      </c>
      <c r="C1543" t="s">
        <v>4836</v>
      </c>
      <c r="D1543" t="s">
        <v>4839</v>
      </c>
    </row>
    <row r="1544" spans="1:5" x14ac:dyDescent="0.4">
      <c r="A1544">
        <v>51107</v>
      </c>
      <c r="B1544" t="s">
        <v>6027</v>
      </c>
      <c r="C1544" t="s">
        <v>4836</v>
      </c>
      <c r="D1544" t="s">
        <v>4832</v>
      </c>
    </row>
    <row r="1545" spans="1:5" x14ac:dyDescent="0.4">
      <c r="A1545">
        <v>51108</v>
      </c>
      <c r="B1545" t="s">
        <v>6028</v>
      </c>
      <c r="C1545" t="s">
        <v>4836</v>
      </c>
      <c r="D1545" t="s">
        <v>4832</v>
      </c>
    </row>
    <row r="1546" spans="1:5" x14ac:dyDescent="0.4">
      <c r="A1546">
        <v>51109</v>
      </c>
      <c r="B1546" t="s">
        <v>6029</v>
      </c>
      <c r="C1546" t="s">
        <v>4836</v>
      </c>
      <c r="D1546" t="s">
        <v>4832</v>
      </c>
    </row>
    <row r="1547" spans="1:5" s="7" customFormat="1" x14ac:dyDescent="0.4">
      <c r="A1547">
        <v>52002</v>
      </c>
      <c r="B1547" t="s">
        <v>6030</v>
      </c>
      <c r="C1547" t="s">
        <v>4836</v>
      </c>
      <c r="D1547" t="s">
        <v>4832</v>
      </c>
      <c r="E1547"/>
    </row>
    <row r="1548" spans="1:5" x14ac:dyDescent="0.4">
      <c r="A1548">
        <v>52003</v>
      </c>
      <c r="B1548" t="s">
        <v>6032</v>
      </c>
      <c r="C1548" t="s">
        <v>4836</v>
      </c>
      <c r="D1548" t="s">
        <v>4832</v>
      </c>
    </row>
    <row r="1549" spans="1:5" x14ac:dyDescent="0.4">
      <c r="A1549">
        <v>52004</v>
      </c>
      <c r="B1549" t="s">
        <v>6033</v>
      </c>
      <c r="C1549" t="s">
        <v>4836</v>
      </c>
      <c r="D1549" t="s">
        <v>4832</v>
      </c>
    </row>
    <row r="1550" spans="1:5" x14ac:dyDescent="0.4">
      <c r="A1550">
        <v>52020</v>
      </c>
      <c r="B1550" t="s">
        <v>6034</v>
      </c>
      <c r="C1550" t="s">
        <v>4836</v>
      </c>
      <c r="D1550" t="s">
        <v>4832</v>
      </c>
    </row>
    <row r="1551" spans="1:5" x14ac:dyDescent="0.4">
      <c r="A1551">
        <v>52005</v>
      </c>
      <c r="B1551" t="s">
        <v>6035</v>
      </c>
      <c r="C1551" t="s">
        <v>4836</v>
      </c>
      <c r="D1551" t="s">
        <v>4832</v>
      </c>
    </row>
    <row r="1552" spans="1:5" x14ac:dyDescent="0.4">
      <c r="A1552">
        <v>52006</v>
      </c>
      <c r="B1552" t="s">
        <v>6036</v>
      </c>
      <c r="C1552" t="s">
        <v>4836</v>
      </c>
      <c r="D1552" t="s">
        <v>4832</v>
      </c>
    </row>
    <row r="1553" spans="1:5" x14ac:dyDescent="0.4">
      <c r="A1553">
        <v>52007</v>
      </c>
      <c r="B1553" t="s">
        <v>6037</v>
      </c>
      <c r="C1553" t="s">
        <v>4836</v>
      </c>
      <c r="D1553" t="s">
        <v>4832</v>
      </c>
    </row>
    <row r="1554" spans="1:5" x14ac:dyDescent="0.4">
      <c r="A1554">
        <v>52008</v>
      </c>
      <c r="B1554" t="s">
        <v>6038</v>
      </c>
      <c r="C1554" t="s">
        <v>4836</v>
      </c>
      <c r="D1554" t="s">
        <v>4832</v>
      </c>
    </row>
    <row r="1555" spans="1:5" x14ac:dyDescent="0.4">
      <c r="A1555">
        <v>52009</v>
      </c>
      <c r="B1555" t="s">
        <v>6039</v>
      </c>
      <c r="C1555" t="s">
        <v>4836</v>
      </c>
      <c r="D1555" t="s">
        <v>4832</v>
      </c>
    </row>
    <row r="1556" spans="1:5" x14ac:dyDescent="0.4">
      <c r="A1556">
        <v>52010</v>
      </c>
      <c r="B1556" t="s">
        <v>6040</v>
      </c>
      <c r="C1556" t="s">
        <v>4836</v>
      </c>
      <c r="D1556" t="s">
        <v>4832</v>
      </c>
    </row>
    <row r="1557" spans="1:5" x14ac:dyDescent="0.4">
      <c r="A1557">
        <v>52011</v>
      </c>
      <c r="B1557" t="s">
        <v>6041</v>
      </c>
      <c r="C1557" t="s">
        <v>4836</v>
      </c>
      <c r="D1557" t="s">
        <v>4832</v>
      </c>
    </row>
    <row r="1558" spans="1:5" x14ac:dyDescent="0.4">
      <c r="A1558">
        <v>52012</v>
      </c>
      <c r="B1558" t="s">
        <v>6042</v>
      </c>
      <c r="C1558" t="s">
        <v>4836</v>
      </c>
      <c r="D1558" t="s">
        <v>4832</v>
      </c>
    </row>
    <row r="1559" spans="1:5" hidden="1" x14ac:dyDescent="0.4">
      <c r="A1559">
        <v>51008</v>
      </c>
      <c r="B1559" t="s">
        <v>6043</v>
      </c>
      <c r="C1559" t="s">
        <v>4834</v>
      </c>
      <c r="D1559" t="s">
        <v>4832</v>
      </c>
      <c r="E1559" s="3">
        <v>798543</v>
      </c>
    </row>
    <row r="1560" spans="1:5" hidden="1" x14ac:dyDescent="0.4">
      <c r="A1560">
        <v>51009</v>
      </c>
      <c r="B1560" t="s">
        <v>1898</v>
      </c>
      <c r="C1560" t="s">
        <v>4834</v>
      </c>
      <c r="D1560" t="s">
        <v>4832</v>
      </c>
      <c r="E1560" s="3">
        <v>800369</v>
      </c>
    </row>
    <row r="1561" spans="1:5" x14ac:dyDescent="0.4">
      <c r="A1561">
        <v>52013</v>
      </c>
      <c r="B1561" t="s">
        <v>6044</v>
      </c>
      <c r="C1561" t="s">
        <v>4836</v>
      </c>
      <c r="D1561" t="s">
        <v>4832</v>
      </c>
    </row>
    <row r="1562" spans="1:5" hidden="1" x14ac:dyDescent="0.4">
      <c r="A1562">
        <v>50827</v>
      </c>
      <c r="B1562" t="s">
        <v>6045</v>
      </c>
      <c r="C1562" t="s">
        <v>4834</v>
      </c>
      <c r="D1562" t="s">
        <v>4873</v>
      </c>
    </row>
    <row r="1563" spans="1:5" hidden="1" x14ac:dyDescent="0.4">
      <c r="A1563">
        <v>50828</v>
      </c>
      <c r="B1563" t="s">
        <v>6046</v>
      </c>
      <c r="C1563" t="s">
        <v>4834</v>
      </c>
      <c r="D1563" t="s">
        <v>4873</v>
      </c>
    </row>
    <row r="1564" spans="1:5" hidden="1" x14ac:dyDescent="0.4">
      <c r="A1564">
        <v>52193</v>
      </c>
      <c r="B1564" t="s">
        <v>6047</v>
      </c>
      <c r="C1564" t="s">
        <v>4834</v>
      </c>
      <c r="D1564" t="s">
        <v>4839</v>
      </c>
    </row>
    <row r="1565" spans="1:5" hidden="1" x14ac:dyDescent="0.4">
      <c r="A1565">
        <v>52194</v>
      </c>
      <c r="B1565" t="s">
        <v>6048</v>
      </c>
      <c r="C1565" t="s">
        <v>4834</v>
      </c>
      <c r="D1565" t="s">
        <v>4839</v>
      </c>
    </row>
    <row r="1566" spans="1:5" hidden="1" x14ac:dyDescent="0.4">
      <c r="A1566">
        <v>51010</v>
      </c>
      <c r="B1566" t="s">
        <v>6049</v>
      </c>
      <c r="C1566" t="s">
        <v>4834</v>
      </c>
      <c r="D1566" t="s">
        <v>4832</v>
      </c>
      <c r="E1566" s="3">
        <v>98861</v>
      </c>
    </row>
    <row r="1567" spans="1:5" hidden="1" x14ac:dyDescent="0.4">
      <c r="A1567">
        <v>52036</v>
      </c>
      <c r="B1567" t="s">
        <v>6050</v>
      </c>
      <c r="C1567" t="s">
        <v>4834</v>
      </c>
      <c r="D1567" t="s">
        <v>4873</v>
      </c>
    </row>
    <row r="1568" spans="1:5" hidden="1" x14ac:dyDescent="0.4">
      <c r="A1568">
        <v>52043</v>
      </c>
      <c r="B1568" t="s">
        <v>6050</v>
      </c>
      <c r="C1568" t="s">
        <v>4831</v>
      </c>
      <c r="D1568" t="s">
        <v>4873</v>
      </c>
    </row>
    <row r="1569" spans="1:4" hidden="1" x14ac:dyDescent="0.4">
      <c r="A1569">
        <v>51531</v>
      </c>
      <c r="B1569" t="s">
        <v>6050</v>
      </c>
      <c r="C1569" t="s">
        <v>4899</v>
      </c>
      <c r="D1569" t="s">
        <v>4832</v>
      </c>
    </row>
    <row r="1570" spans="1:4" hidden="1" x14ac:dyDescent="0.4">
      <c r="A1570">
        <v>51752</v>
      </c>
      <c r="B1570" t="s">
        <v>6050</v>
      </c>
      <c r="C1570" t="s">
        <v>4834</v>
      </c>
      <c r="D1570" t="s">
        <v>4832</v>
      </c>
    </row>
    <row r="1571" spans="1:4" hidden="1" x14ac:dyDescent="0.4">
      <c r="A1571">
        <v>51828</v>
      </c>
      <c r="B1571" t="s">
        <v>6050</v>
      </c>
      <c r="C1571" t="s">
        <v>4885</v>
      </c>
      <c r="D1571" t="s">
        <v>4832</v>
      </c>
    </row>
    <row r="1572" spans="1:4" hidden="1" x14ac:dyDescent="0.4">
      <c r="A1572">
        <v>51806</v>
      </c>
      <c r="B1572" t="s">
        <v>6050</v>
      </c>
      <c r="C1572" t="s">
        <v>4900</v>
      </c>
      <c r="D1572" t="s">
        <v>4832</v>
      </c>
    </row>
    <row r="1573" spans="1:4" hidden="1" x14ac:dyDescent="0.4">
      <c r="A1573">
        <v>51827</v>
      </c>
      <c r="B1573" t="s">
        <v>6050</v>
      </c>
      <c r="C1573" t="s">
        <v>4901</v>
      </c>
      <c r="D1573" t="s">
        <v>4832</v>
      </c>
    </row>
    <row r="1574" spans="1:4" hidden="1" x14ac:dyDescent="0.4">
      <c r="A1574">
        <v>51901</v>
      </c>
      <c r="B1574" t="s">
        <v>6050</v>
      </c>
      <c r="C1574" t="s">
        <v>4831</v>
      </c>
      <c r="D1574" t="s">
        <v>4832</v>
      </c>
    </row>
    <row r="1575" spans="1:4" hidden="1" x14ac:dyDescent="0.4">
      <c r="A1575">
        <v>51924</v>
      </c>
      <c r="B1575" t="s">
        <v>6050</v>
      </c>
      <c r="C1575" t="s">
        <v>4902</v>
      </c>
      <c r="D1575" t="s">
        <v>4832</v>
      </c>
    </row>
    <row r="1576" spans="1:4" hidden="1" x14ac:dyDescent="0.4">
      <c r="A1576">
        <v>51953</v>
      </c>
      <c r="B1576" t="s">
        <v>6050</v>
      </c>
      <c r="C1576" t="s">
        <v>2220</v>
      </c>
      <c r="D1576" t="s">
        <v>4832</v>
      </c>
    </row>
    <row r="1577" spans="1:4" x14ac:dyDescent="0.4">
      <c r="A1577">
        <v>52014</v>
      </c>
      <c r="B1577" t="s">
        <v>6050</v>
      </c>
      <c r="C1577" t="s">
        <v>4836</v>
      </c>
      <c r="D1577" t="s">
        <v>4832</v>
      </c>
    </row>
    <row r="1578" spans="1:4" hidden="1" x14ac:dyDescent="0.4">
      <c r="A1578">
        <v>52066</v>
      </c>
      <c r="B1578" t="s">
        <v>6050</v>
      </c>
      <c r="C1578" t="s">
        <v>4899</v>
      </c>
      <c r="D1578" t="s">
        <v>4839</v>
      </c>
    </row>
    <row r="1579" spans="1:4" hidden="1" x14ac:dyDescent="0.4">
      <c r="A1579">
        <v>52195</v>
      </c>
      <c r="B1579" t="s">
        <v>6050</v>
      </c>
      <c r="C1579" t="s">
        <v>4834</v>
      </c>
      <c r="D1579" t="s">
        <v>4839</v>
      </c>
    </row>
    <row r="1580" spans="1:4" hidden="1" x14ac:dyDescent="0.4">
      <c r="A1580">
        <v>52334</v>
      </c>
      <c r="B1580" t="s">
        <v>6050</v>
      </c>
      <c r="C1580" t="s">
        <v>4885</v>
      </c>
      <c r="D1580" t="s">
        <v>4839</v>
      </c>
    </row>
    <row r="1581" spans="1:4" hidden="1" x14ac:dyDescent="0.4">
      <c r="A1581">
        <v>52287</v>
      </c>
      <c r="B1581" t="s">
        <v>6050</v>
      </c>
      <c r="C1581" t="s">
        <v>4900</v>
      </c>
      <c r="D1581" t="s">
        <v>4839</v>
      </c>
    </row>
    <row r="1582" spans="1:4" hidden="1" x14ac:dyDescent="0.4">
      <c r="A1582">
        <v>52313</v>
      </c>
      <c r="B1582" t="s">
        <v>6050</v>
      </c>
      <c r="C1582" t="s">
        <v>4901</v>
      </c>
      <c r="D1582" t="s">
        <v>4839</v>
      </c>
    </row>
    <row r="1583" spans="1:4" hidden="1" x14ac:dyDescent="0.4">
      <c r="A1583">
        <v>52370</v>
      </c>
      <c r="B1583" t="s">
        <v>6050</v>
      </c>
      <c r="C1583" t="s">
        <v>4831</v>
      </c>
      <c r="D1583" t="s">
        <v>4839</v>
      </c>
    </row>
    <row r="1584" spans="1:4" hidden="1" x14ac:dyDescent="0.4">
      <c r="A1584">
        <v>52392</v>
      </c>
      <c r="B1584" t="s">
        <v>6050</v>
      </c>
      <c r="C1584" t="s">
        <v>4902</v>
      </c>
      <c r="D1584" t="s">
        <v>4839</v>
      </c>
    </row>
    <row r="1585" spans="1:5" hidden="1" x14ac:dyDescent="0.4">
      <c r="A1585">
        <v>52406</v>
      </c>
      <c r="B1585" t="s">
        <v>6050</v>
      </c>
      <c r="C1585" t="s">
        <v>2220</v>
      </c>
      <c r="D1585" t="s">
        <v>4839</v>
      </c>
    </row>
    <row r="1586" spans="1:5" x14ac:dyDescent="0.4">
      <c r="A1586">
        <v>52419</v>
      </c>
      <c r="B1586" t="s">
        <v>6050</v>
      </c>
      <c r="C1586" t="s">
        <v>4836</v>
      </c>
      <c r="D1586" t="s">
        <v>4839</v>
      </c>
    </row>
    <row r="1587" spans="1:5" hidden="1" x14ac:dyDescent="0.4">
      <c r="A1587">
        <v>51298</v>
      </c>
      <c r="B1587" t="s">
        <v>6051</v>
      </c>
      <c r="C1587" t="s">
        <v>4834</v>
      </c>
      <c r="D1587" t="s">
        <v>4839</v>
      </c>
      <c r="E1587" s="3">
        <v>1502730</v>
      </c>
    </row>
    <row r="1588" spans="1:5" hidden="1" x14ac:dyDescent="0.4">
      <c r="A1588">
        <v>51299</v>
      </c>
      <c r="B1588" t="s">
        <v>6052</v>
      </c>
      <c r="C1588" t="s">
        <v>4834</v>
      </c>
      <c r="D1588" t="s">
        <v>4839</v>
      </c>
      <c r="E1588" s="3">
        <v>1502123</v>
      </c>
    </row>
    <row r="1589" spans="1:5" hidden="1" x14ac:dyDescent="0.4">
      <c r="A1589">
        <v>51902</v>
      </c>
      <c r="B1589" t="s">
        <v>6053</v>
      </c>
      <c r="C1589" t="s">
        <v>4831</v>
      </c>
      <c r="D1589" t="s">
        <v>4832</v>
      </c>
    </row>
    <row r="1590" spans="1:5" hidden="1" x14ac:dyDescent="0.4">
      <c r="A1590">
        <v>51753</v>
      </c>
      <c r="B1590" t="s">
        <v>6054</v>
      </c>
      <c r="C1590" t="s">
        <v>4834</v>
      </c>
      <c r="D1590" t="s">
        <v>4832</v>
      </c>
    </row>
    <row r="1591" spans="1:5" hidden="1" x14ac:dyDescent="0.4">
      <c r="A1591">
        <v>51754</v>
      </c>
      <c r="B1591" t="s">
        <v>6055</v>
      </c>
      <c r="C1591" t="s">
        <v>4834</v>
      </c>
      <c r="D1591" t="s">
        <v>4832</v>
      </c>
    </row>
    <row r="1592" spans="1:5" hidden="1" x14ac:dyDescent="0.4">
      <c r="A1592">
        <v>52196</v>
      </c>
      <c r="B1592" t="s">
        <v>6056</v>
      </c>
      <c r="C1592" t="s">
        <v>4834</v>
      </c>
      <c r="D1592" t="s">
        <v>4839</v>
      </c>
    </row>
    <row r="1593" spans="1:5" hidden="1" x14ac:dyDescent="0.4">
      <c r="A1593">
        <v>52197</v>
      </c>
      <c r="B1593" t="s">
        <v>6057</v>
      </c>
      <c r="C1593" t="s">
        <v>4834</v>
      </c>
      <c r="D1593" t="s">
        <v>4839</v>
      </c>
    </row>
    <row r="1594" spans="1:5" x14ac:dyDescent="0.4">
      <c r="A1594">
        <v>51515</v>
      </c>
      <c r="B1594" t="s">
        <v>6058</v>
      </c>
      <c r="C1594" t="s">
        <v>4836</v>
      </c>
      <c r="D1594" t="s">
        <v>4839</v>
      </c>
      <c r="E1594" s="3">
        <v>1431599</v>
      </c>
    </row>
    <row r="1595" spans="1:5" hidden="1" x14ac:dyDescent="0.4">
      <c r="A1595">
        <v>52407</v>
      </c>
      <c r="B1595" t="s">
        <v>538</v>
      </c>
      <c r="C1595" t="s">
        <v>2220</v>
      </c>
      <c r="D1595" t="s">
        <v>4839</v>
      </c>
    </row>
    <row r="1596" spans="1:5" x14ac:dyDescent="0.4">
      <c r="A1596">
        <v>51516</v>
      </c>
      <c r="B1596" t="s">
        <v>538</v>
      </c>
      <c r="C1596" t="s">
        <v>4836</v>
      </c>
      <c r="D1596" t="s">
        <v>4839</v>
      </c>
      <c r="E1596" s="3">
        <v>1432208</v>
      </c>
    </row>
    <row r="1597" spans="1:5" x14ac:dyDescent="0.4">
      <c r="A1597">
        <v>51517</v>
      </c>
      <c r="B1597" t="s">
        <v>6059</v>
      </c>
      <c r="C1597" t="s">
        <v>4836</v>
      </c>
      <c r="D1597" t="s">
        <v>4839</v>
      </c>
      <c r="E1597" s="3">
        <v>1431904</v>
      </c>
    </row>
    <row r="1598" spans="1:5" x14ac:dyDescent="0.4">
      <c r="A1598">
        <v>51518</v>
      </c>
      <c r="B1598" t="s">
        <v>6060</v>
      </c>
      <c r="C1598" t="s">
        <v>4836</v>
      </c>
      <c r="D1598" t="s">
        <v>4839</v>
      </c>
    </row>
    <row r="1599" spans="1:5" hidden="1" x14ac:dyDescent="0.4">
      <c r="A1599">
        <v>51300</v>
      </c>
      <c r="B1599" t="s">
        <v>6061</v>
      </c>
      <c r="C1599" t="s">
        <v>4834</v>
      </c>
      <c r="D1599" t="s">
        <v>4839</v>
      </c>
    </row>
    <row r="1600" spans="1:5" hidden="1" x14ac:dyDescent="0.4">
      <c r="A1600">
        <v>52220</v>
      </c>
      <c r="B1600" t="s">
        <v>6062</v>
      </c>
      <c r="C1600" t="s">
        <v>4834</v>
      </c>
      <c r="D1600" t="s">
        <v>4839</v>
      </c>
    </row>
    <row r="1601" spans="1:5" hidden="1" x14ac:dyDescent="0.4">
      <c r="A1601">
        <v>52219</v>
      </c>
      <c r="B1601" t="s">
        <v>6063</v>
      </c>
      <c r="C1601" t="s">
        <v>4834</v>
      </c>
      <c r="D1601" t="s">
        <v>4839</v>
      </c>
    </row>
    <row r="1602" spans="1:5" hidden="1" x14ac:dyDescent="0.4">
      <c r="A1602">
        <v>52037</v>
      </c>
      <c r="B1602" t="s">
        <v>6064</v>
      </c>
      <c r="C1602" t="s">
        <v>4834</v>
      </c>
      <c r="D1602" t="s">
        <v>4873</v>
      </c>
    </row>
    <row r="1603" spans="1:5" hidden="1" x14ac:dyDescent="0.4">
      <c r="A1603">
        <v>51755</v>
      </c>
      <c r="B1603" t="s">
        <v>6065</v>
      </c>
      <c r="C1603" t="s">
        <v>4834</v>
      </c>
      <c r="D1603" t="s">
        <v>4832</v>
      </c>
    </row>
    <row r="1604" spans="1:5" hidden="1" x14ac:dyDescent="0.4">
      <c r="A1604">
        <v>51756</v>
      </c>
      <c r="B1604" t="s">
        <v>6065</v>
      </c>
      <c r="C1604" t="s">
        <v>4834</v>
      </c>
      <c r="D1604" t="s">
        <v>4832</v>
      </c>
    </row>
    <row r="1605" spans="1:5" hidden="1" x14ac:dyDescent="0.4">
      <c r="A1605">
        <v>51301</v>
      </c>
      <c r="B1605" t="s">
        <v>6065</v>
      </c>
      <c r="C1605" t="s">
        <v>4834</v>
      </c>
      <c r="D1605" t="s">
        <v>4839</v>
      </c>
      <c r="E1605" t="s">
        <v>6066</v>
      </c>
    </row>
    <row r="1606" spans="1:5" hidden="1" x14ac:dyDescent="0.4">
      <c r="A1606">
        <v>51342</v>
      </c>
      <c r="B1606" t="s">
        <v>6067</v>
      </c>
      <c r="C1606" t="s">
        <v>4885</v>
      </c>
      <c r="D1606" t="s">
        <v>4839</v>
      </c>
    </row>
    <row r="1607" spans="1:5" x14ac:dyDescent="0.4">
      <c r="A1607">
        <v>52425</v>
      </c>
      <c r="B1607" t="s">
        <v>6068</v>
      </c>
      <c r="C1607" t="s">
        <v>4836</v>
      </c>
      <c r="D1607" t="s">
        <v>4839</v>
      </c>
    </row>
    <row r="1608" spans="1:5" hidden="1" x14ac:dyDescent="0.4">
      <c r="A1608">
        <v>51757</v>
      </c>
      <c r="B1608" t="s">
        <v>6069</v>
      </c>
      <c r="C1608" t="s">
        <v>4834</v>
      </c>
      <c r="D1608" t="s">
        <v>4832</v>
      </c>
    </row>
    <row r="1609" spans="1:5" hidden="1" x14ac:dyDescent="0.4">
      <c r="A1609">
        <v>51758</v>
      </c>
      <c r="B1609" t="s">
        <v>6070</v>
      </c>
      <c r="C1609" t="s">
        <v>4834</v>
      </c>
      <c r="D1609" t="s">
        <v>4832</v>
      </c>
    </row>
    <row r="1610" spans="1:5" x14ac:dyDescent="0.4">
      <c r="A1610">
        <v>52015</v>
      </c>
      <c r="B1610" t="s">
        <v>6070</v>
      </c>
      <c r="C1610" t="s">
        <v>4836</v>
      </c>
      <c r="D1610" t="s">
        <v>4832</v>
      </c>
    </row>
    <row r="1611" spans="1:5" x14ac:dyDescent="0.4">
      <c r="A1611">
        <v>51519</v>
      </c>
      <c r="B1611" t="s">
        <v>6071</v>
      </c>
      <c r="C1611" t="s">
        <v>4836</v>
      </c>
      <c r="D1611" t="s">
        <v>4839</v>
      </c>
      <c r="E1611" s="3">
        <v>1432514</v>
      </c>
    </row>
    <row r="1612" spans="1:5" hidden="1" x14ac:dyDescent="0.4">
      <c r="A1612">
        <v>51129</v>
      </c>
      <c r="B1612" t="s">
        <v>6072</v>
      </c>
      <c r="C1612" t="s">
        <v>4899</v>
      </c>
      <c r="D1612" t="s">
        <v>4839</v>
      </c>
    </row>
    <row r="1613" spans="1:5" hidden="1" x14ac:dyDescent="0.4">
      <c r="A1613">
        <v>52288</v>
      </c>
      <c r="B1613" t="s">
        <v>6072</v>
      </c>
      <c r="C1613" t="s">
        <v>4900</v>
      </c>
      <c r="D1613" t="s">
        <v>4839</v>
      </c>
    </row>
    <row r="1614" spans="1:5" hidden="1" x14ac:dyDescent="0.4">
      <c r="A1614">
        <v>52314</v>
      </c>
      <c r="B1614" t="s">
        <v>6072</v>
      </c>
      <c r="C1614" t="s">
        <v>4901</v>
      </c>
      <c r="D1614" t="s">
        <v>4839</v>
      </c>
    </row>
    <row r="1615" spans="1:5" hidden="1" x14ac:dyDescent="0.4">
      <c r="A1615">
        <v>52371</v>
      </c>
      <c r="B1615" t="s">
        <v>6072</v>
      </c>
      <c r="C1615" t="s">
        <v>4831</v>
      </c>
      <c r="D1615" t="s">
        <v>4839</v>
      </c>
    </row>
    <row r="1616" spans="1:5" hidden="1" x14ac:dyDescent="0.4">
      <c r="A1616">
        <v>52067</v>
      </c>
      <c r="B1616" t="s">
        <v>6073</v>
      </c>
      <c r="C1616" t="s">
        <v>4899</v>
      </c>
      <c r="D1616" t="s">
        <v>4839</v>
      </c>
    </row>
    <row r="1617" spans="1:5" hidden="1" x14ac:dyDescent="0.4">
      <c r="A1617">
        <v>52289</v>
      </c>
      <c r="B1617" t="s">
        <v>6073</v>
      </c>
      <c r="C1617" t="s">
        <v>4900</v>
      </c>
      <c r="D1617" t="s">
        <v>4839</v>
      </c>
    </row>
    <row r="1618" spans="1:5" hidden="1" x14ac:dyDescent="0.4">
      <c r="A1618">
        <v>52315</v>
      </c>
      <c r="B1618" t="s">
        <v>6073</v>
      </c>
      <c r="C1618" t="s">
        <v>4901</v>
      </c>
      <c r="D1618" t="s">
        <v>4839</v>
      </c>
    </row>
    <row r="1619" spans="1:5" hidden="1" x14ac:dyDescent="0.4">
      <c r="A1619">
        <v>52372</v>
      </c>
      <c r="B1619" t="s">
        <v>6073</v>
      </c>
      <c r="C1619" t="s">
        <v>4831</v>
      </c>
      <c r="D1619" t="s">
        <v>4839</v>
      </c>
    </row>
    <row r="1620" spans="1:5" hidden="1" x14ac:dyDescent="0.4">
      <c r="A1620">
        <v>52393</v>
      </c>
      <c r="B1620" t="s">
        <v>6073</v>
      </c>
      <c r="C1620" t="s">
        <v>4902</v>
      </c>
      <c r="D1620" t="s">
        <v>4839</v>
      </c>
    </row>
    <row r="1621" spans="1:5" hidden="1" x14ac:dyDescent="0.4">
      <c r="A1621">
        <v>51302</v>
      </c>
      <c r="B1621" t="s">
        <v>6074</v>
      </c>
      <c r="C1621" t="s">
        <v>4834</v>
      </c>
      <c r="D1621" t="s">
        <v>4839</v>
      </c>
    </row>
    <row r="1622" spans="1:5" hidden="1" x14ac:dyDescent="0.4">
      <c r="A1622">
        <v>51459</v>
      </c>
      <c r="B1622" t="s">
        <v>6074</v>
      </c>
      <c r="C1622" t="s">
        <v>4902</v>
      </c>
      <c r="D1622" t="s">
        <v>4839</v>
      </c>
    </row>
    <row r="1623" spans="1:5" hidden="1" x14ac:dyDescent="0.4">
      <c r="A1623">
        <v>51759</v>
      </c>
      <c r="B1623" t="s">
        <v>6075</v>
      </c>
      <c r="C1623" t="s">
        <v>4834</v>
      </c>
      <c r="D1623" t="s">
        <v>4832</v>
      </c>
    </row>
    <row r="1624" spans="1:5" hidden="1" x14ac:dyDescent="0.4">
      <c r="A1624">
        <v>51760</v>
      </c>
      <c r="B1624" t="s">
        <v>6075</v>
      </c>
      <c r="C1624" t="s">
        <v>4834</v>
      </c>
      <c r="D1624" t="s">
        <v>4832</v>
      </c>
    </row>
    <row r="1625" spans="1:5" x14ac:dyDescent="0.4">
      <c r="A1625">
        <v>52016</v>
      </c>
      <c r="B1625" t="s">
        <v>6075</v>
      </c>
      <c r="C1625" t="s">
        <v>4836</v>
      </c>
      <c r="D1625" t="s">
        <v>4832</v>
      </c>
    </row>
    <row r="1626" spans="1:5" hidden="1" x14ac:dyDescent="0.4">
      <c r="A1626">
        <v>51761</v>
      </c>
      <c r="B1626" t="s">
        <v>6076</v>
      </c>
      <c r="C1626" t="s">
        <v>4834</v>
      </c>
      <c r="D1626" t="s">
        <v>4832</v>
      </c>
      <c r="E1626" s="3">
        <v>1411146</v>
      </c>
    </row>
    <row r="1627" spans="1:5" x14ac:dyDescent="0.4">
      <c r="A1627">
        <v>52017</v>
      </c>
      <c r="B1627" t="s">
        <v>6077</v>
      </c>
      <c r="C1627" t="s">
        <v>4836</v>
      </c>
      <c r="D1627" t="s">
        <v>4832</v>
      </c>
    </row>
    <row r="1628" spans="1:5" x14ac:dyDescent="0.4">
      <c r="A1628">
        <v>52420</v>
      </c>
      <c r="B1628" t="s">
        <v>6078</v>
      </c>
      <c r="C1628" t="s">
        <v>4836</v>
      </c>
      <c r="D1628" t="s">
        <v>4839</v>
      </c>
    </row>
    <row r="1629" spans="1:5" hidden="1" x14ac:dyDescent="0.4">
      <c r="A1629">
        <v>51771</v>
      </c>
      <c r="C1629" t="s">
        <v>4834</v>
      </c>
      <c r="D1629" t="s">
        <v>4832</v>
      </c>
    </row>
    <row r="1630" spans="1:5" hidden="1" x14ac:dyDescent="0.4">
      <c r="A1630">
        <v>51955</v>
      </c>
      <c r="C1630" t="s">
        <v>2220</v>
      </c>
      <c r="D1630" t="s">
        <v>4832</v>
      </c>
    </row>
    <row r="1631" spans="1:5" hidden="1" x14ac:dyDescent="0.4">
      <c r="A1631">
        <v>52374</v>
      </c>
      <c r="C1631" t="s">
        <v>4831</v>
      </c>
      <c r="D1631" t="s">
        <v>4839</v>
      </c>
    </row>
  </sheetData>
  <autoFilter ref="A1:E1631" xr:uid="{6A9A0B98-2208-4C83-B90F-F8ABCCCE7870}">
    <filterColumn colId="2">
      <filters>
        <filter val="Urine"/>
      </filters>
    </filterColumn>
    <sortState xmlns:xlrd2="http://schemas.microsoft.com/office/spreadsheetml/2017/richdata2" ref="A4:E1628">
      <sortCondition sortBy="cellColor" ref="A1:A1631" dxfId="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dict_res2</vt:lpstr>
      <vt:lpstr>dict_res</vt:lpstr>
      <vt:lpstr>dict_all</vt:lpstr>
      <vt:lpstr>Sheet2</vt:lpstr>
      <vt:lpstr>dict3</vt:lpstr>
      <vt:lpstr>dict2</vt:lpstr>
      <vt:lpstr>dict</vt:lpstr>
      <vt:lpstr>d_items</vt:lpstr>
      <vt:lpstr>d_labitems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杜兴兴</dc:creator>
  <cp:lastModifiedBy>杜兴兴</cp:lastModifiedBy>
  <dcterms:created xsi:type="dcterms:W3CDTF">2022-02-15T05:25:14Z</dcterms:created>
  <dcterms:modified xsi:type="dcterms:W3CDTF">2022-02-20T04:37:19Z</dcterms:modified>
</cp:coreProperties>
</file>