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cylinderLineLoadExample" sheetId="1" r:id="rId1"/>
    <sheet name="pinchedCylinder" sheetId="2" r:id="rId2"/>
    <sheet name="pulloutCylinder" sheetId="3" r:id="rId3"/>
    <sheet name="hemisphere" sheetId="4" r:id="rId4"/>
    <sheet name="semiCylinder" sheetId="5" r:id="rId5"/>
  </sheets>
  <calcPr calcId="144525"/>
</workbook>
</file>

<file path=xl/sharedStrings.xml><?xml version="1.0" encoding="utf-8"?>
<sst xmlns="http://schemas.openxmlformats.org/spreadsheetml/2006/main" count="153" uniqueCount="42">
  <si>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compressible</t>
    </r>
    <r>
      <rPr>
        <sz val="11"/>
        <color theme="1"/>
        <rFont val="Times New Roman"/>
        <charset val="134"/>
      </rPr>
      <t xml:space="preserve"> neo-Hookean material and </t>
    </r>
    <r>
      <rPr>
        <b/>
        <sz val="11"/>
        <color theme="1"/>
        <rFont val="Times New Roman"/>
        <charset val="134"/>
      </rPr>
      <t>208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</si>
  <si>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compressible</t>
    </r>
    <r>
      <rPr>
        <sz val="11"/>
        <color theme="1"/>
        <rFont val="Times New Roman"/>
        <charset val="134"/>
      </rPr>
      <t xml:space="preserve"> neo-Hookean material and </t>
    </r>
    <r>
      <rPr>
        <b/>
        <sz val="11"/>
        <color theme="1"/>
        <rFont val="Times New Roman"/>
        <charset val="134"/>
      </rPr>
      <t>810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</si>
  <si>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incompressible</t>
    </r>
    <r>
      <rPr>
        <sz val="11"/>
        <color theme="1"/>
        <rFont val="Times New Roman"/>
        <charset val="134"/>
      </rPr>
      <t xml:space="preserve"> neo-Hookean material and </t>
    </r>
    <r>
      <rPr>
        <b/>
        <sz val="11"/>
        <color theme="1"/>
        <rFont val="Times New Roman"/>
        <charset val="134"/>
      </rPr>
      <t>208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</si>
  <si>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incompressible</t>
    </r>
    <r>
      <rPr>
        <sz val="11"/>
        <color theme="1"/>
        <rFont val="Times New Roman"/>
        <charset val="134"/>
      </rPr>
      <t xml:space="preserve"> neo-Hookean material and </t>
    </r>
    <r>
      <rPr>
        <b/>
        <sz val="11"/>
        <color theme="1"/>
        <rFont val="Times New Roman"/>
        <charset val="134"/>
      </rPr>
      <t>810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</si>
  <si>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208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</si>
  <si>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cylinderLineLoadExample: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810</t>
    </r>
    <r>
      <rPr>
        <sz val="11"/>
        <color theme="1"/>
        <rFont val="Times New Roman"/>
        <charset val="134"/>
      </rPr>
      <t xml:space="preserve"> bicubic bezier element</t>
    </r>
  </si>
  <si>
    <t>Time step</t>
  </si>
  <si>
    <t>Load</t>
  </si>
  <si>
    <t>-uA</t>
  </si>
  <si>
    <t>PROJECTION</t>
  </si>
  <si>
    <t>35.49KN</t>
  </si>
  <si>
    <t>34.85KN</t>
  </si>
  <si>
    <r>
      <rPr>
        <sz val="11"/>
        <color theme="1"/>
        <rFont val="Times New Roman"/>
        <charset val="134"/>
      </rPr>
      <t xml:space="preserve">pinchedCylinderExample: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2860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</si>
  <si>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pinchedCylinderExample: IGA results obtained with </t>
    </r>
    <r>
      <rPr>
        <b/>
        <sz val="11"/>
        <color theme="1"/>
        <rFont val="Times New Roman"/>
        <charset val="134"/>
      </rPr>
      <t>incompressible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2860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</si>
  <si>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pinchedCylinderExample: IGA results obtained with </t>
    </r>
    <r>
      <rPr>
        <b/>
        <sz val="11"/>
        <color theme="1"/>
        <rFont val="Times New Roman"/>
        <charset val="134"/>
      </rPr>
      <t>linear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2860</t>
    </r>
    <r>
      <rPr>
        <sz val="11"/>
        <color theme="1"/>
        <rFont val="Times New Roman"/>
        <charset val="134"/>
      </rPr>
      <t xml:space="preserve"> bicubic bezier element</t>
    </r>
  </si>
  <si>
    <t>Sze's results&lt;2004,Popular benchmark problems for geometric nonlinear analysis of shells&gt; St.Venant-Kirchhoff</t>
  </si>
  <si>
    <t>ABAQUS results, incompressible neo-Hookean, C10=5769.23077, D1=0, 80×80S4R</t>
  </si>
  <si>
    <t>uB</t>
  </si>
  <si>
    <t>−0.233</t>
  </si>
  <si>
    <t>−2.154</t>
  </si>
  <si>
    <r>
      <rPr>
        <sz val="11"/>
        <color theme="1"/>
        <rFont val="Times New Roman"/>
        <charset val="134"/>
      </rPr>
      <t xml:space="preserve">pulloutCylinderExample: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2860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</si>
  <si>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pulloutCylinderExample: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678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</si>
  <si>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pulloutCylinderExample: IGA results obtained with </t>
    </r>
    <r>
      <rPr>
        <b/>
        <sz val="11"/>
        <color theme="1"/>
        <rFont val="Times New Roman"/>
        <charset val="134"/>
      </rPr>
      <t>incompressible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678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</si>
  <si>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pulloutCylinderExample: IGA results obtained with </t>
    </r>
    <r>
      <rPr>
        <b/>
        <sz val="11"/>
        <color theme="1"/>
        <rFont val="Times New Roman"/>
        <charset val="134"/>
      </rPr>
      <t>compressible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678</t>
    </r>
    <r>
      <rPr>
        <sz val="11"/>
        <color theme="1"/>
        <rFont val="Times New Roman"/>
        <charset val="134"/>
      </rPr>
      <t xml:space="preserve"> bicubic bezier element</t>
    </r>
  </si>
  <si>
    <t>Sze's results&lt;2004,Popular benchmark problems for geometric nonlinear analysis of shells&gt;</t>
  </si>
  <si>
    <t>ABAQUS results, incompressible neo-Hookean, C10=2000000, D1=0, 40×40S4R</t>
  </si>
  <si>
    <t>ABAQUS results, compressible neo-Hookean, C10=2000000, D1=2.1429e-7, 40×40S4R</t>
  </si>
  <si>
    <t>uA</t>
  </si>
  <si>
    <t>-uB</t>
  </si>
  <si>
    <t>-uC</t>
  </si>
  <si>
    <t xml:space="preserve"> </t>
  </si>
  <si>
    <r>
      <rPr>
        <sz val="11"/>
        <color theme="1"/>
        <rFont val="Times New Roman"/>
        <charset val="134"/>
      </rPr>
      <t xml:space="preserve">hemisphereExample: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500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</si>
  <si>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hemisphereExample: IGA results obtained with </t>
    </r>
    <r>
      <rPr>
        <b/>
        <sz val="11"/>
        <color theme="1"/>
        <rFont val="Times New Roman"/>
        <charset val="134"/>
      </rPr>
      <t>incompressible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500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</si>
  <si>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hemisphereExample: IGA results obtained with </t>
    </r>
    <r>
      <rPr>
        <b/>
        <sz val="11"/>
        <color theme="1"/>
        <rFont val="Times New Roman"/>
        <charset val="134"/>
      </rPr>
      <t>compressible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500</t>
    </r>
    <r>
      <rPr>
        <sz val="11"/>
        <color theme="1"/>
        <rFont val="Times New Roman"/>
        <charset val="134"/>
      </rPr>
      <t xml:space="preserve"> bicubic bezier element</t>
    </r>
  </si>
  <si>
    <t>ABAQUS results, incompressible neo-Hookean, C10=13125000, D1=0, 30×30S4R</t>
  </si>
  <si>
    <t>ABAQUS results, compressible neo-Hookean, C10=13125000, D1=3.5165E-8, 30×30S4R</t>
  </si>
  <si>
    <r>
      <rPr>
        <sz val="11"/>
        <color theme="1"/>
        <rFont val="Times New Roman"/>
        <charset val="134"/>
      </rPr>
      <t xml:space="preserve">semiCylinderExample: IGA results obtained with </t>
    </r>
    <r>
      <rPr>
        <b/>
        <sz val="11"/>
        <color theme="1"/>
        <rFont val="Times New Roman"/>
        <charset val="134"/>
      </rPr>
      <t>St.Venant-Kirchhoff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1664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</si>
  <si>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semiCylinderExample: IGA results obtained with </t>
    </r>
    <r>
      <rPr>
        <b/>
        <sz val="11"/>
        <color theme="1"/>
        <rFont val="Times New Roman"/>
        <charset val="134"/>
      </rPr>
      <t>incomressible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1664</t>
    </r>
    <r>
      <rPr>
        <sz val="11"/>
        <color theme="1"/>
        <rFont val="Times New Roman"/>
        <charset val="134"/>
      </rPr>
      <t xml:space="preserve"> bicubic bezier element</t>
    </r>
  </si>
  <si>
    <r>
      <rPr>
        <sz val="11"/>
        <color theme="1"/>
        <rFont val="Times New Roman"/>
        <charset val="134"/>
      </rPr>
      <t xml:space="preserve">semiCylinderExample: IGA results obtained with </t>
    </r>
    <r>
      <rPr>
        <b/>
        <sz val="11"/>
        <color theme="1"/>
        <rFont val="Times New Roman"/>
        <charset val="134"/>
      </rPr>
      <t>comressible</t>
    </r>
    <r>
      <rPr>
        <sz val="11"/>
        <color theme="1"/>
        <rFont val="Times New Roman"/>
        <charset val="134"/>
      </rPr>
      <t xml:space="preserve"> material and </t>
    </r>
    <r>
      <rPr>
        <b/>
        <sz val="11"/>
        <color theme="1"/>
        <rFont val="Times New Roman"/>
        <charset val="134"/>
      </rPr>
      <t>1664</t>
    </r>
    <r>
      <rPr>
        <sz val="11"/>
        <color theme="1"/>
        <rFont val="Times New Roman"/>
        <charset val="134"/>
      </rPr>
      <t xml:space="preserve"> bicubic bezier element</t>
    </r>
  </si>
  <si>
    <t>ABAQUS results, incompressible neo-Hookean, C10=3977884.6, D1=0, 50×50S4R</t>
  </si>
  <si>
    <t>ABAQUS results, incompressible neo-Hookean, C10=3977884.6, D1=1.1603E-007, 50×50S4R</t>
  </si>
  <si>
    <t>-uA/100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</si>
</sst>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  <numFmt numFmtId="177" formatCode="0.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8.95"/>
      <color rgb="FF231F20"/>
      <name val="Times New Roman"/>
      <charset val="134"/>
    </font>
    <font>
      <sz val="11"/>
      <color rgb="FF231F2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1" fontId="1" fillId="0" borderId="0" xfId="0" applyNumberFormat="1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I30" sqref="I30"/>
    </sheetView>
  </sheetViews>
  <sheetFormatPr defaultColWidth="9" defaultRowHeight="15"/>
  <cols>
    <col min="1" max="3" width="15.625" style="19" customWidth="1"/>
    <col min="4" max="4" width="9" style="1"/>
    <col min="5" max="7" width="15.625" style="1" customWidth="1"/>
    <col min="8" max="8" width="9" style="1"/>
    <col min="9" max="11" width="15.625" style="1" customWidth="1"/>
    <col min="12" max="12" width="9" style="1"/>
    <col min="13" max="15" width="15.625" style="1" customWidth="1"/>
    <col min="16" max="16" width="9" style="1"/>
    <col min="17" max="19" width="15.625" style="1" customWidth="1"/>
    <col min="20" max="20" width="9" style="1"/>
    <col min="21" max="23" width="15.625" style="1" customWidth="1"/>
    <col min="24" max="16384" width="9" style="1"/>
  </cols>
  <sheetData>
    <row r="1" ht="46" customHeight="1" spans="1:23">
      <c r="A1" s="2" t="s">
        <v>0</v>
      </c>
      <c r="B1" s="2"/>
      <c r="C1" s="2"/>
      <c r="E1" s="2" t="s">
        <v>1</v>
      </c>
      <c r="F1" s="2"/>
      <c r="G1" s="2"/>
      <c r="I1" s="2" t="s">
        <v>2</v>
      </c>
      <c r="J1" s="2"/>
      <c r="K1" s="2"/>
      <c r="M1" s="2" t="s">
        <v>3</v>
      </c>
      <c r="N1" s="2"/>
      <c r="O1" s="2"/>
      <c r="Q1" s="2" t="s">
        <v>4</v>
      </c>
      <c r="R1" s="2"/>
      <c r="S1" s="2"/>
      <c r="U1" s="2" t="s">
        <v>5</v>
      </c>
      <c r="V1" s="2"/>
      <c r="W1" s="2"/>
    </row>
    <row r="2" spans="1:23">
      <c r="A2" s="3" t="s">
        <v>6</v>
      </c>
      <c r="B2" s="3" t="s">
        <v>7</v>
      </c>
      <c r="C2" s="4" t="s">
        <v>8</v>
      </c>
      <c r="E2" s="3" t="s">
        <v>6</v>
      </c>
      <c r="F2" s="3" t="s">
        <v>7</v>
      </c>
      <c r="G2" s="4" t="s">
        <v>8</v>
      </c>
      <c r="I2" s="3" t="s">
        <v>6</v>
      </c>
      <c r="J2" s="3" t="s">
        <v>7</v>
      </c>
      <c r="K2" s="4" t="s">
        <v>8</v>
      </c>
      <c r="M2" s="3" t="s">
        <v>6</v>
      </c>
      <c r="N2" s="3" t="s">
        <v>7</v>
      </c>
      <c r="O2" s="4" t="s">
        <v>8</v>
      </c>
      <c r="Q2" s="3" t="s">
        <v>6</v>
      </c>
      <c r="R2" s="3" t="s">
        <v>7</v>
      </c>
      <c r="S2" s="4" t="s">
        <v>8</v>
      </c>
      <c r="U2" s="3" t="s">
        <v>6</v>
      </c>
      <c r="V2" s="3" t="s">
        <v>7</v>
      </c>
      <c r="W2" s="4" t="s">
        <v>8</v>
      </c>
    </row>
    <row r="3" spans="1:23">
      <c r="A3" s="5">
        <v>0</v>
      </c>
      <c r="B3" s="3">
        <f>A3*36000</f>
        <v>0</v>
      </c>
      <c r="C3" s="5">
        <v>0</v>
      </c>
      <c r="E3" s="5">
        <v>0</v>
      </c>
      <c r="F3" s="3">
        <f t="shared" ref="F3:F21" si="0">E3*36000</f>
        <v>0</v>
      </c>
      <c r="G3" s="5">
        <v>0</v>
      </c>
      <c r="I3" s="5">
        <v>0</v>
      </c>
      <c r="J3" s="3">
        <f>I3*36000</f>
        <v>0</v>
      </c>
      <c r="K3" s="5">
        <v>0</v>
      </c>
      <c r="M3" s="5">
        <v>0</v>
      </c>
      <c r="N3" s="3">
        <f>M3*36000</f>
        <v>0</v>
      </c>
      <c r="O3" s="5">
        <v>0</v>
      </c>
      <c r="Q3" s="5">
        <v>0</v>
      </c>
      <c r="R3" s="3">
        <f t="shared" ref="R3:R21" si="1">Q3*36000</f>
        <v>0</v>
      </c>
      <c r="S3" s="5">
        <v>0</v>
      </c>
      <c r="U3" s="5">
        <v>0</v>
      </c>
      <c r="V3" s="3">
        <f t="shared" ref="V3:V21" si="2">U3*36000</f>
        <v>0</v>
      </c>
      <c r="W3" s="5">
        <v>0</v>
      </c>
    </row>
    <row r="4" spans="1:23">
      <c r="A4" s="5">
        <v>0.02</v>
      </c>
      <c r="B4" s="3">
        <f t="shared" ref="B4:B21" si="3">A4*36000</f>
        <v>720</v>
      </c>
      <c r="C4" s="5">
        <v>0.00201412350903003</v>
      </c>
      <c r="E4" s="5">
        <v>0.02</v>
      </c>
      <c r="F4" s="3">
        <f t="shared" si="0"/>
        <v>720</v>
      </c>
      <c r="G4" s="5">
        <v>0.00202038209048741</v>
      </c>
      <c r="I4" s="5">
        <v>0.02</v>
      </c>
      <c r="J4" s="3">
        <f t="shared" ref="J4:J21" si="4">I4*36000</f>
        <v>720</v>
      </c>
      <c r="K4" s="5">
        <v>0.001689</v>
      </c>
      <c r="M4" s="5">
        <v>0.02</v>
      </c>
      <c r="N4" s="3">
        <f t="shared" ref="N4:N21" si="5">M4*36000</f>
        <v>720</v>
      </c>
      <c r="O4" s="5">
        <v>0.001695</v>
      </c>
      <c r="Q4" s="5">
        <v>0.02</v>
      </c>
      <c r="R4" s="3">
        <f t="shared" si="1"/>
        <v>720</v>
      </c>
      <c r="S4" s="5">
        <v>0.00201414915118563</v>
      </c>
      <c r="U4" s="5">
        <v>0.02</v>
      </c>
      <c r="V4" s="3">
        <f t="shared" si="2"/>
        <v>720</v>
      </c>
      <c r="W4" s="5">
        <v>0.00202041641516184</v>
      </c>
    </row>
    <row r="5" spans="1:23">
      <c r="A5" s="5">
        <v>0.04</v>
      </c>
      <c r="B5" s="3">
        <f t="shared" si="3"/>
        <v>1440</v>
      </c>
      <c r="C5" s="5">
        <v>0.00409810495471373</v>
      </c>
      <c r="E5" s="5">
        <v>0.04</v>
      </c>
      <c r="F5" s="3">
        <f t="shared" si="0"/>
        <v>1440</v>
      </c>
      <c r="G5" s="5">
        <v>0.00411137134211472</v>
      </c>
      <c r="I5" s="5">
        <v>0.04</v>
      </c>
      <c r="J5" s="3">
        <f t="shared" si="4"/>
        <v>1440</v>
      </c>
      <c r="K5" s="5">
        <v>0.003428</v>
      </c>
      <c r="M5" s="5">
        <v>0.04</v>
      </c>
      <c r="N5" s="3">
        <f t="shared" si="5"/>
        <v>1440</v>
      </c>
      <c r="O5" s="5">
        <v>0.00344</v>
      </c>
      <c r="Q5" s="5">
        <v>0.04</v>
      </c>
      <c r="R5" s="3">
        <f t="shared" si="1"/>
        <v>1440</v>
      </c>
      <c r="S5" s="5">
        <v>0.00409821429632652</v>
      </c>
      <c r="U5" s="5">
        <v>0.04</v>
      </c>
      <c r="V5" s="3">
        <f t="shared" si="2"/>
        <v>1440</v>
      </c>
      <c r="W5" s="5">
        <v>0.00411151604732449</v>
      </c>
    </row>
    <row r="6" spans="1:23">
      <c r="A6" s="5">
        <v>0.07</v>
      </c>
      <c r="B6" s="3">
        <f t="shared" si="3"/>
        <v>2520</v>
      </c>
      <c r="C6" s="5">
        <v>0.00735985570051207</v>
      </c>
      <c r="E6" s="5">
        <v>0.07</v>
      </c>
      <c r="F6" s="3">
        <f t="shared" si="0"/>
        <v>2520</v>
      </c>
      <c r="G6" s="5">
        <v>0.00738526583415627</v>
      </c>
      <c r="I6" s="5">
        <v>0.07</v>
      </c>
      <c r="J6" s="3">
        <f t="shared" si="4"/>
        <v>2520</v>
      </c>
      <c r="K6" s="5">
        <v>0.006133</v>
      </c>
      <c r="M6" s="5">
        <v>0.07</v>
      </c>
      <c r="N6" s="3">
        <f t="shared" si="5"/>
        <v>2520</v>
      </c>
      <c r="O6" s="5">
        <v>0.006156</v>
      </c>
      <c r="Q6" s="5">
        <v>0.07</v>
      </c>
      <c r="R6" s="3">
        <f t="shared" si="1"/>
        <v>2520</v>
      </c>
      <c r="S6" s="5">
        <v>0.00736022452663284</v>
      </c>
      <c r="U6" s="5">
        <v>0.07</v>
      </c>
      <c r="V6" s="3">
        <f t="shared" si="2"/>
        <v>2520</v>
      </c>
      <c r="W6" s="5">
        <v>0.00738574609434329</v>
      </c>
    </row>
    <row r="7" spans="1:23">
      <c r="A7" s="5">
        <v>0.115</v>
      </c>
      <c r="B7" s="3">
        <f t="shared" si="3"/>
        <v>4140</v>
      </c>
      <c r="C7" s="5">
        <v>0.0125725762417211</v>
      </c>
      <c r="E7" s="5">
        <v>0.115</v>
      </c>
      <c r="F7" s="3">
        <f t="shared" si="0"/>
        <v>4140</v>
      </c>
      <c r="G7" s="5">
        <v>0.0126206815424836</v>
      </c>
      <c r="I7" s="5">
        <v>0.115</v>
      </c>
      <c r="J7" s="3">
        <f t="shared" si="4"/>
        <v>4140</v>
      </c>
      <c r="K7" s="5">
        <v>0.010416</v>
      </c>
      <c r="M7" s="5">
        <v>0.115</v>
      </c>
      <c r="N7" s="3">
        <f t="shared" si="5"/>
        <v>4140</v>
      </c>
      <c r="O7" s="5">
        <v>0.010458</v>
      </c>
      <c r="Q7" s="5">
        <v>0.115</v>
      </c>
      <c r="R7" s="3">
        <f t="shared" si="1"/>
        <v>4140</v>
      </c>
      <c r="S7" s="5">
        <v>0.0125737292711671</v>
      </c>
      <c r="U7" s="5">
        <v>0.115</v>
      </c>
      <c r="V7" s="3">
        <f t="shared" si="2"/>
        <v>4140</v>
      </c>
      <c r="W7" s="5">
        <v>0.012622149438732</v>
      </c>
    </row>
    <row r="8" spans="1:23">
      <c r="A8" s="5">
        <v>0.1825</v>
      </c>
      <c r="B8" s="3">
        <f t="shared" si="3"/>
        <v>6570</v>
      </c>
      <c r="C8" s="5">
        <v>0.0211613307139164</v>
      </c>
      <c r="E8" s="5">
        <v>0.1825</v>
      </c>
      <c r="F8" s="3">
        <f t="shared" si="0"/>
        <v>6570</v>
      </c>
      <c r="G8" s="5">
        <v>0.0212568191756791</v>
      </c>
      <c r="I8" s="5">
        <v>0.1825</v>
      </c>
      <c r="J8" s="3">
        <f t="shared" si="4"/>
        <v>6570</v>
      </c>
      <c r="K8" s="5">
        <v>0.017385</v>
      </c>
      <c r="M8" s="5">
        <v>0.1825</v>
      </c>
      <c r="N8" s="3">
        <f t="shared" si="5"/>
        <v>6570</v>
      </c>
      <c r="O8" s="5">
        <v>0.017463</v>
      </c>
      <c r="Q8" s="5">
        <v>0.1825</v>
      </c>
      <c r="R8" s="3">
        <f t="shared" si="1"/>
        <v>6570</v>
      </c>
      <c r="S8" s="5">
        <v>0.0211649752267168</v>
      </c>
      <c r="U8" s="5">
        <v>0.1825</v>
      </c>
      <c r="V8" s="3">
        <f t="shared" si="2"/>
        <v>6570</v>
      </c>
      <c r="W8" s="5">
        <v>0.0212613179541746</v>
      </c>
    </row>
    <row r="9" spans="1:23">
      <c r="A9" s="5">
        <v>0.25</v>
      </c>
      <c r="B9" s="3">
        <f t="shared" si="3"/>
        <v>9000</v>
      </c>
      <c r="C9" s="5">
        <v>0.030755464258137</v>
      </c>
      <c r="E9" s="5">
        <v>0.25</v>
      </c>
      <c r="F9" s="3">
        <f t="shared" si="0"/>
        <v>9000</v>
      </c>
      <c r="G9" s="5">
        <v>0.0309203808145534</v>
      </c>
      <c r="I9" s="5">
        <v>0.25</v>
      </c>
      <c r="J9" s="3">
        <f t="shared" si="4"/>
        <v>9000</v>
      </c>
      <c r="K9" s="5">
        <v>0.025071</v>
      </c>
      <c r="M9" s="5">
        <v>0.25</v>
      </c>
      <c r="N9" s="3">
        <f t="shared" si="5"/>
        <v>9000</v>
      </c>
      <c r="O9" s="5">
        <v>0.025199</v>
      </c>
      <c r="Q9" s="5">
        <v>0.25</v>
      </c>
      <c r="R9" s="3">
        <f t="shared" si="1"/>
        <v>9000</v>
      </c>
      <c r="S9" s="5">
        <v>0.0307641668999593</v>
      </c>
      <c r="U9" s="5">
        <v>0.25</v>
      </c>
      <c r="V9" s="3">
        <f t="shared" si="2"/>
        <v>9000</v>
      </c>
      <c r="W9" s="5">
        <v>0.0309308090317087</v>
      </c>
    </row>
    <row r="10" spans="1:23">
      <c r="A10" s="5">
        <v>0.3175</v>
      </c>
      <c r="B10" s="3">
        <f t="shared" si="3"/>
        <v>11430</v>
      </c>
      <c r="C10" s="5">
        <v>0.0414901030444461</v>
      </c>
      <c r="E10" s="5">
        <v>0.3175</v>
      </c>
      <c r="F10" s="3">
        <f t="shared" si="0"/>
        <v>11430</v>
      </c>
      <c r="G10" s="5">
        <v>0.0417553571015958</v>
      </c>
      <c r="I10" s="5">
        <v>0.3175</v>
      </c>
      <c r="J10" s="3">
        <f t="shared" si="4"/>
        <v>11430</v>
      </c>
      <c r="K10" s="5">
        <v>0.033577</v>
      </c>
      <c r="M10" s="5">
        <v>0.3175</v>
      </c>
      <c r="N10" s="3">
        <f t="shared" si="5"/>
        <v>11430</v>
      </c>
      <c r="O10" s="5">
        <v>0.033773</v>
      </c>
      <c r="Q10" s="5">
        <v>0.3175</v>
      </c>
      <c r="R10" s="3">
        <f t="shared" si="1"/>
        <v>11430</v>
      </c>
      <c r="S10" s="5">
        <v>0.041508330967976</v>
      </c>
      <c r="U10" s="5">
        <v>0.3175</v>
      </c>
      <c r="V10" s="3">
        <f t="shared" si="2"/>
        <v>11430</v>
      </c>
      <c r="W10" s="5">
        <v>0.0417764433634582</v>
      </c>
    </row>
    <row r="11" spans="1:23">
      <c r="A11" s="5">
        <v>0.385</v>
      </c>
      <c r="B11" s="3">
        <f t="shared" si="3"/>
        <v>13860</v>
      </c>
      <c r="C11" s="5">
        <v>0.0536211201843499</v>
      </c>
      <c r="E11" s="5">
        <v>0.385</v>
      </c>
      <c r="F11" s="3">
        <f t="shared" si="0"/>
        <v>13860</v>
      </c>
      <c r="G11" s="5">
        <v>0.0540343604993443</v>
      </c>
      <c r="I11" s="5">
        <v>0.385</v>
      </c>
      <c r="J11" s="3">
        <f t="shared" si="4"/>
        <v>13860</v>
      </c>
      <c r="K11" s="5">
        <v>0.043116</v>
      </c>
      <c r="M11" s="5">
        <v>0.385</v>
      </c>
      <c r="N11" s="3">
        <f t="shared" si="5"/>
        <v>13860</v>
      </c>
      <c r="O11" s="5">
        <v>0.043406</v>
      </c>
      <c r="Q11" s="5">
        <v>0.385</v>
      </c>
      <c r="R11" s="3">
        <f t="shared" si="1"/>
        <v>13860</v>
      </c>
      <c r="S11" s="5">
        <v>0.0536543536829587</v>
      </c>
      <c r="U11" s="5">
        <v>0.385</v>
      </c>
      <c r="V11" s="3">
        <f t="shared" si="2"/>
        <v>13860</v>
      </c>
      <c r="W11" s="5">
        <v>0.0540704108100709</v>
      </c>
    </row>
    <row r="12" spans="1:23">
      <c r="A12" s="5">
        <v>0.4525</v>
      </c>
      <c r="B12" s="3">
        <f t="shared" si="3"/>
        <v>16290</v>
      </c>
      <c r="C12" s="5">
        <v>0.066901393285382</v>
      </c>
      <c r="E12" s="5">
        <v>0.4525</v>
      </c>
      <c r="F12" s="3">
        <f t="shared" si="0"/>
        <v>16290</v>
      </c>
      <c r="G12" s="5">
        <v>0.067529330048895</v>
      </c>
      <c r="I12" s="5">
        <v>0.4525</v>
      </c>
      <c r="J12" s="3">
        <f t="shared" si="4"/>
        <v>16290</v>
      </c>
      <c r="K12" s="5">
        <v>0.054029</v>
      </c>
      <c r="M12" s="5">
        <v>0.4525</v>
      </c>
      <c r="N12" s="3">
        <f t="shared" si="5"/>
        <v>16290</v>
      </c>
      <c r="O12" s="5">
        <v>0.054463</v>
      </c>
      <c r="Q12" s="5">
        <v>0.4525</v>
      </c>
      <c r="R12" s="3">
        <f t="shared" si="1"/>
        <v>16290</v>
      </c>
      <c r="S12" s="5">
        <v>0.0669376251149581</v>
      </c>
      <c r="U12" s="5">
        <v>0.4525</v>
      </c>
      <c r="V12" s="3">
        <f t="shared" si="2"/>
        <v>16290</v>
      </c>
      <c r="W12" s="5">
        <v>0.0675624793579062</v>
      </c>
    </row>
    <row r="13" spans="1:23">
      <c r="A13" s="5">
        <v>0.52</v>
      </c>
      <c r="B13" s="3">
        <f t="shared" si="3"/>
        <v>18720</v>
      </c>
      <c r="C13" s="5">
        <v>0.0795604121523371</v>
      </c>
      <c r="E13" s="5">
        <v>0.52</v>
      </c>
      <c r="F13" s="3">
        <f t="shared" si="0"/>
        <v>18720</v>
      </c>
      <c r="G13" s="5">
        <v>0.080429922256379</v>
      </c>
      <c r="I13" s="5">
        <v>0.52</v>
      </c>
      <c r="J13" s="3">
        <f t="shared" si="4"/>
        <v>18720</v>
      </c>
      <c r="K13" s="5">
        <v>0.065648</v>
      </c>
      <c r="M13" s="5">
        <v>0.52</v>
      </c>
      <c r="N13" s="3">
        <f t="shared" si="5"/>
        <v>18720</v>
      </c>
      <c r="O13" s="5">
        <v>0.066281</v>
      </c>
      <c r="Q13" s="5">
        <v>0.52</v>
      </c>
      <c r="R13" s="3">
        <f t="shared" si="1"/>
        <v>18720</v>
      </c>
      <c r="S13" s="5">
        <v>0.0795878739301955</v>
      </c>
      <c r="U13" s="5">
        <v>0.52</v>
      </c>
      <c r="V13" s="3">
        <f t="shared" si="2"/>
        <v>18720</v>
      </c>
      <c r="W13" s="5">
        <v>0.0804482757742792</v>
      </c>
    </row>
    <row r="14" spans="1:23">
      <c r="A14" s="5">
        <v>0.5875</v>
      </c>
      <c r="B14" s="3">
        <f t="shared" si="3"/>
        <v>21150</v>
      </c>
      <c r="C14" s="5">
        <v>0.0913878675231439</v>
      </c>
      <c r="E14" s="5">
        <v>0.5875</v>
      </c>
      <c r="F14" s="3">
        <f t="shared" si="0"/>
        <v>21150</v>
      </c>
      <c r="G14" s="5">
        <v>0.0925151149585115</v>
      </c>
      <c r="I14" s="5">
        <v>0.5875</v>
      </c>
      <c r="J14" s="3">
        <f t="shared" si="4"/>
        <v>21150</v>
      </c>
      <c r="K14" s="5">
        <v>0.076374</v>
      </c>
      <c r="M14" s="5">
        <v>0.5875</v>
      </c>
      <c r="N14" s="3">
        <f t="shared" si="5"/>
        <v>21150</v>
      </c>
      <c r="O14" s="5">
        <v>0.077208</v>
      </c>
      <c r="Q14" s="5">
        <v>0.5875</v>
      </c>
      <c r="R14" s="3">
        <f t="shared" si="1"/>
        <v>21150</v>
      </c>
      <c r="S14" s="5">
        <v>0.0914144547257632</v>
      </c>
      <c r="U14" s="5">
        <v>0.5875</v>
      </c>
      <c r="V14" s="3">
        <f t="shared" si="2"/>
        <v>21150</v>
      </c>
      <c r="W14" s="5">
        <v>0.0925284917174842</v>
      </c>
    </row>
    <row r="15" spans="1:23">
      <c r="A15" s="5">
        <v>0.655</v>
      </c>
      <c r="B15" s="3">
        <f t="shared" si="3"/>
        <v>23580</v>
      </c>
      <c r="C15" s="5">
        <v>0.102946603294721</v>
      </c>
      <c r="E15" s="5">
        <v>0.655</v>
      </c>
      <c r="F15" s="3">
        <f t="shared" si="0"/>
        <v>23580</v>
      </c>
      <c r="G15" s="5">
        <v>0.104342137410496</v>
      </c>
      <c r="I15" s="5">
        <v>0.655</v>
      </c>
      <c r="J15" s="3">
        <f t="shared" si="4"/>
        <v>23580</v>
      </c>
      <c r="K15" s="5">
        <v>0.086177</v>
      </c>
      <c r="M15" s="5">
        <v>0.655</v>
      </c>
      <c r="N15" s="3">
        <f t="shared" si="5"/>
        <v>23580</v>
      </c>
      <c r="O15" s="5">
        <v>0.087226</v>
      </c>
      <c r="Q15" s="5">
        <v>0.655</v>
      </c>
      <c r="R15" s="3">
        <f t="shared" si="1"/>
        <v>23580</v>
      </c>
      <c r="S15" s="5">
        <v>0.102995839917225</v>
      </c>
      <c r="U15" s="5">
        <v>0.655</v>
      </c>
      <c r="V15" s="3">
        <f t="shared" si="2"/>
        <v>23580</v>
      </c>
      <c r="W15" s="5">
        <v>0.104379200273194</v>
      </c>
    </row>
    <row r="16" spans="1:23">
      <c r="A16" s="5">
        <v>0.7225</v>
      </c>
      <c r="B16" s="3">
        <f t="shared" si="3"/>
        <v>26010</v>
      </c>
      <c r="C16" s="5">
        <v>0.114884928340697</v>
      </c>
      <c r="E16" s="5">
        <v>0.7225</v>
      </c>
      <c r="F16" s="3">
        <f t="shared" si="0"/>
        <v>26010</v>
      </c>
      <c r="G16" s="5">
        <v>0.116597197553578</v>
      </c>
      <c r="I16" s="5">
        <v>0.7225</v>
      </c>
      <c r="J16" s="3">
        <f t="shared" si="4"/>
        <v>26010</v>
      </c>
      <c r="K16" s="5">
        <v>0.095558</v>
      </c>
      <c r="M16" s="5">
        <v>0.7225</v>
      </c>
      <c r="N16" s="3">
        <f t="shared" si="5"/>
        <v>26010</v>
      </c>
      <c r="O16" s="5">
        <v>0.096822</v>
      </c>
      <c r="Q16" s="5">
        <v>0.7225</v>
      </c>
      <c r="R16" s="3">
        <f t="shared" si="1"/>
        <v>26010</v>
      </c>
      <c r="S16" s="5">
        <v>0.114972182547549</v>
      </c>
      <c r="U16" s="5">
        <v>0.7225</v>
      </c>
      <c r="V16" s="3">
        <f t="shared" si="2"/>
        <v>26010</v>
      </c>
      <c r="W16" s="5">
        <v>0.116674153022254</v>
      </c>
    </row>
    <row r="17" spans="1:23">
      <c r="A17" s="5">
        <v>0.79</v>
      </c>
      <c r="B17" s="3">
        <f t="shared" si="3"/>
        <v>28440</v>
      </c>
      <c r="C17" s="5">
        <v>0.126929574858963</v>
      </c>
      <c r="E17" s="5">
        <v>0.79</v>
      </c>
      <c r="F17" s="3">
        <f t="shared" si="0"/>
        <v>28440</v>
      </c>
      <c r="G17" s="5">
        <v>0.128973040013798</v>
      </c>
      <c r="I17" s="5">
        <v>0.79</v>
      </c>
      <c r="J17" s="3">
        <f t="shared" si="4"/>
        <v>28440</v>
      </c>
      <c r="K17" s="5">
        <v>0.104835</v>
      </c>
      <c r="M17" s="5">
        <v>0.79</v>
      </c>
      <c r="N17" s="3">
        <f t="shared" si="5"/>
        <v>28440</v>
      </c>
      <c r="O17" s="5">
        <v>0.106311</v>
      </c>
      <c r="Q17" s="5">
        <v>0.79</v>
      </c>
      <c r="R17" s="3">
        <f t="shared" si="1"/>
        <v>28440</v>
      </c>
      <c r="S17" s="5">
        <v>0.127054484835057</v>
      </c>
      <c r="U17" s="5">
        <v>0.79</v>
      </c>
      <c r="V17" s="3">
        <f t="shared" si="2"/>
        <v>28440</v>
      </c>
      <c r="W17" s="5">
        <v>0.12908748299263</v>
      </c>
    </row>
    <row r="18" spans="1:23">
      <c r="A18" s="5">
        <v>0.8575</v>
      </c>
      <c r="B18" s="3">
        <f t="shared" si="3"/>
        <v>30870</v>
      </c>
      <c r="C18" s="5">
        <v>0.138748614803998</v>
      </c>
      <c r="E18" s="5">
        <v>0.8575</v>
      </c>
      <c r="F18" s="3">
        <f t="shared" si="0"/>
        <v>30870</v>
      </c>
      <c r="G18" s="5">
        <v>0.141120384032122</v>
      </c>
      <c r="I18" s="5">
        <v>0.8575</v>
      </c>
      <c r="J18" s="3">
        <f t="shared" si="4"/>
        <v>30870</v>
      </c>
      <c r="K18" s="5">
        <v>0.114542</v>
      </c>
      <c r="M18" s="5">
        <v>0.8575</v>
      </c>
      <c r="N18" s="3">
        <f t="shared" si="5"/>
        <v>30870</v>
      </c>
      <c r="O18" s="5">
        <v>0.11628</v>
      </c>
      <c r="Q18" s="5">
        <v>0.8575</v>
      </c>
      <c r="R18" s="3">
        <f t="shared" si="1"/>
        <v>30870</v>
      </c>
      <c r="S18" s="5">
        <v>0.138911163721962</v>
      </c>
      <c r="U18" s="5">
        <v>0.8575</v>
      </c>
      <c r="V18" s="3">
        <f t="shared" si="2"/>
        <v>30870</v>
      </c>
      <c r="W18" s="5">
        <v>0.141270902564919</v>
      </c>
    </row>
    <row r="19" spans="1:23">
      <c r="A19" s="5">
        <v>0.925</v>
      </c>
      <c r="B19" s="3">
        <f t="shared" si="3"/>
        <v>33300</v>
      </c>
      <c r="C19" s="5">
        <v>0.150163273059907</v>
      </c>
      <c r="E19" s="5">
        <v>0.925</v>
      </c>
      <c r="F19" s="3">
        <f t="shared" si="0"/>
        <v>33300</v>
      </c>
      <c r="G19" s="5">
        <v>0.152850420959165</v>
      </c>
      <c r="I19" s="5">
        <v>0.925</v>
      </c>
      <c r="J19" s="3">
        <f t="shared" si="4"/>
        <v>33300</v>
      </c>
      <c r="K19" s="5">
        <v>0.124467</v>
      </c>
      <c r="M19" s="5">
        <v>0.925</v>
      </c>
      <c r="N19" s="3">
        <f t="shared" si="5"/>
        <v>33300</v>
      </c>
      <c r="O19" s="5">
        <v>0.126486</v>
      </c>
      <c r="Q19" s="5">
        <v>0.925</v>
      </c>
      <c r="R19" s="3">
        <f t="shared" si="1"/>
        <v>33300</v>
      </c>
      <c r="S19" s="5">
        <v>0.150363725126812</v>
      </c>
      <c r="U19" s="5">
        <v>0.925</v>
      </c>
      <c r="V19" s="3">
        <f t="shared" si="2"/>
        <v>33300</v>
      </c>
      <c r="W19" s="5">
        <v>0.153036152021581</v>
      </c>
    </row>
    <row r="20" spans="1:23">
      <c r="A20" s="5">
        <v>0.9925</v>
      </c>
      <c r="B20" s="3">
        <f t="shared" si="3"/>
        <v>35730</v>
      </c>
      <c r="C20" s="5">
        <v>0.161073123843044</v>
      </c>
      <c r="E20" s="5">
        <v>0.9925</v>
      </c>
      <c r="F20" s="3">
        <f t="shared" si="0"/>
        <v>35730</v>
      </c>
      <c r="G20" s="5">
        <v>0.164056006912675</v>
      </c>
      <c r="I20" s="5">
        <v>0.9925</v>
      </c>
      <c r="J20" s="3">
        <f t="shared" si="4"/>
        <v>35730</v>
      </c>
      <c r="K20" s="5">
        <v>0.134328</v>
      </c>
      <c r="M20" s="5">
        <v>0.9925</v>
      </c>
      <c r="N20" s="3">
        <f t="shared" si="5"/>
        <v>35730</v>
      </c>
      <c r="O20" s="5">
        <v>0.136626</v>
      </c>
      <c r="Q20" s="5">
        <v>0.9925</v>
      </c>
      <c r="R20" s="3">
        <f t="shared" si="1"/>
        <v>35730</v>
      </c>
      <c r="S20" s="5">
        <v>0.161311511780997</v>
      </c>
      <c r="U20" s="5">
        <v>0.9925</v>
      </c>
      <c r="V20" s="3">
        <f t="shared" si="2"/>
        <v>35730</v>
      </c>
      <c r="W20" s="5">
        <v>0.164275933698786</v>
      </c>
    </row>
    <row r="21" spans="1:23">
      <c r="A21" s="5">
        <v>1</v>
      </c>
      <c r="B21" s="3">
        <f t="shared" si="3"/>
        <v>36000</v>
      </c>
      <c r="C21" s="5">
        <v>0.162251518545429</v>
      </c>
      <c r="E21" s="5">
        <v>1</v>
      </c>
      <c r="F21" s="3">
        <f t="shared" si="0"/>
        <v>36000</v>
      </c>
      <c r="G21" s="5">
        <v>0.165265951462459</v>
      </c>
      <c r="I21" s="5">
        <v>1</v>
      </c>
      <c r="J21" s="3">
        <f t="shared" si="4"/>
        <v>36000</v>
      </c>
      <c r="K21" s="5">
        <v>0.135412</v>
      </c>
      <c r="M21" s="5">
        <v>1</v>
      </c>
      <c r="N21" s="3">
        <f t="shared" si="5"/>
        <v>36000</v>
      </c>
      <c r="O21" s="5">
        <v>0.137741</v>
      </c>
      <c r="Q21" s="5">
        <v>1</v>
      </c>
      <c r="R21" s="3">
        <f t="shared" si="1"/>
        <v>36000</v>
      </c>
      <c r="S21" s="5">
        <v>0.162494109060044</v>
      </c>
      <c r="U21" s="5">
        <v>1</v>
      </c>
      <c r="V21" s="3">
        <f t="shared" si="2"/>
        <v>36000</v>
      </c>
      <c r="W21" s="5">
        <v>0.165489601627293</v>
      </c>
    </row>
    <row r="23" spans="1:7">
      <c r="A23" s="3" t="s">
        <v>9</v>
      </c>
      <c r="B23" s="3" t="s">
        <v>10</v>
      </c>
      <c r="C23" s="3">
        <v>0.16</v>
      </c>
      <c r="E23" s="3" t="s">
        <v>9</v>
      </c>
      <c r="F23" s="3" t="s">
        <v>11</v>
      </c>
      <c r="G23" s="3">
        <v>0.16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2"/>
  <sheetViews>
    <sheetView workbookViewId="0">
      <selection activeCell="A106" sqref="A3:A106"/>
    </sheetView>
  </sheetViews>
  <sheetFormatPr defaultColWidth="9" defaultRowHeight="15"/>
  <cols>
    <col min="1" max="4" width="12.625" style="1" customWidth="1"/>
    <col min="5" max="5" width="9" style="1"/>
    <col min="6" max="9" width="12.625" style="1" customWidth="1"/>
    <col min="10" max="10" width="9" style="1"/>
    <col min="11" max="14" width="12.625" style="1" customWidth="1"/>
    <col min="15" max="15" width="9" style="1"/>
    <col min="16" max="19" width="12.625" style="1" customWidth="1"/>
    <col min="20" max="20" width="9" style="1"/>
    <col min="21" max="24" width="12.625" style="1" customWidth="1"/>
    <col min="25" max="16384" width="9" style="1"/>
  </cols>
  <sheetData>
    <row r="1" ht="39" customHeight="1" spans="1:24">
      <c r="A1" s="2" t="s">
        <v>12</v>
      </c>
      <c r="B1" s="2"/>
      <c r="C1" s="2"/>
      <c r="D1" s="2"/>
      <c r="F1" s="2" t="s">
        <v>13</v>
      </c>
      <c r="G1" s="2"/>
      <c r="H1" s="2"/>
      <c r="I1" s="2"/>
      <c r="K1" s="2" t="s">
        <v>14</v>
      </c>
      <c r="L1" s="2"/>
      <c r="M1" s="2"/>
      <c r="N1" s="2"/>
      <c r="P1" s="2" t="s">
        <v>15</v>
      </c>
      <c r="Q1" s="2"/>
      <c r="R1" s="2"/>
      <c r="S1" s="2"/>
      <c r="U1" s="2" t="s">
        <v>16</v>
      </c>
      <c r="V1" s="2"/>
      <c r="W1" s="2"/>
      <c r="X1" s="2"/>
    </row>
    <row r="2" spans="1:24">
      <c r="A2" s="3" t="s">
        <v>6</v>
      </c>
      <c r="B2" s="3" t="s">
        <v>7</v>
      </c>
      <c r="C2" s="4" t="s">
        <v>8</v>
      </c>
      <c r="D2" s="4" t="s">
        <v>17</v>
      </c>
      <c r="F2" s="3" t="s">
        <v>6</v>
      </c>
      <c r="G2" s="3" t="s">
        <v>7</v>
      </c>
      <c r="H2" s="4" t="s">
        <v>8</v>
      </c>
      <c r="I2" s="4" t="s">
        <v>17</v>
      </c>
      <c r="K2" s="3" t="s">
        <v>6</v>
      </c>
      <c r="L2" s="3" t="s">
        <v>7</v>
      </c>
      <c r="M2" s="4" t="s">
        <v>8</v>
      </c>
      <c r="N2" s="4" t="s">
        <v>17</v>
      </c>
      <c r="P2" s="3" t="s">
        <v>6</v>
      </c>
      <c r="Q2" s="3" t="s">
        <v>7</v>
      </c>
      <c r="R2" s="4" t="s">
        <v>8</v>
      </c>
      <c r="S2" s="4" t="s">
        <v>17</v>
      </c>
      <c r="U2" s="3" t="s">
        <v>6</v>
      </c>
      <c r="V2" s="3" t="s">
        <v>7</v>
      </c>
      <c r="W2" s="4" t="s">
        <v>8</v>
      </c>
      <c r="X2" s="4" t="s">
        <v>17</v>
      </c>
    </row>
    <row r="3" spans="1:24">
      <c r="A3" s="5">
        <v>0</v>
      </c>
      <c r="B3" s="6">
        <v>0</v>
      </c>
      <c r="C3" s="5">
        <v>0</v>
      </c>
      <c r="D3" s="5">
        <v>0</v>
      </c>
      <c r="F3" s="5">
        <v>0</v>
      </c>
      <c r="G3" s="6">
        <f>F3*12000</f>
        <v>0</v>
      </c>
      <c r="H3" s="5">
        <v>0</v>
      </c>
      <c r="I3" s="5">
        <v>0</v>
      </c>
      <c r="K3" s="5">
        <v>0</v>
      </c>
      <c r="L3" s="6">
        <f>K3*12000</f>
        <v>0</v>
      </c>
      <c r="M3" s="5">
        <v>0</v>
      </c>
      <c r="N3" s="5">
        <v>0</v>
      </c>
      <c r="P3" s="5">
        <v>0</v>
      </c>
      <c r="Q3" s="6">
        <f>P3*12000</f>
        <v>0</v>
      </c>
      <c r="R3" s="5">
        <v>0</v>
      </c>
      <c r="S3" s="5">
        <v>0</v>
      </c>
      <c r="U3" s="5">
        <v>0</v>
      </c>
      <c r="V3" s="6">
        <f>U3*12000</f>
        <v>0</v>
      </c>
      <c r="W3" s="5">
        <v>0</v>
      </c>
      <c r="X3" s="5">
        <v>0</v>
      </c>
    </row>
    <row r="4" spans="1:24">
      <c r="A4" s="5">
        <v>0.02</v>
      </c>
      <c r="B4" s="6">
        <v>240</v>
      </c>
      <c r="C4" s="5">
        <v>2.6514</v>
      </c>
      <c r="D4" s="5">
        <v>-0.0003</v>
      </c>
      <c r="F4" s="5">
        <v>0.02</v>
      </c>
      <c r="G4" s="6">
        <f t="shared" ref="G4:G35" si="0">F4*12000</f>
        <v>240</v>
      </c>
      <c r="H4" s="5">
        <v>1.50582783473567</v>
      </c>
      <c r="I4" s="5">
        <v>-0.0191732244017911</v>
      </c>
      <c r="P4" s="17">
        <v>0.05</v>
      </c>
      <c r="Q4" s="6">
        <f t="shared" ref="Q4:Q26" si="1">P4*12000</f>
        <v>600</v>
      </c>
      <c r="R4" s="7">
        <v>9.561</v>
      </c>
      <c r="S4" s="17" t="s">
        <v>18</v>
      </c>
      <c r="U4" s="5">
        <v>0.02</v>
      </c>
      <c r="V4" s="6">
        <f t="shared" ref="V4:V35" si="2">U4*12000</f>
        <v>240</v>
      </c>
      <c r="W4" s="5">
        <v>1.526</v>
      </c>
      <c r="X4" s="5">
        <v>-0.0195825</v>
      </c>
    </row>
    <row r="5" spans="1:24">
      <c r="A5" s="5">
        <v>0.04</v>
      </c>
      <c r="B5" s="6">
        <v>480</v>
      </c>
      <c r="C5" s="5">
        <v>7.4529</v>
      </c>
      <c r="D5" s="5">
        <v>-0.1112</v>
      </c>
      <c r="F5" s="5">
        <v>0.04</v>
      </c>
      <c r="G5" s="6">
        <f t="shared" si="0"/>
        <v>480</v>
      </c>
      <c r="H5" s="5">
        <v>5.23618293146591</v>
      </c>
      <c r="I5" s="5">
        <v>-0.0888237969235586</v>
      </c>
      <c r="P5" s="17">
        <v>0.075</v>
      </c>
      <c r="Q5" s="6">
        <f t="shared" si="1"/>
        <v>900</v>
      </c>
      <c r="R5" s="7">
        <v>15.648</v>
      </c>
      <c r="S5" s="17">
        <v>-0.922</v>
      </c>
      <c r="U5" s="5">
        <v>0.04</v>
      </c>
      <c r="V5" s="6">
        <f t="shared" si="2"/>
        <v>480</v>
      </c>
      <c r="W5" s="5">
        <v>5.28448</v>
      </c>
      <c r="X5" s="5">
        <v>-0.0907397</v>
      </c>
    </row>
    <row r="6" spans="1:24">
      <c r="A6" s="5">
        <v>0.06</v>
      </c>
      <c r="B6" s="6">
        <v>720</v>
      </c>
      <c r="C6" s="5">
        <v>11.7554</v>
      </c>
      <c r="D6" s="5">
        <v>-0.4206</v>
      </c>
      <c r="F6" s="5">
        <v>0.06</v>
      </c>
      <c r="G6" s="6">
        <f t="shared" si="0"/>
        <v>720</v>
      </c>
      <c r="H6" s="5">
        <v>8.63981946098452</v>
      </c>
      <c r="I6" s="5">
        <v>-0.261762708605633</v>
      </c>
      <c r="P6" s="17">
        <v>0.1</v>
      </c>
      <c r="Q6" s="6">
        <f t="shared" si="1"/>
        <v>1200</v>
      </c>
      <c r="R6" s="7">
        <v>23.164</v>
      </c>
      <c r="S6" s="17">
        <v>-2.391</v>
      </c>
      <c r="U6" s="5">
        <v>0.06</v>
      </c>
      <c r="V6" s="6">
        <f t="shared" si="2"/>
        <v>720</v>
      </c>
      <c r="W6" s="5">
        <v>8.70627</v>
      </c>
      <c r="X6" s="5">
        <v>-0.26609</v>
      </c>
    </row>
    <row r="7" spans="1:24">
      <c r="A7" s="5">
        <v>0.08</v>
      </c>
      <c r="B7" s="6">
        <v>960</v>
      </c>
      <c r="C7" s="5">
        <v>17.3645</v>
      </c>
      <c r="D7" s="5">
        <v>-1.1964</v>
      </c>
      <c r="F7" s="5">
        <v>0.08</v>
      </c>
      <c r="G7" s="6">
        <f t="shared" si="0"/>
        <v>960</v>
      </c>
      <c r="H7" s="5">
        <v>11.8673207870891</v>
      </c>
      <c r="I7" s="5">
        <v>-0.548619650876152</v>
      </c>
      <c r="P7" s="17">
        <v>0.125</v>
      </c>
      <c r="Q7" s="6">
        <f t="shared" si="1"/>
        <v>1500</v>
      </c>
      <c r="R7" s="7">
        <v>29.375</v>
      </c>
      <c r="S7" s="17">
        <v>-3.872</v>
      </c>
      <c r="U7" s="5">
        <v>0.08</v>
      </c>
      <c r="V7" s="6">
        <f t="shared" si="2"/>
        <v>960</v>
      </c>
      <c r="W7" s="5">
        <v>11.9334</v>
      </c>
      <c r="X7" s="5">
        <v>-0.554234</v>
      </c>
    </row>
    <row r="8" spans="1:24">
      <c r="A8" s="5">
        <v>0.1</v>
      </c>
      <c r="B8" s="6">
        <v>1200</v>
      </c>
      <c r="C8" s="5">
        <v>23.5251</v>
      </c>
      <c r="D8" s="5">
        <v>-2.4232</v>
      </c>
      <c r="F8" s="5">
        <v>0.1</v>
      </c>
      <c r="G8" s="6">
        <f t="shared" si="0"/>
        <v>1200</v>
      </c>
      <c r="H8" s="5">
        <v>15.6504538347251</v>
      </c>
      <c r="I8" s="5">
        <v>-1.06377143493578</v>
      </c>
      <c r="P8" s="17">
        <v>0.15</v>
      </c>
      <c r="Q8" s="6">
        <f t="shared" si="1"/>
        <v>1800</v>
      </c>
      <c r="R8" s="7">
        <v>36.208</v>
      </c>
      <c r="S8" s="17" t="s">
        <v>19</v>
      </c>
      <c r="U8" s="5">
        <v>0.1</v>
      </c>
      <c r="V8" s="6">
        <f t="shared" si="2"/>
        <v>1200</v>
      </c>
      <c r="W8" s="5">
        <v>15.7376</v>
      </c>
      <c r="X8" s="5">
        <v>-1.0756</v>
      </c>
    </row>
    <row r="9" spans="1:24">
      <c r="A9" s="5">
        <v>0.12</v>
      </c>
      <c r="B9" s="6">
        <v>1440</v>
      </c>
      <c r="C9" s="5">
        <v>28.7713</v>
      </c>
      <c r="D9" s="5">
        <v>-3.5797</v>
      </c>
      <c r="F9" s="5">
        <v>0.105</v>
      </c>
      <c r="G9" s="6">
        <f t="shared" si="0"/>
        <v>1260</v>
      </c>
      <c r="H9" s="5">
        <v>16.7277274244016</v>
      </c>
      <c r="I9" s="5">
        <v>-1.24268335032739</v>
      </c>
      <c r="P9" s="17">
        <v>0.175</v>
      </c>
      <c r="Q9" s="6">
        <f t="shared" si="1"/>
        <v>2100</v>
      </c>
      <c r="R9" s="7">
        <v>51.499</v>
      </c>
      <c r="S9" s="7">
        <v>6.792</v>
      </c>
      <c r="U9" s="5">
        <v>0.105</v>
      </c>
      <c r="V9" s="6">
        <f t="shared" si="2"/>
        <v>1260</v>
      </c>
      <c r="W9" s="5">
        <v>16.8184</v>
      </c>
      <c r="X9" s="5">
        <v>-1.25655</v>
      </c>
    </row>
    <row r="10" spans="1:24">
      <c r="A10" s="5">
        <v>0.14</v>
      </c>
      <c r="B10" s="6">
        <v>1680</v>
      </c>
      <c r="C10" s="5">
        <v>34.1304</v>
      </c>
      <c r="D10" s="5">
        <v>-2.7198</v>
      </c>
      <c r="F10" s="5">
        <v>0.11</v>
      </c>
      <c r="G10" s="6">
        <f t="shared" si="0"/>
        <v>1320</v>
      </c>
      <c r="H10" s="5">
        <v>17.8296816948784</v>
      </c>
      <c r="I10" s="5">
        <v>-1.4382823523613</v>
      </c>
      <c r="P10" s="17">
        <v>0.2</v>
      </c>
      <c r="Q10" s="6">
        <f t="shared" si="1"/>
        <v>2400</v>
      </c>
      <c r="R10" s="7">
        <v>56.373</v>
      </c>
      <c r="S10" s="7">
        <v>10.448</v>
      </c>
      <c r="U10" s="5">
        <v>0.11</v>
      </c>
      <c r="V10" s="6">
        <f t="shared" si="2"/>
        <v>1320</v>
      </c>
      <c r="W10" s="5">
        <v>17.9212</v>
      </c>
      <c r="X10" s="5">
        <v>-1.45391</v>
      </c>
    </row>
    <row r="11" spans="1:24">
      <c r="A11" s="5">
        <v>0.145</v>
      </c>
      <c r="B11" s="6">
        <v>1740</v>
      </c>
      <c r="C11" s="5">
        <v>36.3617</v>
      </c>
      <c r="D11" s="5">
        <v>-1.8338</v>
      </c>
      <c r="F11" s="5">
        <v>0.115</v>
      </c>
      <c r="G11" s="6">
        <f t="shared" si="0"/>
        <v>1380</v>
      </c>
      <c r="H11" s="5">
        <v>18.9390397247809</v>
      </c>
      <c r="I11" s="5">
        <v>-1.6473250975683</v>
      </c>
      <c r="P11" s="17">
        <v>0.25</v>
      </c>
      <c r="Q11" s="6">
        <f t="shared" si="1"/>
        <v>3000</v>
      </c>
      <c r="R11" s="7">
        <v>61.877</v>
      </c>
      <c r="S11" s="7">
        <v>14.905</v>
      </c>
      <c r="U11" s="5">
        <v>0.115</v>
      </c>
      <c r="V11" s="6">
        <f t="shared" si="2"/>
        <v>1380</v>
      </c>
      <c r="W11" s="5">
        <v>19.0321</v>
      </c>
      <c r="X11" s="5">
        <v>-1.66522</v>
      </c>
    </row>
    <row r="12" spans="1:24">
      <c r="A12" s="5">
        <v>0.1463</v>
      </c>
      <c r="B12" s="6">
        <v>1755</v>
      </c>
      <c r="C12" s="5">
        <v>37.1291</v>
      </c>
      <c r="D12" s="5">
        <v>-1.4921</v>
      </c>
      <c r="F12" s="5">
        <v>0.12</v>
      </c>
      <c r="G12" s="6">
        <f t="shared" si="0"/>
        <v>1440</v>
      </c>
      <c r="H12" s="5">
        <v>20.041568534416</v>
      </c>
      <c r="I12" s="5">
        <v>-1.8666114965022</v>
      </c>
      <c r="P12" s="7">
        <v>0.3</v>
      </c>
      <c r="Q12" s="6">
        <f t="shared" si="1"/>
        <v>3600</v>
      </c>
      <c r="R12" s="7">
        <v>65.498</v>
      </c>
      <c r="S12" s="7">
        <v>17.979</v>
      </c>
      <c r="U12" s="5">
        <v>0.1225</v>
      </c>
      <c r="V12" s="6">
        <f t="shared" si="2"/>
        <v>1470</v>
      </c>
      <c r="W12" s="5">
        <v>20.6832</v>
      </c>
      <c r="X12" s="5">
        <v>-2.0014</v>
      </c>
    </row>
    <row r="13" spans="1:24">
      <c r="A13" s="5">
        <v>0.1475</v>
      </c>
      <c r="B13" s="6">
        <v>1770</v>
      </c>
      <c r="C13" s="5">
        <v>38.078</v>
      </c>
      <c r="D13" s="5">
        <v>-1.0476</v>
      </c>
      <c r="F13" s="5">
        <v>0.125</v>
      </c>
      <c r="G13" s="6">
        <f t="shared" si="0"/>
        <v>1500</v>
      </c>
      <c r="H13" s="5">
        <v>21.1264408344884</v>
      </c>
      <c r="I13" s="5">
        <v>-2.09314199693689</v>
      </c>
      <c r="P13" s="7">
        <v>0.35</v>
      </c>
      <c r="Q13" s="6">
        <f t="shared" si="1"/>
        <v>4200</v>
      </c>
      <c r="R13" s="7">
        <v>68.229</v>
      </c>
      <c r="S13" s="7">
        <v>20.365</v>
      </c>
      <c r="U13" s="5">
        <v>0.13375</v>
      </c>
      <c r="V13" s="6">
        <f t="shared" si="2"/>
        <v>1605</v>
      </c>
      <c r="W13" s="5">
        <v>23.0688</v>
      </c>
      <c r="X13" s="5">
        <v>-2.53071</v>
      </c>
    </row>
    <row r="14" spans="1:24">
      <c r="A14" s="5">
        <v>0.1488</v>
      </c>
      <c r="B14" s="6">
        <v>1785</v>
      </c>
      <c r="C14" s="5">
        <v>39.285</v>
      </c>
      <c r="D14" s="5">
        <v>-0.451</v>
      </c>
      <c r="F14" s="5">
        <v>0.1325</v>
      </c>
      <c r="G14" s="6">
        <f t="shared" si="0"/>
        <v>1590</v>
      </c>
      <c r="H14" s="5">
        <v>22.7052345463832</v>
      </c>
      <c r="I14" s="5">
        <v>-2.44055854141904</v>
      </c>
      <c r="P14" s="7">
        <v>0.4</v>
      </c>
      <c r="Q14" s="6">
        <f t="shared" si="1"/>
        <v>4800</v>
      </c>
      <c r="R14" s="7">
        <v>70.424</v>
      </c>
      <c r="S14" s="7">
        <v>22.321</v>
      </c>
      <c r="U14" s="5">
        <v>0.145</v>
      </c>
      <c r="V14" s="6">
        <f t="shared" si="2"/>
        <v>1740</v>
      </c>
      <c r="W14" s="5">
        <v>25.294</v>
      </c>
      <c r="X14" s="5">
        <v>-3.05844</v>
      </c>
    </row>
    <row r="15" spans="1:24">
      <c r="A15" s="5">
        <v>0.1491</v>
      </c>
      <c r="B15" s="6">
        <v>1788.8</v>
      </c>
      <c r="C15" s="5">
        <v>39.6502</v>
      </c>
      <c r="D15" s="5">
        <v>-0.264</v>
      </c>
      <c r="F15" s="5">
        <v>0.14</v>
      </c>
      <c r="G15" s="6">
        <f t="shared" si="0"/>
        <v>1680</v>
      </c>
      <c r="H15" s="5">
        <v>24.2151981785292</v>
      </c>
      <c r="I15" s="5">
        <v>-2.7890056609586</v>
      </c>
      <c r="P15" s="7">
        <v>0.45</v>
      </c>
      <c r="Q15" s="6">
        <f t="shared" si="1"/>
        <v>5400</v>
      </c>
      <c r="R15" s="7">
        <v>72.204</v>
      </c>
      <c r="S15" s="7">
        <v>23.916</v>
      </c>
      <c r="U15" s="5">
        <v>0.15625</v>
      </c>
      <c r="V15" s="6">
        <f t="shared" si="2"/>
        <v>1875</v>
      </c>
      <c r="W15" s="5">
        <v>27.3479</v>
      </c>
      <c r="X15" s="5">
        <v>-3.51396</v>
      </c>
    </row>
    <row r="16" spans="1:24">
      <c r="A16" s="5">
        <v>0.1494</v>
      </c>
      <c r="B16" s="6">
        <v>1792.5</v>
      </c>
      <c r="C16" s="5">
        <v>40.0597</v>
      </c>
      <c r="D16" s="5">
        <v>-0.0508</v>
      </c>
      <c r="F16" s="5">
        <v>0.1475</v>
      </c>
      <c r="G16" s="6">
        <f t="shared" si="0"/>
        <v>1770</v>
      </c>
      <c r="H16" s="5">
        <v>25.653045501561</v>
      </c>
      <c r="I16" s="5">
        <v>-3.1255819001094</v>
      </c>
      <c r="P16" s="7">
        <v>0.5</v>
      </c>
      <c r="Q16" s="6">
        <f t="shared" si="1"/>
        <v>6000</v>
      </c>
      <c r="R16" s="7">
        <v>73.79</v>
      </c>
      <c r="S16" s="7">
        <v>25.381</v>
      </c>
      <c r="U16" s="5">
        <v>0.1675</v>
      </c>
      <c r="V16" s="6">
        <f t="shared" si="2"/>
        <v>2010</v>
      </c>
      <c r="W16" s="5">
        <v>29.2725</v>
      </c>
      <c r="X16" s="5">
        <v>-3.72615</v>
      </c>
    </row>
    <row r="17" spans="1:24">
      <c r="A17" s="5">
        <v>0.1497</v>
      </c>
      <c r="B17" s="6">
        <v>1796.3</v>
      </c>
      <c r="C17" s="5">
        <v>40.5081</v>
      </c>
      <c r="D17" s="5">
        <v>0.1868</v>
      </c>
      <c r="F17" s="5">
        <v>0.155</v>
      </c>
      <c r="G17" s="6">
        <f t="shared" si="0"/>
        <v>1860</v>
      </c>
      <c r="H17" s="5">
        <v>27.0209977798048</v>
      </c>
      <c r="I17" s="5">
        <v>-3.42275751402508</v>
      </c>
      <c r="P17" s="7">
        <v>0.55</v>
      </c>
      <c r="Q17" s="6">
        <f t="shared" si="1"/>
        <v>6600</v>
      </c>
      <c r="R17" s="7">
        <v>75.139</v>
      </c>
      <c r="S17" s="7">
        <v>26.631</v>
      </c>
      <c r="U17" s="5">
        <v>0.17875</v>
      </c>
      <c r="V17" s="6">
        <f t="shared" si="2"/>
        <v>2145</v>
      </c>
      <c r="W17" s="5">
        <v>31.2362</v>
      </c>
      <c r="X17" s="5">
        <v>-3.561</v>
      </c>
    </row>
    <row r="18" spans="1:24">
      <c r="A18" s="5">
        <v>0.15</v>
      </c>
      <c r="B18" s="6">
        <v>1800</v>
      </c>
      <c r="C18" s="5">
        <v>40.9642</v>
      </c>
      <c r="D18" s="5">
        <v>0.4325</v>
      </c>
      <c r="F18" s="5">
        <v>0.1625</v>
      </c>
      <c r="G18" s="6">
        <f t="shared" si="0"/>
        <v>1950</v>
      </c>
      <c r="H18" s="5">
        <v>28.3297508345403</v>
      </c>
      <c r="I18" s="5">
        <v>-3.62612761789102</v>
      </c>
      <c r="P18" s="7">
        <v>0.6</v>
      </c>
      <c r="Q18" s="6">
        <f t="shared" si="1"/>
        <v>7200</v>
      </c>
      <c r="R18" s="7">
        <v>76.331</v>
      </c>
      <c r="S18" s="7">
        <v>27.735</v>
      </c>
      <c r="U18" s="5">
        <v>0.19</v>
      </c>
      <c r="V18" s="6">
        <f t="shared" si="2"/>
        <v>2280</v>
      </c>
      <c r="W18" s="5">
        <v>33.5546</v>
      </c>
      <c r="X18" s="5">
        <v>-2.976</v>
      </c>
    </row>
    <row r="19" spans="1:24">
      <c r="A19" s="5">
        <v>0.1503</v>
      </c>
      <c r="B19" s="6">
        <v>1803.8</v>
      </c>
      <c r="C19" s="5">
        <v>41.413</v>
      </c>
      <c r="D19" s="5">
        <v>0.6781</v>
      </c>
      <c r="F19" s="5">
        <v>0.17</v>
      </c>
      <c r="G19" s="6">
        <f t="shared" si="0"/>
        <v>2040</v>
      </c>
      <c r="H19" s="5">
        <v>29.6138496618035</v>
      </c>
      <c r="I19" s="5">
        <v>-3.67707031787061</v>
      </c>
      <c r="P19" s="7">
        <v>0.65</v>
      </c>
      <c r="Q19" s="6">
        <f t="shared" si="1"/>
        <v>7800</v>
      </c>
      <c r="R19" s="7">
        <v>77.472</v>
      </c>
      <c r="S19" s="7">
        <v>28.843</v>
      </c>
      <c r="U19" s="5">
        <v>0.20125</v>
      </c>
      <c r="V19" s="6">
        <f t="shared" si="2"/>
        <v>2415</v>
      </c>
      <c r="W19" s="5">
        <v>37.1097</v>
      </c>
      <c r="X19" s="5">
        <v>-1.6007</v>
      </c>
    </row>
    <row r="20" spans="1:24">
      <c r="A20" s="5">
        <v>0.1508</v>
      </c>
      <c r="B20" s="6">
        <v>1809.4</v>
      </c>
      <c r="C20" s="5">
        <v>42.1288</v>
      </c>
      <c r="D20" s="5">
        <v>1.078</v>
      </c>
      <c r="F20" s="5">
        <v>0.1775</v>
      </c>
      <c r="G20" s="6">
        <f t="shared" si="0"/>
        <v>2130</v>
      </c>
      <c r="H20" s="5">
        <v>30.9386260005683</v>
      </c>
      <c r="I20" s="5">
        <v>-3.55339172518825</v>
      </c>
      <c r="P20" s="7">
        <v>0.7</v>
      </c>
      <c r="Q20" s="6">
        <f t="shared" si="1"/>
        <v>8400</v>
      </c>
      <c r="R20" s="7">
        <v>78.451</v>
      </c>
      <c r="S20" s="7">
        <v>29.772</v>
      </c>
      <c r="U20" s="5">
        <v>0.201953</v>
      </c>
      <c r="V20" s="6">
        <f t="shared" si="2"/>
        <v>2423.436</v>
      </c>
      <c r="W20" s="5">
        <v>37.4382</v>
      </c>
      <c r="X20" s="5">
        <v>-1.45328</v>
      </c>
    </row>
    <row r="21" spans="1:24">
      <c r="A21" s="5">
        <v>0.1513</v>
      </c>
      <c r="B21" s="6">
        <v>1815</v>
      </c>
      <c r="C21" s="5">
        <v>42.9201</v>
      </c>
      <c r="D21" s="5">
        <v>1.5321</v>
      </c>
      <c r="F21" s="5">
        <v>0.185</v>
      </c>
      <c r="G21" s="6">
        <f t="shared" si="0"/>
        <v>2220</v>
      </c>
      <c r="H21" s="5">
        <v>32.3969967623566</v>
      </c>
      <c r="I21" s="5">
        <v>-3.24761515972282</v>
      </c>
      <c r="P21" s="7">
        <v>0.75</v>
      </c>
      <c r="Q21" s="6">
        <f t="shared" si="1"/>
        <v>9000</v>
      </c>
      <c r="R21" s="7">
        <v>79.339</v>
      </c>
      <c r="S21" s="7">
        <v>30.604</v>
      </c>
      <c r="U21" s="5">
        <v>0.202656</v>
      </c>
      <c r="V21" s="6">
        <f t="shared" si="2"/>
        <v>2431.872</v>
      </c>
      <c r="W21" s="5">
        <v>37.7946</v>
      </c>
      <c r="X21" s="5">
        <v>-1.29015</v>
      </c>
    </row>
    <row r="22" spans="1:24">
      <c r="A22" s="7">
        <v>0.1517</v>
      </c>
      <c r="B22" s="6">
        <v>1820.6</v>
      </c>
      <c r="C22" s="7">
        <v>43.5607</v>
      </c>
      <c r="D22" s="7">
        <v>1.9078</v>
      </c>
      <c r="F22" s="5">
        <v>0.1925</v>
      </c>
      <c r="G22" s="6">
        <f t="shared" si="0"/>
        <v>2310</v>
      </c>
      <c r="H22" s="5">
        <v>34.1434808087172</v>
      </c>
      <c r="I22" s="5">
        <v>-2.71411609347995</v>
      </c>
      <c r="P22" s="7">
        <v>0.8</v>
      </c>
      <c r="Q22" s="6">
        <f t="shared" si="1"/>
        <v>9600</v>
      </c>
      <c r="R22" s="7">
        <v>80.218</v>
      </c>
      <c r="S22" s="7">
        <v>31.471</v>
      </c>
      <c r="U22" s="5">
        <v>0.203711</v>
      </c>
      <c r="V22" s="6">
        <f t="shared" si="2"/>
        <v>2444.532</v>
      </c>
      <c r="W22" s="5">
        <v>38.3867</v>
      </c>
      <c r="X22" s="5">
        <v>-1.01209</v>
      </c>
    </row>
    <row r="23" spans="1:24">
      <c r="A23" s="7">
        <v>0.1522</v>
      </c>
      <c r="B23" s="6">
        <v>1826.3</v>
      </c>
      <c r="C23" s="7">
        <v>44.0893</v>
      </c>
      <c r="D23" s="7">
        <v>2.2229</v>
      </c>
      <c r="F23" s="5">
        <v>0.194375</v>
      </c>
      <c r="G23" s="6">
        <f t="shared" si="0"/>
        <v>2332.5</v>
      </c>
      <c r="H23" s="5">
        <v>34.659022108519</v>
      </c>
      <c r="I23" s="5">
        <v>-2.52999747599628</v>
      </c>
      <c r="P23" s="7">
        <v>0.85</v>
      </c>
      <c r="Q23" s="6">
        <f t="shared" si="1"/>
        <v>10200</v>
      </c>
      <c r="R23" s="7">
        <v>81.045</v>
      </c>
      <c r="S23" s="7">
        <v>32.299</v>
      </c>
      <c r="U23" s="5">
        <v>0.205293</v>
      </c>
      <c r="V23" s="6">
        <f t="shared" si="2"/>
        <v>2463.516</v>
      </c>
      <c r="W23" s="5">
        <v>39.4492</v>
      </c>
      <c r="X23" s="5">
        <v>-0.492245</v>
      </c>
    </row>
    <row r="24" spans="1:24">
      <c r="A24" s="7">
        <v>0.1527</v>
      </c>
      <c r="B24" s="6">
        <v>1831.9</v>
      </c>
      <c r="C24" s="7">
        <v>44.6133</v>
      </c>
      <c r="D24" s="7">
        <v>2.5405</v>
      </c>
      <c r="F24" s="5">
        <v>0.19625</v>
      </c>
      <c r="G24" s="6">
        <f t="shared" si="0"/>
        <v>2355</v>
      </c>
      <c r="H24" s="5">
        <v>35.2227486161415</v>
      </c>
      <c r="I24" s="5">
        <v>-2.31705296499302</v>
      </c>
      <c r="P24" s="7">
        <v>0.9</v>
      </c>
      <c r="Q24" s="6">
        <f t="shared" si="1"/>
        <v>10800</v>
      </c>
      <c r="R24" s="7">
        <v>81.766</v>
      </c>
      <c r="S24" s="7">
        <v>32.989</v>
      </c>
      <c r="U24" s="5">
        <v>0.205886</v>
      </c>
      <c r="V24" s="6">
        <f t="shared" si="2"/>
        <v>2470.632</v>
      </c>
      <c r="W24" s="5">
        <v>39.911</v>
      </c>
      <c r="X24" s="5">
        <v>-0.258508</v>
      </c>
    </row>
    <row r="25" spans="1:24">
      <c r="A25" s="7">
        <v>0.1531</v>
      </c>
      <c r="B25" s="6">
        <v>1837.5</v>
      </c>
      <c r="C25" s="7">
        <v>45.1546</v>
      </c>
      <c r="D25" s="7">
        <v>2.8747</v>
      </c>
      <c r="F25" s="5">
        <v>0.1990625</v>
      </c>
      <c r="G25" s="6">
        <f t="shared" si="0"/>
        <v>2388.75</v>
      </c>
      <c r="H25" s="5">
        <v>36.1929192110153</v>
      </c>
      <c r="I25" s="5">
        <v>-1.92510553344494</v>
      </c>
      <c r="P25" s="7">
        <v>0.95</v>
      </c>
      <c r="Q25" s="6">
        <f t="shared" si="1"/>
        <v>11400</v>
      </c>
      <c r="R25" s="7">
        <v>82.435</v>
      </c>
      <c r="S25" s="7">
        <v>33.619</v>
      </c>
      <c r="U25" s="5">
        <v>0.206776</v>
      </c>
      <c r="V25" s="6">
        <f t="shared" si="2"/>
        <v>2481.312</v>
      </c>
      <c r="W25" s="5">
        <v>40.6863</v>
      </c>
      <c r="X25" s="5">
        <v>0.144005</v>
      </c>
    </row>
    <row r="26" spans="1:24">
      <c r="A26" s="7">
        <v>0.1536</v>
      </c>
      <c r="B26" s="6">
        <v>1843.1</v>
      </c>
      <c r="C26" s="7">
        <v>45.6241</v>
      </c>
      <c r="D26" s="7">
        <v>3.1687</v>
      </c>
      <c r="F26" s="5">
        <v>0.201875</v>
      </c>
      <c r="G26" s="6">
        <f t="shared" si="0"/>
        <v>2422.5</v>
      </c>
      <c r="H26" s="5">
        <v>37.3925421573196</v>
      </c>
      <c r="I26" s="5">
        <v>-1.40120717734772</v>
      </c>
      <c r="P26" s="7">
        <v>1</v>
      </c>
      <c r="Q26" s="6">
        <f t="shared" si="1"/>
        <v>12000</v>
      </c>
      <c r="R26" s="7">
        <v>83.102</v>
      </c>
      <c r="S26" s="7">
        <v>34.272</v>
      </c>
      <c r="U26" s="5">
        <v>0.20711</v>
      </c>
      <c r="V26" s="6">
        <f t="shared" si="2"/>
        <v>2485.32</v>
      </c>
      <c r="W26" s="5">
        <v>41.0021</v>
      </c>
      <c r="X26" s="5">
        <v>0.311463</v>
      </c>
    </row>
    <row r="27" spans="1:24">
      <c r="A27" s="7">
        <v>0.1541</v>
      </c>
      <c r="B27" s="6">
        <v>1848.8</v>
      </c>
      <c r="C27" s="7">
        <v>45.9984</v>
      </c>
      <c r="D27" s="7">
        <v>3.4054</v>
      </c>
      <c r="F27" s="5">
        <v>0.202578125</v>
      </c>
      <c r="G27" s="6">
        <f t="shared" si="0"/>
        <v>2430.9375</v>
      </c>
      <c r="H27" s="5">
        <v>37.7447851142683</v>
      </c>
      <c r="I27" s="5">
        <v>-1.23997989184711</v>
      </c>
      <c r="U27" s="5">
        <v>0.20761</v>
      </c>
      <c r="V27" s="6">
        <f t="shared" si="2"/>
        <v>2491.32</v>
      </c>
      <c r="W27" s="5">
        <v>41.4944</v>
      </c>
      <c r="X27" s="5">
        <v>0.576464</v>
      </c>
    </row>
    <row r="28" spans="1:24">
      <c r="A28" s="7">
        <v>0.1545</v>
      </c>
      <c r="B28" s="6">
        <v>1854.4</v>
      </c>
      <c r="C28" s="7">
        <v>46.3179</v>
      </c>
      <c r="D28" s="7">
        <v>3.6089</v>
      </c>
      <c r="F28" s="5">
        <v>0.20328125</v>
      </c>
      <c r="G28" s="6">
        <f t="shared" si="0"/>
        <v>2439.375</v>
      </c>
      <c r="H28" s="5">
        <v>38.1260148799781</v>
      </c>
      <c r="I28" s="5">
        <v>-1.06195193706962</v>
      </c>
      <c r="U28" s="5">
        <v>0.208361</v>
      </c>
      <c r="V28" s="6">
        <f t="shared" si="2"/>
        <v>2500.332</v>
      </c>
      <c r="W28" s="5">
        <v>42.2478</v>
      </c>
      <c r="X28" s="5">
        <v>0.990838</v>
      </c>
    </row>
    <row r="29" spans="1:24">
      <c r="A29" s="7">
        <v>0.155</v>
      </c>
      <c r="B29" s="6">
        <v>1860</v>
      </c>
      <c r="C29" s="7">
        <v>46.6133</v>
      </c>
      <c r="D29" s="7">
        <v>3.7983</v>
      </c>
      <c r="F29" s="5">
        <v>0.2043359375</v>
      </c>
      <c r="G29" s="6">
        <f t="shared" si="0"/>
        <v>2452.03125</v>
      </c>
      <c r="H29" s="5">
        <v>38.766129962985</v>
      </c>
      <c r="I29" s="5">
        <v>-0.755078112798799</v>
      </c>
      <c r="U29" s="5">
        <v>0.209112</v>
      </c>
      <c r="V29" s="6">
        <f t="shared" si="2"/>
        <v>2509.344</v>
      </c>
      <c r="W29" s="5">
        <v>43.0019</v>
      </c>
      <c r="X29" s="5">
        <v>1.41618</v>
      </c>
    </row>
    <row r="30" spans="1:24">
      <c r="A30" s="7">
        <v>0.1555</v>
      </c>
      <c r="B30" s="6">
        <v>1865.6</v>
      </c>
      <c r="C30" s="7">
        <v>46.9033</v>
      </c>
      <c r="D30" s="7">
        <v>3.9859</v>
      </c>
      <c r="F30" s="5">
        <v>0.2047314453125</v>
      </c>
      <c r="G30" s="6">
        <f t="shared" si="0"/>
        <v>2456.77734375</v>
      </c>
      <c r="H30" s="5">
        <v>39.0306183876262</v>
      </c>
      <c r="I30" s="5">
        <v>-0.625485784418849</v>
      </c>
      <c r="U30" s="5">
        <v>0.209863</v>
      </c>
      <c r="V30" s="6">
        <f t="shared" si="2"/>
        <v>2518.356</v>
      </c>
      <c r="W30" s="5">
        <v>43.7117</v>
      </c>
      <c r="X30" s="5">
        <v>1.82583</v>
      </c>
    </row>
    <row r="31" spans="1:24">
      <c r="A31" s="7">
        <v>0.1562</v>
      </c>
      <c r="B31" s="6">
        <v>1874.1</v>
      </c>
      <c r="C31" s="7">
        <v>47.3507</v>
      </c>
      <c r="D31" s="7">
        <v>4.279</v>
      </c>
      <c r="F31" s="5">
        <v>0.20532470703125</v>
      </c>
      <c r="G31" s="6">
        <f t="shared" si="0"/>
        <v>2463.896484375</v>
      </c>
      <c r="H31" s="5">
        <v>39.4536185949809</v>
      </c>
      <c r="I31" s="5">
        <v>-0.414985641817051</v>
      </c>
      <c r="U31" s="5">
        <v>0.210614</v>
      </c>
      <c r="V31" s="6">
        <f t="shared" si="2"/>
        <v>2527.368</v>
      </c>
      <c r="W31" s="5">
        <v>44.3631</v>
      </c>
      <c r="X31" s="5">
        <v>2.20955</v>
      </c>
    </row>
    <row r="32" spans="1:24">
      <c r="A32" s="7">
        <v>0.1569</v>
      </c>
      <c r="B32" s="6">
        <v>1882.5</v>
      </c>
      <c r="C32" s="7">
        <v>47.8014</v>
      </c>
      <c r="D32" s="7">
        <v>4.5789</v>
      </c>
      <c r="F32" s="5">
        <v>0.206214599609375</v>
      </c>
      <c r="G32" s="6">
        <f t="shared" si="0"/>
        <v>2474.5751953125</v>
      </c>
      <c r="H32" s="5">
        <v>40.1524305881565</v>
      </c>
      <c r="I32" s="5">
        <v>-0.0588448897401282</v>
      </c>
      <c r="U32" s="5">
        <v>0.211365</v>
      </c>
      <c r="V32" s="6">
        <f t="shared" si="2"/>
        <v>2536.38</v>
      </c>
      <c r="W32" s="5">
        <v>44.9485</v>
      </c>
      <c r="X32" s="5">
        <v>2.56059</v>
      </c>
    </row>
    <row r="33" spans="1:24">
      <c r="A33" s="7">
        <v>0.1576</v>
      </c>
      <c r="B33" s="6">
        <v>1890.9</v>
      </c>
      <c r="C33" s="7">
        <v>48.2025</v>
      </c>
      <c r="D33" s="7">
        <v>4.8487</v>
      </c>
      <c r="F33" s="5">
        <v>0.2071044921875</v>
      </c>
      <c r="G33" s="6">
        <f t="shared" si="0"/>
        <v>2485.25390625</v>
      </c>
      <c r="H33" s="5">
        <v>40.9541618676345</v>
      </c>
      <c r="I33" s="5">
        <v>0.362296935471721</v>
      </c>
      <c r="U33" s="5">
        <v>0.212115</v>
      </c>
      <c r="V33" s="6">
        <f t="shared" si="2"/>
        <v>2545.38</v>
      </c>
      <c r="W33" s="5">
        <v>45.4858</v>
      </c>
      <c r="X33" s="5">
        <v>2.88799</v>
      </c>
    </row>
    <row r="34" spans="1:24">
      <c r="A34" s="7">
        <v>0.1583</v>
      </c>
      <c r="B34" s="6">
        <v>1899.4</v>
      </c>
      <c r="C34" s="7">
        <v>48.5389</v>
      </c>
      <c r="D34" s="7">
        <v>5.0763</v>
      </c>
      <c r="F34" s="5">
        <v>0.207994384765625</v>
      </c>
      <c r="G34" s="6">
        <f t="shared" si="0"/>
        <v>2495.9326171875</v>
      </c>
      <c r="H34" s="5">
        <v>41.8368163568806</v>
      </c>
      <c r="I34" s="5">
        <v>0.840760955348262</v>
      </c>
      <c r="U34" s="5">
        <v>0.212866</v>
      </c>
      <c r="V34" s="6">
        <f t="shared" si="2"/>
        <v>2554.392</v>
      </c>
      <c r="W34" s="5">
        <v>45.9627</v>
      </c>
      <c r="X34" s="5">
        <v>3.18252</v>
      </c>
    </row>
    <row r="35" spans="1:24">
      <c r="A35" s="7">
        <v>0.159</v>
      </c>
      <c r="B35" s="6">
        <v>1907.8</v>
      </c>
      <c r="C35" s="7">
        <v>48.831</v>
      </c>
      <c r="D35" s="7">
        <v>5.2747</v>
      </c>
      <c r="F35" s="5">
        <v>0.20888427734375</v>
      </c>
      <c r="G35" s="6">
        <f t="shared" si="0"/>
        <v>2506.611328125</v>
      </c>
      <c r="H35" s="5">
        <v>42.7152924267572</v>
      </c>
      <c r="I35" s="5">
        <v>1.33124196847266</v>
      </c>
      <c r="U35" s="5">
        <v>0.213993</v>
      </c>
      <c r="V35" s="6">
        <f t="shared" si="2"/>
        <v>2567.916</v>
      </c>
      <c r="W35" s="5">
        <v>46.6008</v>
      </c>
      <c r="X35" s="5">
        <v>3.58241</v>
      </c>
    </row>
    <row r="36" spans="1:24">
      <c r="A36" s="7">
        <v>0.1597</v>
      </c>
      <c r="B36" s="6">
        <v>1916.3</v>
      </c>
      <c r="C36" s="7">
        <v>49.0989</v>
      </c>
      <c r="D36" s="7">
        <v>5.4575</v>
      </c>
      <c r="F36" s="5">
        <v>0.209774169921875</v>
      </c>
      <c r="G36" s="6">
        <f t="shared" ref="G36:G67" si="3">F36*12000</f>
        <v>2517.2900390625</v>
      </c>
      <c r="H36" s="5">
        <v>43.6105733636944</v>
      </c>
      <c r="I36" s="5">
        <v>1.8460023594335</v>
      </c>
      <c r="U36" s="5">
        <v>0.215119</v>
      </c>
      <c r="V36" s="6">
        <f t="shared" ref="V36:V67" si="4">U36*12000</f>
        <v>2581.428</v>
      </c>
      <c r="W36" s="5">
        <v>47.1699</v>
      </c>
      <c r="X36" s="5">
        <v>3.9447</v>
      </c>
    </row>
    <row r="37" spans="1:24">
      <c r="A37" s="7">
        <v>0.1607</v>
      </c>
      <c r="B37" s="6">
        <v>1928.9</v>
      </c>
      <c r="C37" s="7">
        <v>49.4847</v>
      </c>
      <c r="D37" s="7">
        <v>5.7227</v>
      </c>
      <c r="F37" s="5">
        <v>0.2106640625</v>
      </c>
      <c r="G37" s="6">
        <f t="shared" si="3"/>
        <v>2527.96875</v>
      </c>
      <c r="H37" s="5">
        <v>44.4027416123167</v>
      </c>
      <c r="I37" s="5">
        <v>2.31326124041296</v>
      </c>
      <c r="U37" s="5">
        <v>0.216245</v>
      </c>
      <c r="V37" s="6">
        <f t="shared" si="4"/>
        <v>2594.94</v>
      </c>
      <c r="W37" s="5">
        <v>47.6861</v>
      </c>
      <c r="X37" s="5">
        <v>4.27786</v>
      </c>
    </row>
    <row r="38" spans="1:24">
      <c r="A38" s="7">
        <v>0.1623</v>
      </c>
      <c r="B38" s="6">
        <v>1947.9</v>
      </c>
      <c r="C38" s="7">
        <v>50.0795</v>
      </c>
      <c r="D38" s="7">
        <v>6.1387</v>
      </c>
      <c r="F38" s="5">
        <v>0.211553955078125</v>
      </c>
      <c r="G38" s="6">
        <f t="shared" si="3"/>
        <v>2538.6474609375</v>
      </c>
      <c r="H38" s="5">
        <v>45.0700986029466</v>
      </c>
      <c r="I38" s="5">
        <v>2.71473002962343</v>
      </c>
      <c r="U38" s="5">
        <v>0.217371</v>
      </c>
      <c r="V38" s="6">
        <f t="shared" si="4"/>
        <v>2608.452</v>
      </c>
      <c r="W38" s="5">
        <v>48.1505</v>
      </c>
      <c r="X38" s="5">
        <v>4.5812</v>
      </c>
    </row>
    <row r="39" spans="1:24">
      <c r="A39" s="7">
        <v>0.1639</v>
      </c>
      <c r="B39" s="6">
        <v>1966.9</v>
      </c>
      <c r="C39" s="7">
        <v>50.6818</v>
      </c>
      <c r="D39" s="7">
        <v>6.5687</v>
      </c>
      <c r="F39" s="5">
        <v>0.21244384765625</v>
      </c>
      <c r="G39" s="6">
        <f t="shared" si="3"/>
        <v>2549.326171875</v>
      </c>
      <c r="H39" s="5">
        <v>45.6994480691007</v>
      </c>
      <c r="I39" s="5">
        <v>3.10059796258604</v>
      </c>
      <c r="U39" s="5">
        <v>0.219061</v>
      </c>
      <c r="V39" s="6">
        <f t="shared" si="4"/>
        <v>2628.732</v>
      </c>
      <c r="W39" s="5">
        <v>48.7844</v>
      </c>
      <c r="X39" s="5">
        <v>5.00079</v>
      </c>
    </row>
    <row r="40" spans="1:24">
      <c r="A40" s="7">
        <v>0.1655</v>
      </c>
      <c r="B40" s="6">
        <v>1985.9</v>
      </c>
      <c r="C40" s="7">
        <v>51.1932</v>
      </c>
      <c r="D40" s="7">
        <v>6.9373</v>
      </c>
      <c r="F40" s="5">
        <v>0.213333740234375</v>
      </c>
      <c r="G40" s="6">
        <f t="shared" si="3"/>
        <v>2560.0048828125</v>
      </c>
      <c r="H40" s="5">
        <v>46.2882838882468</v>
      </c>
      <c r="I40" s="5">
        <v>3.46821585165791</v>
      </c>
      <c r="U40" s="5">
        <v>0.221595</v>
      </c>
      <c r="V40" s="6">
        <f t="shared" si="4"/>
        <v>2659.14</v>
      </c>
      <c r="W40" s="5">
        <v>49.6091</v>
      </c>
      <c r="X40" s="5">
        <v>5.55587</v>
      </c>
    </row>
    <row r="41" spans="1:24">
      <c r="A41" s="7">
        <v>0.1671</v>
      </c>
      <c r="B41" s="6">
        <v>2004.8</v>
      </c>
      <c r="C41" s="7">
        <v>51.6167</v>
      </c>
      <c r="D41" s="7">
        <v>7.2432</v>
      </c>
      <c r="F41" s="5">
        <v>0.2142236328125</v>
      </c>
      <c r="G41" s="6">
        <f t="shared" si="3"/>
        <v>2570.68359375</v>
      </c>
      <c r="H41" s="5">
        <v>46.7909471534894</v>
      </c>
      <c r="I41" s="5">
        <v>3.78630280980448</v>
      </c>
      <c r="U41" s="5">
        <v>0.224129</v>
      </c>
      <c r="V41" s="6">
        <f t="shared" si="4"/>
        <v>2689.548</v>
      </c>
      <c r="W41" s="5">
        <v>50.3374</v>
      </c>
      <c r="X41" s="5">
        <v>6.05489</v>
      </c>
    </row>
    <row r="42" spans="1:24">
      <c r="A42" s="7">
        <v>0.1687</v>
      </c>
      <c r="B42" s="6">
        <v>2023.8</v>
      </c>
      <c r="C42" s="7">
        <v>51.9991</v>
      </c>
      <c r="D42" s="7">
        <v>7.5204</v>
      </c>
      <c r="F42" s="5">
        <v>0.215113525390625</v>
      </c>
      <c r="G42" s="6">
        <f t="shared" si="3"/>
        <v>2581.3623046875</v>
      </c>
      <c r="H42" s="5">
        <v>47.2217707383658</v>
      </c>
      <c r="I42" s="5">
        <v>4.06162796969057</v>
      </c>
      <c r="U42" s="5">
        <v>0.226663</v>
      </c>
      <c r="V42" s="6">
        <f t="shared" si="4"/>
        <v>2719.956</v>
      </c>
      <c r="W42" s="5">
        <v>50.9881</v>
      </c>
      <c r="X42" s="5">
        <v>6.50749</v>
      </c>
    </row>
    <row r="43" spans="1:24">
      <c r="A43" s="7">
        <v>0.1702</v>
      </c>
      <c r="B43" s="6">
        <v>2042.8</v>
      </c>
      <c r="C43" s="7">
        <v>52.3735</v>
      </c>
      <c r="D43" s="7">
        <v>7.7944</v>
      </c>
      <c r="F43" s="5">
        <v>0.21600341796875</v>
      </c>
      <c r="G43" s="6">
        <f t="shared" si="3"/>
        <v>2592.041015625</v>
      </c>
      <c r="H43" s="5">
        <v>47.6155025734336</v>
      </c>
      <c r="I43" s="5">
        <v>4.3156234585026</v>
      </c>
      <c r="U43" s="5">
        <v>0.229197</v>
      </c>
      <c r="V43" s="6">
        <f t="shared" si="4"/>
        <v>2750.364</v>
      </c>
      <c r="W43" s="5">
        <v>51.5837</v>
      </c>
      <c r="X43" s="5">
        <v>6.92739</v>
      </c>
    </row>
    <row r="44" spans="1:24">
      <c r="A44" s="7">
        <v>0.1726</v>
      </c>
      <c r="B44" s="6">
        <v>2071.3</v>
      </c>
      <c r="C44" s="7">
        <v>52.9617</v>
      </c>
      <c r="D44" s="7">
        <v>8.2328</v>
      </c>
      <c r="F44" s="5">
        <v>0.217338256835938</v>
      </c>
      <c r="G44" s="6">
        <f t="shared" si="3"/>
        <v>2608.05908203126</v>
      </c>
      <c r="H44" s="5">
        <v>48.1834396310183</v>
      </c>
      <c r="I44" s="5">
        <v>4.6869131777926</v>
      </c>
      <c r="U44" s="5">
        <v>0.231731</v>
      </c>
      <c r="V44" s="6">
        <f t="shared" si="4"/>
        <v>2780.772</v>
      </c>
      <c r="W44" s="5">
        <v>52.128</v>
      </c>
      <c r="X44" s="5">
        <v>7.31544</v>
      </c>
    </row>
    <row r="45" spans="1:24">
      <c r="A45" s="7">
        <v>0.175</v>
      </c>
      <c r="B45" s="6">
        <v>2099.8</v>
      </c>
      <c r="C45" s="7">
        <v>53.5576</v>
      </c>
      <c r="D45" s="7">
        <v>8.6862</v>
      </c>
      <c r="F45" s="5">
        <v>0.219340515136719</v>
      </c>
      <c r="G45" s="6">
        <f t="shared" si="3"/>
        <v>2632.08618164063</v>
      </c>
      <c r="H45" s="5">
        <v>48.9845051220617</v>
      </c>
      <c r="I45" s="5">
        <v>5.22099574127923</v>
      </c>
      <c r="U45" s="5">
        <v>0.235533</v>
      </c>
      <c r="V45" s="6">
        <f t="shared" si="4"/>
        <v>2826.396</v>
      </c>
      <c r="W45" s="5">
        <v>52.8741</v>
      </c>
      <c r="X45" s="5">
        <v>7.85434</v>
      </c>
    </row>
    <row r="46" spans="1:24">
      <c r="A46" s="7">
        <v>0.1774</v>
      </c>
      <c r="B46" s="6">
        <v>2128.2</v>
      </c>
      <c r="C46" s="7">
        <v>54.0694</v>
      </c>
      <c r="D46" s="7">
        <v>9.0775</v>
      </c>
      <c r="F46" s="5">
        <v>0.2213427734375</v>
      </c>
      <c r="G46" s="6">
        <f t="shared" si="3"/>
        <v>2656.11328125</v>
      </c>
      <c r="H46" s="5">
        <v>49.6434411816925</v>
      </c>
      <c r="I46" s="5">
        <v>5.66686916232363</v>
      </c>
      <c r="U46" s="5">
        <v>0.239334</v>
      </c>
      <c r="V46" s="6">
        <f t="shared" si="4"/>
        <v>2872.008</v>
      </c>
      <c r="W46" s="5">
        <v>53.5542</v>
      </c>
      <c r="X46" s="5">
        <v>8.35237</v>
      </c>
    </row>
    <row r="47" spans="1:24">
      <c r="A47" s="7">
        <v>0.1797</v>
      </c>
      <c r="B47" s="6">
        <v>2156.7</v>
      </c>
      <c r="C47" s="7">
        <v>54.5017</v>
      </c>
      <c r="D47" s="7">
        <v>9.407</v>
      </c>
      <c r="F47" s="5">
        <v>0.223345031738281</v>
      </c>
      <c r="G47" s="6">
        <f t="shared" si="3"/>
        <v>2680.14038085937</v>
      </c>
      <c r="H47" s="5">
        <v>50.2046810061127</v>
      </c>
      <c r="I47" s="5">
        <v>6.05038196091307</v>
      </c>
      <c r="U47" s="5">
        <v>0.243135</v>
      </c>
      <c r="V47" s="6">
        <f t="shared" si="4"/>
        <v>2917.62</v>
      </c>
      <c r="W47" s="5">
        <v>54.1825</v>
      </c>
      <c r="X47" s="5">
        <v>8.81811</v>
      </c>
    </row>
    <row r="48" spans="1:24">
      <c r="A48" s="7">
        <v>0.1821</v>
      </c>
      <c r="B48" s="6">
        <v>2185.2</v>
      </c>
      <c r="C48" s="7">
        <v>54.8979</v>
      </c>
      <c r="D48" s="7">
        <v>9.7091</v>
      </c>
      <c r="F48" s="5">
        <v>0.225347290039062</v>
      </c>
      <c r="G48" s="6">
        <f t="shared" si="3"/>
        <v>2704.16748046874</v>
      </c>
      <c r="H48" s="5">
        <v>50.7369653710695</v>
      </c>
      <c r="I48" s="5">
        <v>6.41888922859936</v>
      </c>
      <c r="U48" s="5">
        <v>0.246936</v>
      </c>
      <c r="V48" s="6">
        <f t="shared" si="4"/>
        <v>2963.232</v>
      </c>
      <c r="W48" s="5">
        <v>54.7633</v>
      </c>
      <c r="X48" s="5">
        <v>9.25316</v>
      </c>
    </row>
    <row r="49" spans="1:24">
      <c r="A49" s="7">
        <v>0.1845</v>
      </c>
      <c r="B49" s="6">
        <v>2213.7</v>
      </c>
      <c r="C49" s="7">
        <v>55.2898</v>
      </c>
      <c r="D49" s="7">
        <v>10.0108</v>
      </c>
      <c r="F49" s="5">
        <v>0.227349548339844</v>
      </c>
      <c r="G49" s="6">
        <f t="shared" si="3"/>
        <v>2728.19458007813</v>
      </c>
      <c r="H49" s="5">
        <v>51.2644432109911</v>
      </c>
      <c r="I49" s="5">
        <v>6.78996931764396</v>
      </c>
      <c r="U49" s="5">
        <v>0.252638</v>
      </c>
      <c r="V49" s="6">
        <f t="shared" si="4"/>
        <v>3031.656</v>
      </c>
      <c r="W49" s="5">
        <v>55.5676</v>
      </c>
      <c r="X49" s="5">
        <v>9.86272</v>
      </c>
    </row>
    <row r="50" spans="1:24">
      <c r="A50" s="7">
        <v>0.188</v>
      </c>
      <c r="B50" s="6">
        <v>2256.4</v>
      </c>
      <c r="C50" s="7">
        <v>55.9114</v>
      </c>
      <c r="D50" s="7">
        <v>10.4996</v>
      </c>
      <c r="F50" s="5">
        <v>0.230352935791016</v>
      </c>
      <c r="G50" s="6">
        <f t="shared" si="3"/>
        <v>2764.23522949219</v>
      </c>
      <c r="H50" s="5">
        <v>51.989234654593</v>
      </c>
      <c r="I50" s="5">
        <v>7.3074247031896</v>
      </c>
      <c r="U50" s="5">
        <v>0.258339</v>
      </c>
      <c r="V50" s="6">
        <f t="shared" si="4"/>
        <v>3100.068</v>
      </c>
      <c r="W50" s="5">
        <v>56.3054</v>
      </c>
      <c r="X50" s="5">
        <v>10.4289</v>
      </c>
    </row>
    <row r="51" spans="1:24">
      <c r="A51" s="7">
        <v>0.1916</v>
      </c>
      <c r="B51" s="6">
        <v>2299.1</v>
      </c>
      <c r="C51" s="7">
        <v>56.5409</v>
      </c>
      <c r="D51" s="7">
        <v>11.0055</v>
      </c>
      <c r="F51" s="5">
        <v>0.233356323242187</v>
      </c>
      <c r="G51" s="6">
        <f t="shared" si="3"/>
        <v>2800.27587890624</v>
      </c>
      <c r="H51" s="5">
        <v>52.5948748390816</v>
      </c>
      <c r="I51" s="5">
        <v>7.74290763262296</v>
      </c>
      <c r="U51" s="5">
        <v>0.264041</v>
      </c>
      <c r="V51" s="6">
        <f t="shared" si="4"/>
        <v>3168.492</v>
      </c>
      <c r="W51" s="5">
        <v>56.987</v>
      </c>
      <c r="X51" s="5">
        <v>10.9574</v>
      </c>
    </row>
    <row r="52" spans="1:24">
      <c r="A52" s="7">
        <v>0.1952</v>
      </c>
      <c r="B52" s="6">
        <v>2341.8</v>
      </c>
      <c r="C52" s="7">
        <v>57.0784</v>
      </c>
      <c r="D52" s="7">
        <v>11.4367</v>
      </c>
      <c r="F52" s="5">
        <v>0.236359710693359</v>
      </c>
      <c r="G52" s="6">
        <f t="shared" si="3"/>
        <v>2836.31652832031</v>
      </c>
      <c r="H52" s="5">
        <v>53.1387492173184</v>
      </c>
      <c r="I52" s="5">
        <v>8.13669760347079</v>
      </c>
      <c r="U52" s="5">
        <v>0.269743</v>
      </c>
      <c r="V52" s="6">
        <f t="shared" si="4"/>
        <v>3236.916</v>
      </c>
      <c r="W52" s="5">
        <v>57.6254</v>
      </c>
      <c r="X52" s="5">
        <v>11.4575</v>
      </c>
    </row>
    <row r="53" spans="1:24">
      <c r="A53" s="7">
        <v>0.1987</v>
      </c>
      <c r="B53" s="6">
        <v>2384.5</v>
      </c>
      <c r="C53" s="7">
        <v>57.5376</v>
      </c>
      <c r="D53" s="7">
        <v>11.8014</v>
      </c>
      <c r="F53" s="5">
        <v>0.239363098144531</v>
      </c>
      <c r="G53" s="6">
        <f t="shared" si="3"/>
        <v>2872.35717773437</v>
      </c>
      <c r="H53" s="5">
        <v>53.6724629634961</v>
      </c>
      <c r="I53" s="5">
        <v>8.52846612935063</v>
      </c>
      <c r="U53" s="5">
        <v>0.275445</v>
      </c>
      <c r="V53" s="6">
        <f t="shared" si="4"/>
        <v>3305.34</v>
      </c>
      <c r="W53" s="5">
        <v>58.2228</v>
      </c>
      <c r="X53" s="5">
        <v>11.9292</v>
      </c>
    </row>
    <row r="54" spans="1:24">
      <c r="A54" s="7">
        <v>0.2023</v>
      </c>
      <c r="B54" s="6">
        <v>2427.2</v>
      </c>
      <c r="C54" s="7">
        <v>57.9665</v>
      </c>
      <c r="D54" s="7">
        <v>12.142</v>
      </c>
      <c r="F54" s="5">
        <v>0.242366485595703</v>
      </c>
      <c r="G54" s="6">
        <f t="shared" si="3"/>
        <v>2908.39782714844</v>
      </c>
      <c r="H54" s="5">
        <v>54.2071869877298</v>
      </c>
      <c r="I54" s="5">
        <v>8.92763068592186</v>
      </c>
      <c r="U54" s="5">
        <v>0.283997</v>
      </c>
      <c r="V54" s="6">
        <f t="shared" si="4"/>
        <v>3407.964</v>
      </c>
      <c r="W54" s="5">
        <v>59.0574</v>
      </c>
      <c r="X54" s="5">
        <v>12.5944</v>
      </c>
    </row>
    <row r="55" spans="1:24">
      <c r="A55" s="7">
        <v>0.2058</v>
      </c>
      <c r="B55" s="6">
        <v>2470</v>
      </c>
      <c r="C55" s="7">
        <v>58.3999</v>
      </c>
      <c r="D55" s="7">
        <v>12.4906</v>
      </c>
      <c r="F55" s="5">
        <v>0.246871566772461</v>
      </c>
      <c r="G55" s="6">
        <f t="shared" si="3"/>
        <v>2962.45880126953</v>
      </c>
      <c r="H55" s="5">
        <v>54.9399476404855</v>
      </c>
      <c r="I55" s="5">
        <v>9.48096717135894</v>
      </c>
      <c r="U55" s="5">
        <v>0.29255</v>
      </c>
      <c r="V55" s="6">
        <f t="shared" si="4"/>
        <v>3510.6</v>
      </c>
      <c r="W55" s="5">
        <v>59.8265</v>
      </c>
      <c r="X55" s="5">
        <v>13.2131</v>
      </c>
    </row>
    <row r="56" spans="1:24">
      <c r="A56" s="7">
        <v>0.2112</v>
      </c>
      <c r="B56" s="6">
        <v>2534</v>
      </c>
      <c r="C56" s="7">
        <v>59.0959</v>
      </c>
      <c r="D56" s="7">
        <v>13.0662</v>
      </c>
      <c r="F56" s="5">
        <v>0.251376647949219</v>
      </c>
      <c r="G56" s="6">
        <f t="shared" si="3"/>
        <v>3016.51977539063</v>
      </c>
      <c r="H56" s="5">
        <v>55.5601257684361</v>
      </c>
      <c r="I56" s="5">
        <v>9.9497804953972</v>
      </c>
      <c r="U56" s="5">
        <v>0.301103</v>
      </c>
      <c r="V56" s="6">
        <f t="shared" si="4"/>
        <v>3613.236</v>
      </c>
      <c r="W56" s="5">
        <v>60.544</v>
      </c>
      <c r="X56" s="5">
        <v>13.7955</v>
      </c>
    </row>
    <row r="57" spans="1:24">
      <c r="A57" s="7">
        <v>0.2165</v>
      </c>
      <c r="B57" s="6">
        <v>2598.1</v>
      </c>
      <c r="C57" s="7">
        <v>59.7645</v>
      </c>
      <c r="D57" s="7">
        <v>13.628</v>
      </c>
      <c r="F57" s="5">
        <v>0.255881729125977</v>
      </c>
      <c r="G57" s="6">
        <f t="shared" si="3"/>
        <v>3070.58074951172</v>
      </c>
      <c r="H57" s="5">
        <v>56.1302646741054</v>
      </c>
      <c r="I57" s="5">
        <v>10.3828827693652</v>
      </c>
      <c r="U57" s="5">
        <v>0.309655</v>
      </c>
      <c r="V57" s="6">
        <f t="shared" si="4"/>
        <v>3715.86</v>
      </c>
      <c r="W57" s="5">
        <v>61.2148</v>
      </c>
      <c r="X57" s="5">
        <v>14.3439</v>
      </c>
    </row>
    <row r="58" spans="1:24">
      <c r="A58" s="7">
        <v>0.2218</v>
      </c>
      <c r="B58" s="6">
        <v>2662.2</v>
      </c>
      <c r="C58" s="7">
        <v>60.3179</v>
      </c>
      <c r="D58" s="7">
        <v>14.0854</v>
      </c>
      <c r="F58" s="5">
        <v>0.260386810302734</v>
      </c>
      <c r="G58" s="6">
        <f t="shared" si="3"/>
        <v>3124.64172363281</v>
      </c>
      <c r="H58" s="5">
        <v>56.7004957505238</v>
      </c>
      <c r="I58" s="5">
        <v>10.8229949584159</v>
      </c>
      <c r="U58" s="5">
        <v>0.318208</v>
      </c>
      <c r="V58" s="6">
        <f t="shared" si="4"/>
        <v>3818.496</v>
      </c>
      <c r="W58" s="5">
        <v>61.8467</v>
      </c>
      <c r="X58" s="5">
        <v>14.8642</v>
      </c>
    </row>
    <row r="59" spans="1:24">
      <c r="A59" s="7">
        <v>0.2272</v>
      </c>
      <c r="B59" s="6">
        <v>2726.3</v>
      </c>
      <c r="C59" s="7">
        <v>60.8079</v>
      </c>
      <c r="D59" s="7">
        <v>14.4854</v>
      </c>
      <c r="F59" s="5">
        <v>0.267144432067871</v>
      </c>
      <c r="G59" s="6">
        <f t="shared" si="3"/>
        <v>3205.73318481445</v>
      </c>
      <c r="H59" s="5">
        <v>57.545404721625</v>
      </c>
      <c r="I59" s="5">
        <v>11.4887316314989</v>
      </c>
      <c r="U59" s="5">
        <v>0.32676</v>
      </c>
      <c r="V59" s="6">
        <f t="shared" si="4"/>
        <v>3921.12</v>
      </c>
      <c r="W59" s="5">
        <v>62.442</v>
      </c>
      <c r="X59" s="5">
        <v>15.357</v>
      </c>
    </row>
    <row r="60" spans="1:24">
      <c r="A60" s="7">
        <v>0.2325</v>
      </c>
      <c r="B60" s="6">
        <v>2790.3</v>
      </c>
      <c r="C60" s="7">
        <v>61.2879</v>
      </c>
      <c r="D60" s="7">
        <v>14.8803</v>
      </c>
      <c r="F60" s="5">
        <v>0.273902053833008</v>
      </c>
      <c r="G60" s="6">
        <f t="shared" si="3"/>
        <v>3286.8246459961</v>
      </c>
      <c r="H60" s="5">
        <v>58.2708458975925</v>
      </c>
      <c r="I60" s="5">
        <v>12.0613756334151</v>
      </c>
      <c r="U60" s="5">
        <v>0.339589</v>
      </c>
      <c r="V60" s="6">
        <f t="shared" si="4"/>
        <v>4075.068</v>
      </c>
      <c r="W60" s="5">
        <v>63.2777</v>
      </c>
      <c r="X60" s="5">
        <v>16.0537</v>
      </c>
    </row>
    <row r="61" spans="1:24">
      <c r="A61" s="7">
        <v>0.2379</v>
      </c>
      <c r="B61" s="6">
        <v>2854.4</v>
      </c>
      <c r="C61" s="7">
        <v>61.7933</v>
      </c>
      <c r="D61" s="7">
        <v>15.307</v>
      </c>
      <c r="F61" s="5">
        <v>0.280659675598145</v>
      </c>
      <c r="G61" s="6">
        <f t="shared" si="3"/>
        <v>3367.91610717774</v>
      </c>
      <c r="H61" s="5">
        <v>58.908696640346</v>
      </c>
      <c r="I61" s="5">
        <v>12.5628054576321</v>
      </c>
      <c r="U61" s="5">
        <v>0.352418</v>
      </c>
      <c r="V61" s="6">
        <f t="shared" si="4"/>
        <v>4229.016</v>
      </c>
      <c r="W61" s="5">
        <v>64.0517</v>
      </c>
      <c r="X61" s="5">
        <v>16.7033</v>
      </c>
    </row>
    <row r="62" spans="1:24">
      <c r="A62" s="7">
        <v>0.2432</v>
      </c>
      <c r="B62" s="6">
        <v>2918.5</v>
      </c>
      <c r="C62" s="7">
        <v>62.3231</v>
      </c>
      <c r="D62" s="7">
        <v>15.7666</v>
      </c>
      <c r="F62" s="5">
        <v>0.287417297363281</v>
      </c>
      <c r="G62" s="6">
        <f t="shared" si="3"/>
        <v>3449.00756835937</v>
      </c>
      <c r="H62" s="5">
        <v>59.5341407785754</v>
      </c>
      <c r="I62" s="5">
        <v>13.0609435398879</v>
      </c>
      <c r="U62" s="5">
        <v>0.365247</v>
      </c>
      <c r="V62" s="6">
        <f t="shared" si="4"/>
        <v>4382.964</v>
      </c>
      <c r="W62" s="5">
        <v>64.7748</v>
      </c>
      <c r="X62" s="5">
        <v>17.3144</v>
      </c>
    </row>
    <row r="63" spans="1:24">
      <c r="A63" s="7">
        <v>0.2485</v>
      </c>
      <c r="B63" s="6">
        <v>2982.5</v>
      </c>
      <c r="C63" s="7">
        <v>62.8143</v>
      </c>
      <c r="D63" s="7">
        <v>16.1936</v>
      </c>
      <c r="F63" s="5">
        <v>0.294174919128418</v>
      </c>
      <c r="G63" s="6">
        <f t="shared" si="3"/>
        <v>3530.09902954102</v>
      </c>
      <c r="H63" s="5">
        <v>60.1719412797014</v>
      </c>
      <c r="I63" s="5">
        <v>13.5809106752747</v>
      </c>
      <c r="U63" s="5">
        <v>0.378076</v>
      </c>
      <c r="V63" s="6">
        <f t="shared" si="4"/>
        <v>4536.912</v>
      </c>
      <c r="W63" s="5">
        <v>65.4523</v>
      </c>
      <c r="X63" s="5">
        <v>17.8902</v>
      </c>
    </row>
    <row r="64" spans="1:24">
      <c r="A64" s="7">
        <v>0.2539</v>
      </c>
      <c r="B64" s="6">
        <v>3046.6</v>
      </c>
      <c r="C64" s="7">
        <v>63.2381</v>
      </c>
      <c r="D64" s="7">
        <v>16.5545</v>
      </c>
      <c r="F64" s="5">
        <v>0.300932540893555</v>
      </c>
      <c r="G64" s="6">
        <f t="shared" si="3"/>
        <v>3611.19049072266</v>
      </c>
      <c r="H64" s="5">
        <v>60.7715906035387</v>
      </c>
      <c r="I64" s="5">
        <v>14.0744703305663</v>
      </c>
      <c r="U64" s="5">
        <v>0.390905</v>
      </c>
      <c r="V64" s="6">
        <f t="shared" si="4"/>
        <v>4690.86</v>
      </c>
      <c r="W64" s="5">
        <v>66.0895</v>
      </c>
      <c r="X64" s="5">
        <v>18.4347</v>
      </c>
    </row>
    <row r="65" spans="1:24">
      <c r="A65" s="7">
        <v>0.2592</v>
      </c>
      <c r="B65" s="6">
        <v>3110.7</v>
      </c>
      <c r="C65" s="7">
        <v>63.6181</v>
      </c>
      <c r="D65" s="7">
        <v>16.8723</v>
      </c>
      <c r="F65" s="5">
        <v>0.307690162658691</v>
      </c>
      <c r="G65" s="6">
        <f t="shared" si="3"/>
        <v>3692.28195190429</v>
      </c>
      <c r="H65" s="5">
        <v>61.2978872368381</v>
      </c>
      <c r="I65" s="5">
        <v>14.5035685718803</v>
      </c>
      <c r="U65" s="5">
        <v>0.403734</v>
      </c>
      <c r="V65" s="6">
        <f t="shared" si="4"/>
        <v>4844.808</v>
      </c>
      <c r="W65" s="5">
        <v>66.6919</v>
      </c>
      <c r="X65" s="5">
        <v>18.9524</v>
      </c>
    </row>
    <row r="66" spans="1:24">
      <c r="A66" s="7">
        <v>0.2646</v>
      </c>
      <c r="B66" s="6">
        <v>3174.8</v>
      </c>
      <c r="C66" s="7">
        <v>63.9795</v>
      </c>
      <c r="D66" s="7">
        <v>17.1733</v>
      </c>
      <c r="F66" s="5">
        <v>0.314447784423828</v>
      </c>
      <c r="G66" s="6">
        <f t="shared" si="3"/>
        <v>3773.37341308594</v>
      </c>
      <c r="H66" s="5">
        <v>61.7770548065133</v>
      </c>
      <c r="I66" s="5">
        <v>14.8909992476894</v>
      </c>
      <c r="U66" s="5">
        <v>0.416563</v>
      </c>
      <c r="V66" s="6">
        <f t="shared" si="4"/>
        <v>4998.756</v>
      </c>
      <c r="W66" s="5">
        <v>67.2618</v>
      </c>
      <c r="X66" s="5">
        <v>19.4442</v>
      </c>
    </row>
    <row r="67" spans="1:24">
      <c r="A67" s="7">
        <v>0.2726</v>
      </c>
      <c r="B67" s="6">
        <v>3270.9</v>
      </c>
      <c r="C67" s="7">
        <v>64.526</v>
      </c>
      <c r="D67" s="7">
        <v>17.636</v>
      </c>
      <c r="F67" s="5">
        <v>0.321205406188965</v>
      </c>
      <c r="G67" s="6">
        <f t="shared" si="3"/>
        <v>3854.46487426758</v>
      </c>
      <c r="H67" s="5">
        <v>62.2418167695222</v>
      </c>
      <c r="I67" s="5">
        <v>15.2687171722451</v>
      </c>
      <c r="U67" s="5">
        <v>0.435806</v>
      </c>
      <c r="V67" s="6">
        <f t="shared" si="4"/>
        <v>5229.672</v>
      </c>
      <c r="W67" s="5">
        <v>68.0638</v>
      </c>
      <c r="X67" s="5">
        <v>20.1404</v>
      </c>
    </row>
    <row r="68" spans="1:24">
      <c r="A68" s="7">
        <v>0.2806</v>
      </c>
      <c r="B68" s="6">
        <v>3367</v>
      </c>
      <c r="C68" s="7">
        <v>65.1104</v>
      </c>
      <c r="D68" s="7">
        <v>18.1504</v>
      </c>
      <c r="F68" s="5">
        <v>0.33134183883667</v>
      </c>
      <c r="G68" s="6">
        <f t="shared" ref="G68:G99" si="5">F68*12000</f>
        <v>3976.10206604004</v>
      </c>
      <c r="H68" s="5">
        <v>62.9527930501743</v>
      </c>
      <c r="I68" s="5">
        <v>15.8603401753226</v>
      </c>
      <c r="U68" s="5">
        <v>0.45505</v>
      </c>
      <c r="V68" s="6">
        <f t="shared" ref="V68:V87" si="6">U68*12000</f>
        <v>5460.6</v>
      </c>
      <c r="W68" s="5">
        <v>68.81</v>
      </c>
      <c r="X68" s="5">
        <v>20.7923</v>
      </c>
    </row>
    <row r="69" spans="1:24">
      <c r="A69" s="7">
        <v>0.2886</v>
      </c>
      <c r="B69" s="6">
        <v>3463.1</v>
      </c>
      <c r="C69" s="7">
        <v>65.6933</v>
      </c>
      <c r="D69" s="7">
        <v>18.6753</v>
      </c>
      <c r="F69" s="5">
        <v>0.341478271484375</v>
      </c>
      <c r="G69" s="6">
        <f t="shared" si="5"/>
        <v>4097.7392578125</v>
      </c>
      <c r="H69" s="5">
        <v>63.6524788006937</v>
      </c>
      <c r="I69" s="5">
        <v>16.4558779121133</v>
      </c>
      <c r="U69" s="5">
        <v>0.474293</v>
      </c>
      <c r="V69" s="6">
        <f t="shared" si="6"/>
        <v>5691.516</v>
      </c>
      <c r="W69" s="5">
        <v>69.5072</v>
      </c>
      <c r="X69" s="5">
        <v>21.4051</v>
      </c>
    </row>
    <row r="70" spans="1:24">
      <c r="A70" s="7">
        <v>0.2966</v>
      </c>
      <c r="B70" s="6">
        <v>3559.2</v>
      </c>
      <c r="C70" s="7">
        <v>66.1954</v>
      </c>
      <c r="D70" s="7">
        <v>19.1176</v>
      </c>
      <c r="F70" s="5">
        <v>0.35161470413208</v>
      </c>
      <c r="G70" s="6">
        <f t="shared" si="5"/>
        <v>4219.37644958496</v>
      </c>
      <c r="H70" s="5">
        <v>64.2650282587106</v>
      </c>
      <c r="I70" s="5">
        <v>16.9717482743285</v>
      </c>
      <c r="U70" s="5">
        <v>0.493536</v>
      </c>
      <c r="V70" s="6">
        <f t="shared" si="6"/>
        <v>5922.432</v>
      </c>
      <c r="W70" s="5">
        <v>70.1623</v>
      </c>
      <c r="X70" s="5">
        <v>21.9845</v>
      </c>
    </row>
    <row r="71" spans="1:24">
      <c r="A71" s="7">
        <v>0.3046</v>
      </c>
      <c r="B71" s="6">
        <v>3655.3</v>
      </c>
      <c r="C71" s="7">
        <v>66.6322</v>
      </c>
      <c r="D71" s="7">
        <v>19.491</v>
      </c>
      <c r="F71" s="5">
        <v>0.361751136779785</v>
      </c>
      <c r="G71" s="6">
        <f t="shared" si="5"/>
        <v>4341.01364135742</v>
      </c>
      <c r="H71" s="5">
        <v>64.8091260514351</v>
      </c>
      <c r="I71" s="5">
        <v>17.4221719182323</v>
      </c>
      <c r="U71" s="5">
        <v>0.51278</v>
      </c>
      <c r="V71" s="6">
        <f t="shared" si="6"/>
        <v>6153.36</v>
      </c>
      <c r="W71" s="5">
        <v>70.78</v>
      </c>
      <c r="X71" s="5">
        <v>22.5341</v>
      </c>
    </row>
    <row r="72" spans="1:24">
      <c r="A72" s="7">
        <v>0.3126</v>
      </c>
      <c r="B72" s="6">
        <v>3751.4</v>
      </c>
      <c r="C72" s="7">
        <v>67.0412</v>
      </c>
      <c r="D72" s="7">
        <v>19.8371</v>
      </c>
      <c r="F72" s="5">
        <v>0.37188756942749</v>
      </c>
      <c r="G72" s="6">
        <f t="shared" si="5"/>
        <v>4462.65083312988</v>
      </c>
      <c r="H72" s="5">
        <v>65.3316488303181</v>
      </c>
      <c r="I72" s="5">
        <v>17.8563222627119</v>
      </c>
      <c r="U72" s="5">
        <v>0.532023</v>
      </c>
      <c r="V72" s="6">
        <f t="shared" si="6"/>
        <v>6384.276</v>
      </c>
      <c r="W72" s="5">
        <v>71.3632</v>
      </c>
      <c r="X72" s="5">
        <v>23.0556</v>
      </c>
    </row>
    <row r="73" spans="1:24">
      <c r="A73" s="7">
        <v>0.3206</v>
      </c>
      <c r="B73" s="6">
        <v>3847.5</v>
      </c>
      <c r="C73" s="7">
        <v>67.4487</v>
      </c>
      <c r="D73" s="7">
        <v>20.1869</v>
      </c>
      <c r="F73" s="5">
        <v>0.382024002075195</v>
      </c>
      <c r="G73" s="6">
        <f t="shared" si="5"/>
        <v>4584.28802490234</v>
      </c>
      <c r="H73" s="5">
        <v>65.8626526898779</v>
      </c>
      <c r="I73" s="5">
        <v>18.3085278382631</v>
      </c>
      <c r="U73" s="5">
        <v>0.560888</v>
      </c>
      <c r="V73" s="6">
        <f t="shared" si="6"/>
        <v>6730.656</v>
      </c>
      <c r="W73" s="5">
        <v>72.1823</v>
      </c>
      <c r="X73" s="5">
        <v>23.7929</v>
      </c>
    </row>
    <row r="74" spans="1:24">
      <c r="A74" s="7">
        <v>0.3326</v>
      </c>
      <c r="B74" s="6">
        <v>3991.7</v>
      </c>
      <c r="C74" s="7">
        <v>68.0967</v>
      </c>
      <c r="D74" s="7">
        <v>20.7678</v>
      </c>
      <c r="F74" s="5">
        <v>0.397228651046753</v>
      </c>
      <c r="G74" s="6">
        <f t="shared" si="5"/>
        <v>4766.74381256104</v>
      </c>
      <c r="H74" s="5">
        <v>66.659972689725</v>
      </c>
      <c r="I74" s="5">
        <v>19.0079798846572</v>
      </c>
      <c r="U74" s="5">
        <v>0.589753</v>
      </c>
      <c r="V74" s="6">
        <f t="shared" si="6"/>
        <v>7077.036</v>
      </c>
      <c r="W74" s="5">
        <v>72.9433</v>
      </c>
      <c r="X74" s="5">
        <v>24.4835</v>
      </c>
    </row>
    <row r="75" spans="1:24">
      <c r="A75" s="7">
        <v>0.3447</v>
      </c>
      <c r="B75" s="6">
        <v>4135.8</v>
      </c>
      <c r="C75" s="7">
        <v>68.7572</v>
      </c>
      <c r="D75" s="7">
        <v>21.3816</v>
      </c>
      <c r="F75" s="5">
        <v>0.412433300018311</v>
      </c>
      <c r="G75" s="6">
        <f t="shared" si="5"/>
        <v>4949.19960021973</v>
      </c>
      <c r="H75" s="5">
        <v>67.3545213122565</v>
      </c>
      <c r="I75" s="5">
        <v>19.6097110010836</v>
      </c>
      <c r="U75" s="5">
        <v>0.618618</v>
      </c>
      <c r="V75" s="6">
        <f t="shared" si="6"/>
        <v>7423.416</v>
      </c>
      <c r="W75" s="5">
        <v>73.6539</v>
      </c>
      <c r="X75" s="5">
        <v>25.1332</v>
      </c>
    </row>
    <row r="76" spans="1:24">
      <c r="A76" s="7">
        <v>0.3567</v>
      </c>
      <c r="B76" s="6">
        <v>4280</v>
      </c>
      <c r="C76" s="7">
        <v>69.3178</v>
      </c>
      <c r="D76" s="7">
        <v>21.8868</v>
      </c>
      <c r="F76" s="5">
        <v>0.427637948989868</v>
      </c>
      <c r="G76" s="6">
        <f t="shared" si="5"/>
        <v>5131.65538787842</v>
      </c>
      <c r="H76" s="5">
        <v>67.9619786746483</v>
      </c>
      <c r="I76" s="5">
        <v>20.1224592768101</v>
      </c>
      <c r="U76" s="5">
        <v>0.647483</v>
      </c>
      <c r="V76" s="6">
        <f t="shared" si="6"/>
        <v>7769.796</v>
      </c>
      <c r="W76" s="5">
        <v>74.3201</v>
      </c>
      <c r="X76" s="5">
        <v>25.7468</v>
      </c>
    </row>
    <row r="77" spans="1:24">
      <c r="A77" s="7">
        <v>0.3687</v>
      </c>
      <c r="B77" s="6">
        <v>4424.2</v>
      </c>
      <c r="C77" s="7">
        <v>69.8021</v>
      </c>
      <c r="D77" s="7">
        <v>22.3065</v>
      </c>
      <c r="F77" s="5">
        <v>0.442842597961426</v>
      </c>
      <c r="G77" s="6">
        <f t="shared" si="5"/>
        <v>5314.11117553711</v>
      </c>
      <c r="H77" s="5">
        <v>68.5480160587337</v>
      </c>
      <c r="I77" s="5">
        <v>20.6214945963825</v>
      </c>
      <c r="U77" s="5">
        <v>0.676349</v>
      </c>
      <c r="V77" s="6">
        <f t="shared" si="6"/>
        <v>8116.188</v>
      </c>
      <c r="W77" s="5">
        <v>74.9472</v>
      </c>
      <c r="X77" s="5">
        <v>26.3283</v>
      </c>
    </row>
    <row r="78" spans="1:24">
      <c r="A78" s="7">
        <v>0.3807</v>
      </c>
      <c r="B78" s="6">
        <v>4568.3</v>
      </c>
      <c r="C78" s="7">
        <v>70.2607</v>
      </c>
      <c r="D78" s="7">
        <v>22.7021</v>
      </c>
      <c r="F78" s="5">
        <v>0.458047246932983</v>
      </c>
      <c r="G78" s="6">
        <f t="shared" si="5"/>
        <v>5496.5669631958</v>
      </c>
      <c r="H78" s="5">
        <v>69.1497718636478</v>
      </c>
      <c r="I78" s="5">
        <v>21.1541645251071</v>
      </c>
      <c r="U78" s="5">
        <v>0.705214</v>
      </c>
      <c r="V78" s="6">
        <f t="shared" si="6"/>
        <v>8462.568</v>
      </c>
      <c r="W78" s="5">
        <v>75.5396</v>
      </c>
      <c r="X78" s="5">
        <v>26.8811</v>
      </c>
    </row>
    <row r="79" spans="1:24">
      <c r="A79" s="7">
        <v>0.3927</v>
      </c>
      <c r="B79" s="6">
        <v>4712.5</v>
      </c>
      <c r="C79" s="7">
        <v>70.7282</v>
      </c>
      <c r="D79" s="7">
        <v>23.1181</v>
      </c>
      <c r="F79" s="5">
        <v>0.473251895904541</v>
      </c>
      <c r="G79" s="6">
        <f t="shared" si="5"/>
        <v>5679.02275085449</v>
      </c>
      <c r="H79" s="5">
        <v>69.7456791102082</v>
      </c>
      <c r="I79" s="5">
        <v>21.6970199537209</v>
      </c>
      <c r="U79" s="5">
        <v>0.734079</v>
      </c>
      <c r="V79" s="6">
        <f t="shared" si="6"/>
        <v>8808.948</v>
      </c>
      <c r="W79" s="5">
        <v>76.1015</v>
      </c>
      <c r="X79" s="5">
        <v>27.4088</v>
      </c>
    </row>
    <row r="80" spans="1:24">
      <c r="A80" s="7">
        <v>0.4047</v>
      </c>
      <c r="B80" s="6">
        <v>4856.7</v>
      </c>
      <c r="C80" s="7">
        <v>71.2271</v>
      </c>
      <c r="D80" s="7">
        <v>23.5859</v>
      </c>
      <c r="F80" s="5">
        <v>0.488456544876099</v>
      </c>
      <c r="G80" s="6">
        <f t="shared" si="5"/>
        <v>5861.47853851319</v>
      </c>
      <c r="H80" s="5">
        <v>70.2757664318675</v>
      </c>
      <c r="I80" s="5">
        <v>22.1716044844816</v>
      </c>
      <c r="U80" s="5">
        <v>0.762944</v>
      </c>
      <c r="V80" s="6">
        <f t="shared" si="6"/>
        <v>9155.328</v>
      </c>
      <c r="W80" s="5">
        <v>76.6359</v>
      </c>
      <c r="X80" s="5">
        <v>27.9138</v>
      </c>
    </row>
    <row r="81" spans="1:24">
      <c r="A81" s="7">
        <v>0.4167</v>
      </c>
      <c r="B81" s="6">
        <v>5000.8</v>
      </c>
      <c r="C81" s="7">
        <v>71.729</v>
      </c>
      <c r="D81" s="7">
        <v>24.0701</v>
      </c>
      <c r="F81" s="5">
        <v>0.503661193847656</v>
      </c>
      <c r="G81" s="6">
        <f t="shared" si="5"/>
        <v>6043.93432617187</v>
      </c>
      <c r="H81" s="5">
        <v>70.7452512658782</v>
      </c>
      <c r="I81" s="5">
        <v>22.5786741531865</v>
      </c>
      <c r="U81" s="5">
        <v>0.791809</v>
      </c>
      <c r="V81" s="6">
        <f t="shared" si="6"/>
        <v>9501.708</v>
      </c>
      <c r="W81" s="5">
        <v>77.1453</v>
      </c>
      <c r="X81" s="5">
        <v>28.3979</v>
      </c>
    </row>
    <row r="82" spans="1:24">
      <c r="A82" s="7">
        <v>0.4287</v>
      </c>
      <c r="B82" s="6">
        <v>5145</v>
      </c>
      <c r="C82" s="7">
        <v>72.1704</v>
      </c>
      <c r="D82" s="7">
        <v>24.4839</v>
      </c>
      <c r="F82" s="5">
        <v>0.518865842819214</v>
      </c>
      <c r="G82" s="6">
        <f t="shared" si="5"/>
        <v>6226.39011383057</v>
      </c>
      <c r="H82" s="5">
        <v>71.1868599926601</v>
      </c>
      <c r="I82" s="5">
        <v>22.9578537337152</v>
      </c>
      <c r="U82" s="5">
        <v>0.820674</v>
      </c>
      <c r="V82" s="6">
        <f t="shared" si="6"/>
        <v>9848.088</v>
      </c>
      <c r="W82" s="5">
        <v>77.6315</v>
      </c>
      <c r="X82" s="5">
        <v>28.862</v>
      </c>
    </row>
    <row r="83" spans="1:24">
      <c r="A83" s="7">
        <v>0.4408</v>
      </c>
      <c r="B83" s="6">
        <v>5289.1</v>
      </c>
      <c r="C83" s="7">
        <v>72.5559</v>
      </c>
      <c r="D83" s="7">
        <v>24.8297</v>
      </c>
      <c r="F83" s="5">
        <v>0.54167281627655</v>
      </c>
      <c r="G83" s="6">
        <f t="shared" si="5"/>
        <v>6500.0737953186</v>
      </c>
      <c r="H83" s="5">
        <v>71.8487739489735</v>
      </c>
      <c r="I83" s="5">
        <v>23.542485487497</v>
      </c>
      <c r="U83" s="5">
        <v>0.863972</v>
      </c>
      <c r="V83" s="6">
        <f t="shared" si="6"/>
        <v>10367.664</v>
      </c>
      <c r="W83" s="5">
        <v>78.3228</v>
      </c>
      <c r="X83" s="5">
        <v>29.5259</v>
      </c>
    </row>
    <row r="84" spans="1:24">
      <c r="A84" s="7">
        <v>0.4528</v>
      </c>
      <c r="B84" s="6">
        <v>5433.3</v>
      </c>
      <c r="C84" s="7">
        <v>72.9123</v>
      </c>
      <c r="D84" s="7">
        <v>25.1422</v>
      </c>
      <c r="F84" s="5">
        <v>0.564479789733887</v>
      </c>
      <c r="G84" s="6">
        <f t="shared" si="5"/>
        <v>6773.75747680664</v>
      </c>
      <c r="H84" s="5">
        <v>72.5344653481546</v>
      </c>
      <c r="I84" s="5">
        <v>24.1839373287149</v>
      </c>
      <c r="U84" s="5">
        <v>0.907269</v>
      </c>
      <c r="V84" s="6">
        <f t="shared" si="6"/>
        <v>10887.228</v>
      </c>
      <c r="W84" s="5">
        <v>78.9735</v>
      </c>
      <c r="X84" s="5">
        <v>30.1554</v>
      </c>
    </row>
    <row r="85" spans="1:24">
      <c r="A85" s="7">
        <v>0.4648</v>
      </c>
      <c r="B85" s="6">
        <v>5577.5</v>
      </c>
      <c r="C85" s="7">
        <v>73.259</v>
      </c>
      <c r="D85" s="7">
        <v>25.4472</v>
      </c>
      <c r="F85" s="5">
        <v>0.587286763191223</v>
      </c>
      <c r="G85" s="6">
        <f t="shared" si="5"/>
        <v>7047.44115829468</v>
      </c>
      <c r="H85" s="5">
        <v>73.1647321555895</v>
      </c>
      <c r="I85" s="5">
        <v>24.7750676517371</v>
      </c>
      <c r="U85" s="5">
        <v>0.950567</v>
      </c>
      <c r="V85" s="6">
        <f t="shared" si="6"/>
        <v>11406.804</v>
      </c>
      <c r="W85" s="5">
        <v>79.5872</v>
      </c>
      <c r="X85" s="5">
        <v>30.7522</v>
      </c>
    </row>
    <row r="86" spans="1:24">
      <c r="A86" s="7">
        <v>0.4828</v>
      </c>
      <c r="B86" s="6">
        <v>5793.7</v>
      </c>
      <c r="C86" s="7">
        <v>73.7925</v>
      </c>
      <c r="D86" s="7">
        <v>25.9356</v>
      </c>
      <c r="F86" s="5">
        <v>0.610093736648559</v>
      </c>
      <c r="G86" s="6">
        <f t="shared" si="5"/>
        <v>7321.12483978271</v>
      </c>
      <c r="H86" s="5">
        <v>73.7044813047225</v>
      </c>
      <c r="I86" s="5">
        <v>25.2574938253556</v>
      </c>
      <c r="U86" s="5">
        <v>0.993864</v>
      </c>
      <c r="V86" s="6">
        <f t="shared" si="6"/>
        <v>11926.368</v>
      </c>
      <c r="W86" s="5">
        <v>80.1691</v>
      </c>
      <c r="X86" s="5">
        <v>31.3215</v>
      </c>
    </row>
    <row r="87" spans="1:24">
      <c r="A87" s="7">
        <v>0.5008</v>
      </c>
      <c r="B87" s="6">
        <v>6010</v>
      </c>
      <c r="C87" s="7">
        <v>74.3699</v>
      </c>
      <c r="D87" s="7">
        <v>26.5031</v>
      </c>
      <c r="F87" s="5">
        <v>0.632900710105896</v>
      </c>
      <c r="G87" s="6">
        <f t="shared" si="5"/>
        <v>7594.80852127075</v>
      </c>
      <c r="H87" s="5">
        <v>74.2027020851071</v>
      </c>
      <c r="I87" s="5">
        <v>25.6943236588086</v>
      </c>
      <c r="U87" s="5">
        <v>1</v>
      </c>
      <c r="V87" s="6">
        <f t="shared" si="6"/>
        <v>12000</v>
      </c>
      <c r="W87" s="5">
        <v>80.249</v>
      </c>
      <c r="X87" s="5">
        <v>31.4</v>
      </c>
    </row>
    <row r="88" spans="1:9">
      <c r="A88" s="7">
        <v>0.5188</v>
      </c>
      <c r="B88" s="6">
        <v>6226.2</v>
      </c>
      <c r="C88" s="7">
        <v>74.9235</v>
      </c>
      <c r="D88" s="7">
        <v>27.0542</v>
      </c>
      <c r="F88" s="5">
        <v>0.655707683563232</v>
      </c>
      <c r="G88" s="6">
        <f t="shared" si="5"/>
        <v>7868.49220275878</v>
      </c>
      <c r="H88" s="5">
        <v>74.6986664640971</v>
      </c>
      <c r="I88" s="5">
        <v>26.1411220079172</v>
      </c>
    </row>
    <row r="89" spans="1:9">
      <c r="A89" s="7">
        <v>0.5369</v>
      </c>
      <c r="B89" s="6">
        <v>6442.4</v>
      </c>
      <c r="C89" s="7">
        <v>75.3894</v>
      </c>
      <c r="D89" s="7">
        <v>27.4914</v>
      </c>
      <c r="F89" s="5">
        <v>0.689918143749237</v>
      </c>
      <c r="G89" s="6">
        <f t="shared" si="5"/>
        <v>8279.01772499084</v>
      </c>
      <c r="H89" s="5">
        <v>75.4792943297781</v>
      </c>
      <c r="I89" s="5">
        <v>26.8955679505946</v>
      </c>
    </row>
    <row r="90" spans="1:9">
      <c r="A90" s="7">
        <v>0.5549</v>
      </c>
      <c r="B90" s="6">
        <v>6658.7</v>
      </c>
      <c r="C90" s="7">
        <v>75.8052</v>
      </c>
      <c r="D90" s="7">
        <v>27.8654</v>
      </c>
      <c r="F90" s="5">
        <v>0.724128603935241</v>
      </c>
      <c r="G90" s="6">
        <f t="shared" si="5"/>
        <v>8689.54324722289</v>
      </c>
      <c r="H90" s="5">
        <v>76.196437619894</v>
      </c>
      <c r="I90" s="5">
        <v>27.5937588351081</v>
      </c>
    </row>
    <row r="91" spans="1:9">
      <c r="A91" s="7">
        <v>0.5729</v>
      </c>
      <c r="B91" s="6">
        <v>6874.9</v>
      </c>
      <c r="C91" s="7">
        <v>76.2047</v>
      </c>
      <c r="D91" s="7">
        <v>28.2245</v>
      </c>
      <c r="F91" s="5">
        <v>0.758339064121246</v>
      </c>
      <c r="G91" s="6">
        <f t="shared" si="5"/>
        <v>9100.06876945495</v>
      </c>
      <c r="H91" s="5">
        <v>76.7962807734826</v>
      </c>
      <c r="I91" s="5">
        <v>28.1390541090025</v>
      </c>
    </row>
    <row r="92" spans="1:9">
      <c r="A92" s="7">
        <v>0.5909</v>
      </c>
      <c r="B92" s="6">
        <v>7091.2</v>
      </c>
      <c r="C92" s="7">
        <v>76.6119</v>
      </c>
      <c r="D92" s="7">
        <v>28.6049</v>
      </c>
      <c r="F92" s="5">
        <v>0.792549524307251</v>
      </c>
      <c r="G92" s="6">
        <f t="shared" si="5"/>
        <v>9510.59429168701</v>
      </c>
      <c r="H92" s="5">
        <v>77.3588624684443</v>
      </c>
      <c r="I92" s="5">
        <v>28.646028299294</v>
      </c>
    </row>
    <row r="93" spans="1:9">
      <c r="A93" s="7">
        <v>0.618</v>
      </c>
      <c r="B93" s="6">
        <v>7415.5</v>
      </c>
      <c r="C93" s="7">
        <v>77.2778</v>
      </c>
      <c r="D93" s="7">
        <v>29.2795</v>
      </c>
      <c r="F93" s="5">
        <v>0.826759984493255</v>
      </c>
      <c r="G93" s="6">
        <f t="shared" si="5"/>
        <v>9921.11981391906</v>
      </c>
      <c r="H93" s="5">
        <v>77.9400586800702</v>
      </c>
      <c r="I93" s="5">
        <v>29.2026921151444</v>
      </c>
    </row>
    <row r="94" spans="1:9">
      <c r="A94" s="7">
        <v>0.645</v>
      </c>
      <c r="B94" s="6">
        <v>7739.9</v>
      </c>
      <c r="C94" s="7">
        <v>77.9147</v>
      </c>
      <c r="D94" s="7">
        <v>29.9342</v>
      </c>
      <c r="F94" s="5">
        <v>0.86097044467926</v>
      </c>
      <c r="G94" s="6">
        <f t="shared" si="5"/>
        <v>10331.6453361511</v>
      </c>
      <c r="H94" s="5">
        <v>78.5499380141797</v>
      </c>
      <c r="I94" s="5">
        <v>29.8310782956298</v>
      </c>
    </row>
    <row r="95" spans="1:9">
      <c r="A95" s="7">
        <v>0.672</v>
      </c>
      <c r="B95" s="6">
        <v>8064.3</v>
      </c>
      <c r="C95" s="7">
        <v>78.4375</v>
      </c>
      <c r="D95" s="7">
        <v>30.4292</v>
      </c>
      <c r="F95" s="5">
        <v>0.895180904865264</v>
      </c>
      <c r="G95" s="6">
        <f t="shared" si="5"/>
        <v>10742.1708583832</v>
      </c>
      <c r="H95" s="5">
        <v>79.0923392428014</v>
      </c>
      <c r="I95" s="5">
        <v>30.374741721528</v>
      </c>
    </row>
    <row r="96" spans="1:9">
      <c r="A96" s="7">
        <v>0.6991</v>
      </c>
      <c r="B96" s="6">
        <v>8388.6</v>
      </c>
      <c r="C96" s="7">
        <v>78.912</v>
      </c>
      <c r="D96" s="7">
        <v>30.8629</v>
      </c>
      <c r="F96" s="5">
        <v>0.929391365051269</v>
      </c>
      <c r="G96" s="6">
        <f t="shared" si="5"/>
        <v>11152.6963806152</v>
      </c>
      <c r="H96" s="5">
        <v>79.5579938338464</v>
      </c>
      <c r="I96" s="5">
        <v>30.8084019586037</v>
      </c>
    </row>
    <row r="97" spans="1:9">
      <c r="A97" s="7">
        <v>0.7261</v>
      </c>
      <c r="B97" s="6">
        <v>8713</v>
      </c>
      <c r="C97" s="7">
        <v>79.3848</v>
      </c>
      <c r="D97" s="7">
        <v>31.3077</v>
      </c>
      <c r="F97" s="5">
        <v>0.963601825237274</v>
      </c>
      <c r="G97" s="6">
        <f t="shared" si="5"/>
        <v>11563.2219028473</v>
      </c>
      <c r="H97" s="5">
        <v>79.993421725937</v>
      </c>
      <c r="I97" s="5">
        <v>31.2041956543275</v>
      </c>
    </row>
    <row r="98" spans="1:9">
      <c r="A98" s="7">
        <v>0.7531</v>
      </c>
      <c r="B98" s="6">
        <v>9037.4</v>
      </c>
      <c r="C98" s="7">
        <v>79.8947</v>
      </c>
      <c r="D98" s="7">
        <v>31.8273</v>
      </c>
      <c r="F98" s="5">
        <v>0.997812285423278</v>
      </c>
      <c r="G98" s="6">
        <f t="shared" si="5"/>
        <v>11973.7474250793</v>
      </c>
      <c r="H98" s="5">
        <v>80.4293123551068</v>
      </c>
      <c r="I98" s="5">
        <v>31.6127502090561</v>
      </c>
    </row>
    <row r="99" spans="1:9">
      <c r="A99" s="7">
        <v>0.7801</v>
      </c>
      <c r="B99" s="6">
        <v>9361.7</v>
      </c>
      <c r="C99" s="7">
        <v>80.431</v>
      </c>
      <c r="D99" s="7">
        <v>32.4064</v>
      </c>
      <c r="F99" s="5">
        <v>1</v>
      </c>
      <c r="G99" s="6">
        <f t="shared" si="5"/>
        <v>12000</v>
      </c>
      <c r="H99" s="5">
        <v>80.4578031118176</v>
      </c>
      <c r="I99" s="5">
        <v>31.6403467542115</v>
      </c>
    </row>
    <row r="100" spans="1:4">
      <c r="A100" s="7">
        <v>0.8072</v>
      </c>
      <c r="B100" s="6">
        <v>9686.1</v>
      </c>
      <c r="C100" s="7">
        <v>80.8956</v>
      </c>
      <c r="D100" s="7">
        <v>32.8808</v>
      </c>
    </row>
    <row r="101" spans="1:4">
      <c r="A101" s="7">
        <v>0.8342</v>
      </c>
      <c r="B101" s="6">
        <v>10010.5</v>
      </c>
      <c r="C101" s="7">
        <v>81.2981</v>
      </c>
      <c r="D101" s="7">
        <v>33.2632</v>
      </c>
    </row>
    <row r="102" spans="1:4">
      <c r="A102" s="7">
        <v>0.8612</v>
      </c>
      <c r="B102" s="6">
        <v>10334.8</v>
      </c>
      <c r="C102" s="7">
        <v>81.6742</v>
      </c>
      <c r="D102" s="7">
        <v>33.6109</v>
      </c>
    </row>
    <row r="103" spans="1:4">
      <c r="A103" s="7">
        <v>0.8883</v>
      </c>
      <c r="B103" s="6">
        <v>10659.2</v>
      </c>
      <c r="C103" s="7">
        <v>82.0456</v>
      </c>
      <c r="D103" s="7">
        <v>33.9601</v>
      </c>
    </row>
    <row r="104" spans="1:4">
      <c r="A104" s="7">
        <v>0.9288</v>
      </c>
      <c r="B104" s="6">
        <v>11145.7</v>
      </c>
      <c r="C104" s="7">
        <v>82.6354</v>
      </c>
      <c r="D104" s="7">
        <v>34.559</v>
      </c>
    </row>
    <row r="105" spans="1:4">
      <c r="A105" s="7">
        <v>0.9694</v>
      </c>
      <c r="B105" s="6">
        <v>11632.3</v>
      </c>
      <c r="C105" s="7">
        <v>83.2651</v>
      </c>
      <c r="D105" s="7">
        <v>35.2516</v>
      </c>
    </row>
    <row r="106" spans="1:4">
      <c r="A106" s="7">
        <v>1</v>
      </c>
      <c r="B106" s="6">
        <v>12000</v>
      </c>
      <c r="C106" s="7">
        <v>83.6777</v>
      </c>
      <c r="D106" s="7">
        <v>35.6774</v>
      </c>
    </row>
    <row r="107" spans="1:4">
      <c r="A107" s="18"/>
      <c r="B107" s="12"/>
      <c r="C107" s="18"/>
      <c r="D107" s="18"/>
    </row>
    <row r="108" spans="1:4">
      <c r="A108" s="18"/>
      <c r="B108" s="12"/>
      <c r="C108" s="18"/>
      <c r="D108" s="18"/>
    </row>
    <row r="109" spans="1:4">
      <c r="A109" s="18"/>
      <c r="B109" s="12"/>
      <c r="C109" s="18"/>
      <c r="D109" s="18"/>
    </row>
    <row r="110" spans="1:4">
      <c r="A110" s="18"/>
      <c r="B110" s="12"/>
      <c r="C110" s="18"/>
      <c r="D110" s="18"/>
    </row>
    <row r="111" spans="1:4">
      <c r="A111" s="18"/>
      <c r="B111" s="12"/>
      <c r="C111" s="18"/>
      <c r="D111" s="18"/>
    </row>
    <row r="112" spans="1:4">
      <c r="A112" s="18"/>
      <c r="B112" s="12"/>
      <c r="C112" s="18"/>
      <c r="D112" s="18"/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topLeftCell="D1" workbookViewId="0">
      <selection activeCell="M46" sqref="M46"/>
    </sheetView>
  </sheetViews>
  <sheetFormatPr defaultColWidth="9" defaultRowHeight="15"/>
  <cols>
    <col min="1" max="5" width="12.625" style="1" customWidth="1"/>
    <col min="6" max="6" width="9" style="1"/>
    <col min="7" max="11" width="12.625" style="1" customWidth="1"/>
    <col min="12" max="12" width="9" style="1"/>
    <col min="13" max="17" width="12.625" style="1" customWidth="1"/>
    <col min="18" max="18" width="9" style="1"/>
    <col min="19" max="23" width="12.625" style="1" customWidth="1"/>
    <col min="24" max="24" width="9" style="1"/>
    <col min="25" max="29" width="12.625" style="1" customWidth="1"/>
    <col min="30" max="30" width="9" style="1"/>
    <col min="31" max="34" width="12.625" style="1" customWidth="1"/>
    <col min="35" max="36" width="9" style="1"/>
    <col min="37" max="41" width="12.625" style="1" customWidth="1"/>
    <col min="42" max="16384" width="9" style="1"/>
  </cols>
  <sheetData>
    <row r="1" ht="38" customHeight="1" spans="1:41">
      <c r="A1" s="2" t="s">
        <v>20</v>
      </c>
      <c r="B1" s="2"/>
      <c r="C1" s="2"/>
      <c r="D1" s="2"/>
      <c r="E1" s="2"/>
      <c r="G1" s="2" t="s">
        <v>21</v>
      </c>
      <c r="H1" s="2"/>
      <c r="I1" s="2"/>
      <c r="J1" s="2"/>
      <c r="K1" s="2"/>
      <c r="M1" s="2" t="s">
        <v>22</v>
      </c>
      <c r="N1" s="2"/>
      <c r="O1" s="2"/>
      <c r="P1" s="2"/>
      <c r="Q1" s="2"/>
      <c r="S1" s="2" t="s">
        <v>23</v>
      </c>
      <c r="T1" s="2"/>
      <c r="U1" s="2"/>
      <c r="V1" s="2"/>
      <c r="W1" s="2"/>
      <c r="Y1" s="2" t="s">
        <v>24</v>
      </c>
      <c r="Z1" s="2"/>
      <c r="AA1" s="2"/>
      <c r="AB1" s="2"/>
      <c r="AC1" s="2"/>
      <c r="AE1" s="2" t="s">
        <v>25</v>
      </c>
      <c r="AF1" s="2"/>
      <c r="AG1" s="2"/>
      <c r="AH1" s="2"/>
      <c r="AI1" s="2"/>
      <c r="AK1" s="2" t="s">
        <v>26</v>
      </c>
      <c r="AL1" s="2"/>
      <c r="AM1" s="2"/>
      <c r="AN1" s="2"/>
      <c r="AO1" s="2"/>
    </row>
    <row r="2" spans="1:41">
      <c r="A2" s="3" t="s">
        <v>6</v>
      </c>
      <c r="B2" s="3" t="s">
        <v>7</v>
      </c>
      <c r="C2" s="4" t="s">
        <v>27</v>
      </c>
      <c r="D2" s="4" t="s">
        <v>28</v>
      </c>
      <c r="E2" s="4" t="s">
        <v>29</v>
      </c>
      <c r="G2" s="3" t="s">
        <v>6</v>
      </c>
      <c r="H2" s="3" t="s">
        <v>7</v>
      </c>
      <c r="I2" s="4" t="s">
        <v>27</v>
      </c>
      <c r="J2" s="4" t="s">
        <v>28</v>
      </c>
      <c r="K2" s="4" t="s">
        <v>29</v>
      </c>
      <c r="M2" s="3" t="s">
        <v>6</v>
      </c>
      <c r="N2" s="3" t="s">
        <v>7</v>
      </c>
      <c r="O2" s="4" t="s">
        <v>27</v>
      </c>
      <c r="P2" s="4" t="s">
        <v>28</v>
      </c>
      <c r="Q2" s="4" t="s">
        <v>29</v>
      </c>
      <c r="S2" s="3" t="s">
        <v>6</v>
      </c>
      <c r="T2" s="3" t="s">
        <v>7</v>
      </c>
      <c r="U2" s="4" t="s">
        <v>27</v>
      </c>
      <c r="V2" s="4" t="s">
        <v>28</v>
      </c>
      <c r="W2" s="4" t="s">
        <v>29</v>
      </c>
      <c r="Y2" s="3" t="s">
        <v>6</v>
      </c>
      <c r="Z2" s="3" t="s">
        <v>7</v>
      </c>
      <c r="AA2" s="4" t="s">
        <v>27</v>
      </c>
      <c r="AB2" s="4" t="s">
        <v>28</v>
      </c>
      <c r="AC2" s="4" t="s">
        <v>29</v>
      </c>
      <c r="AE2" s="8" t="s">
        <v>6</v>
      </c>
      <c r="AF2" s="8" t="s">
        <v>7</v>
      </c>
      <c r="AG2" s="9" t="s">
        <v>27</v>
      </c>
      <c r="AH2" s="9" t="s">
        <v>28</v>
      </c>
      <c r="AI2" s="9" t="s">
        <v>29</v>
      </c>
      <c r="AK2" s="8" t="s">
        <v>6</v>
      </c>
      <c r="AL2" s="8" t="s">
        <v>7</v>
      </c>
      <c r="AM2" s="9" t="s">
        <v>27</v>
      </c>
      <c r="AN2" s="9" t="s">
        <v>28</v>
      </c>
      <c r="AO2" s="9" t="s">
        <v>29</v>
      </c>
    </row>
    <row r="3" spans="1:41">
      <c r="A3" s="5">
        <v>0</v>
      </c>
      <c r="B3" s="6">
        <f>A3*40000</f>
        <v>0</v>
      </c>
      <c r="C3" s="5">
        <v>0</v>
      </c>
      <c r="D3" s="7">
        <v>0</v>
      </c>
      <c r="E3" s="7">
        <v>0</v>
      </c>
      <c r="G3" s="5">
        <v>0</v>
      </c>
      <c r="H3" s="6">
        <f>G3*40000</f>
        <v>0</v>
      </c>
      <c r="I3" s="5">
        <v>0</v>
      </c>
      <c r="J3" s="5">
        <v>0</v>
      </c>
      <c r="K3" s="5">
        <v>0</v>
      </c>
      <c r="M3" s="5">
        <v>0</v>
      </c>
      <c r="N3" s="6">
        <f>M3*40000</f>
        <v>0</v>
      </c>
      <c r="O3" s="5">
        <v>0</v>
      </c>
      <c r="P3" s="5">
        <v>0</v>
      </c>
      <c r="Q3" s="5">
        <v>0</v>
      </c>
      <c r="S3" s="5">
        <v>0</v>
      </c>
      <c r="T3" s="6">
        <f>S3*40000</f>
        <v>0</v>
      </c>
      <c r="U3" s="5">
        <v>0</v>
      </c>
      <c r="V3" s="5">
        <v>0</v>
      </c>
      <c r="W3" s="5">
        <v>0</v>
      </c>
      <c r="Y3" s="5">
        <v>0</v>
      </c>
      <c r="Z3" s="6">
        <f>Y3*40000</f>
        <v>0</v>
      </c>
      <c r="AA3" s="5">
        <v>0</v>
      </c>
      <c r="AB3" s="5">
        <v>0</v>
      </c>
      <c r="AC3" s="5">
        <v>0</v>
      </c>
      <c r="AE3" s="5">
        <v>0</v>
      </c>
      <c r="AF3" s="6">
        <f>AE3*40000</f>
        <v>0</v>
      </c>
      <c r="AG3" s="5">
        <v>0</v>
      </c>
      <c r="AH3" s="5">
        <v>0</v>
      </c>
      <c r="AI3" s="5">
        <v>0</v>
      </c>
      <c r="AK3" s="5">
        <v>0</v>
      </c>
      <c r="AL3" s="6">
        <f>AK3*40000</f>
        <v>0</v>
      </c>
      <c r="AM3" s="5">
        <v>0</v>
      </c>
      <c r="AN3" s="5">
        <v>0</v>
      </c>
      <c r="AO3" s="5">
        <v>0</v>
      </c>
    </row>
    <row r="4" spans="1:41">
      <c r="A4" s="5">
        <v>0.02</v>
      </c>
      <c r="B4" s="6">
        <f t="shared" ref="B4:B24" si="0">A4*40000</f>
        <v>800</v>
      </c>
      <c r="C4" s="5">
        <v>0.695025072362845</v>
      </c>
      <c r="D4" s="7">
        <v>0.714488074404893</v>
      </c>
      <c r="E4" s="7">
        <v>0.720368877173024</v>
      </c>
      <c r="G4" s="5">
        <v>0.02</v>
      </c>
      <c r="H4" s="6">
        <f t="shared" ref="H4:H49" si="1">G4*40000</f>
        <v>800</v>
      </c>
      <c r="I4" s="5">
        <v>0.694495572020169</v>
      </c>
      <c r="J4" s="5">
        <v>0.714032346380045</v>
      </c>
      <c r="K4" s="5">
        <v>0.719912441090686</v>
      </c>
      <c r="M4" s="5">
        <v>0.02</v>
      </c>
      <c r="N4" s="6">
        <f t="shared" ref="N4:N36" si="2">M4*40000</f>
        <v>800</v>
      </c>
      <c r="O4" s="5">
        <v>0.549141146697891</v>
      </c>
      <c r="P4" s="5">
        <v>0.54615477118336</v>
      </c>
      <c r="Q4" s="5">
        <v>0.553283443146513</v>
      </c>
      <c r="S4" s="5">
        <v>0.02</v>
      </c>
      <c r="T4" s="6">
        <f t="shared" ref="T4:T28" si="3">S4*40000</f>
        <v>800</v>
      </c>
      <c r="U4" s="5">
        <v>0.694530190925185</v>
      </c>
      <c r="V4" s="5">
        <v>0.714003804960269</v>
      </c>
      <c r="W4" s="5">
        <v>0.719855291183876</v>
      </c>
      <c r="Y4" s="10">
        <v>0.025</v>
      </c>
      <c r="Z4" s="6">
        <f t="shared" ref="Z4:Z26" si="4">Y4*40000</f>
        <v>1000</v>
      </c>
      <c r="AA4" s="3">
        <v>0.819</v>
      </c>
      <c r="AB4" s="3">
        <v>0.864</v>
      </c>
      <c r="AC4" s="3">
        <v>0.872</v>
      </c>
      <c r="AE4" s="5">
        <v>0.005</v>
      </c>
      <c r="AF4" s="6">
        <f t="shared" ref="AF4:AF33" si="5">AE4*40000</f>
        <v>200</v>
      </c>
      <c r="AG4" s="5">
        <v>0.159855</v>
      </c>
      <c r="AH4" s="5">
        <v>0.145839</v>
      </c>
      <c r="AI4" s="5">
        <v>0.147361</v>
      </c>
      <c r="AK4" s="5">
        <v>0.02</v>
      </c>
      <c r="AL4" s="6">
        <f t="shared" ref="AL4:AL25" si="6">AK4*40000</f>
        <v>800</v>
      </c>
      <c r="AM4" s="5">
        <v>0.695916</v>
      </c>
      <c r="AN4" s="5">
        <v>0.714253</v>
      </c>
      <c r="AO4" s="5">
        <v>0.720167</v>
      </c>
    </row>
    <row r="5" spans="1:41">
      <c r="A5" s="5">
        <v>0.04</v>
      </c>
      <c r="B5" s="6">
        <f t="shared" si="0"/>
        <v>1600</v>
      </c>
      <c r="C5" s="5">
        <v>1.11001644913185</v>
      </c>
      <c r="D5" s="7">
        <v>1.25442653466423</v>
      </c>
      <c r="E5" s="7">
        <v>1.27013766799297</v>
      </c>
      <c r="G5" s="5">
        <v>0.04</v>
      </c>
      <c r="H5" s="6">
        <f t="shared" si="1"/>
        <v>1600</v>
      </c>
      <c r="I5" s="5">
        <v>1.10920988348745</v>
      </c>
      <c r="J5" s="5">
        <v>1.25367994030971</v>
      </c>
      <c r="K5" s="5">
        <v>1.26937849240218</v>
      </c>
      <c r="M5" s="5">
        <v>0.04</v>
      </c>
      <c r="N5" s="6">
        <f t="shared" si="2"/>
        <v>1600</v>
      </c>
      <c r="O5" s="5">
        <v>0.919544579676493</v>
      </c>
      <c r="P5" s="5">
        <v>0.993814630092313</v>
      </c>
      <c r="Q5" s="5">
        <v>1.01173362510323</v>
      </c>
      <c r="S5" s="5">
        <v>0.025</v>
      </c>
      <c r="T5" s="6">
        <f t="shared" si="3"/>
        <v>1000</v>
      </c>
      <c r="U5" s="5">
        <v>0.81757111949759</v>
      </c>
      <c r="V5" s="5">
        <v>0.863985977422583</v>
      </c>
      <c r="W5" s="5">
        <v>0.871867001780946</v>
      </c>
      <c r="Y5" s="10">
        <v>0.05</v>
      </c>
      <c r="Z5" s="6">
        <f t="shared" si="4"/>
        <v>2000</v>
      </c>
      <c r="AA5" s="3">
        <v>1.26</v>
      </c>
      <c r="AB5" s="3">
        <v>1.471</v>
      </c>
      <c r="AC5" s="3">
        <v>1.493</v>
      </c>
      <c r="AE5" s="5">
        <v>0.01</v>
      </c>
      <c r="AF5" s="6">
        <f t="shared" si="5"/>
        <v>400</v>
      </c>
      <c r="AG5" s="5">
        <v>0.303662</v>
      </c>
      <c r="AH5" s="5">
        <v>0.285654</v>
      </c>
      <c r="AI5" s="5">
        <v>0.288872</v>
      </c>
      <c r="AK5" s="5">
        <v>0.04</v>
      </c>
      <c r="AL5" s="6">
        <f t="shared" si="6"/>
        <v>1600</v>
      </c>
      <c r="AM5" s="5">
        <v>1.11189</v>
      </c>
      <c r="AN5" s="5">
        <v>1.25412</v>
      </c>
      <c r="AO5" s="5">
        <v>1.26993</v>
      </c>
    </row>
    <row r="6" spans="1:41">
      <c r="A6" s="5">
        <v>0.06</v>
      </c>
      <c r="B6" s="6">
        <f t="shared" si="0"/>
        <v>2400</v>
      </c>
      <c r="C6" s="5">
        <v>1.3784034094081</v>
      </c>
      <c r="D6" s="7">
        <v>1.66036065925681</v>
      </c>
      <c r="E6" s="7">
        <v>1.6907479741763</v>
      </c>
      <c r="G6" s="5">
        <v>0.06</v>
      </c>
      <c r="H6" s="6">
        <f t="shared" si="1"/>
        <v>2400</v>
      </c>
      <c r="I6" s="5">
        <v>1.37742025914209</v>
      </c>
      <c r="J6" s="5">
        <v>1.65943164903248</v>
      </c>
      <c r="K6" s="5">
        <v>1.68978017113729</v>
      </c>
      <c r="M6" s="5">
        <v>0.06</v>
      </c>
      <c r="N6" s="6">
        <f t="shared" si="2"/>
        <v>2400</v>
      </c>
      <c r="O6" s="5">
        <v>1.18065985939495</v>
      </c>
      <c r="P6" s="5">
        <v>1.35652001742852</v>
      </c>
      <c r="Q6" s="5">
        <v>1.39011981543953</v>
      </c>
      <c r="S6" s="5">
        <v>0.03</v>
      </c>
      <c r="T6" s="6">
        <f t="shared" si="3"/>
        <v>1200</v>
      </c>
      <c r="U6" s="5">
        <v>0.926330308440632</v>
      </c>
      <c r="V6" s="5">
        <v>1.00341729294262</v>
      </c>
      <c r="W6" s="5">
        <v>1.01359071264322</v>
      </c>
      <c r="Y6" s="10">
        <v>0.075</v>
      </c>
      <c r="Z6" s="6">
        <f t="shared" si="4"/>
        <v>3000</v>
      </c>
      <c r="AA6" s="3">
        <v>1.527</v>
      </c>
      <c r="AB6" s="3">
        <v>1.901</v>
      </c>
      <c r="AC6" s="3">
        <v>1.946</v>
      </c>
      <c r="AE6" s="5">
        <v>0.0175</v>
      </c>
      <c r="AF6" s="6">
        <f t="shared" si="5"/>
        <v>700</v>
      </c>
      <c r="AG6" s="5">
        <v>0.493414</v>
      </c>
      <c r="AH6" s="5">
        <v>0.483502</v>
      </c>
      <c r="AI6" s="5">
        <v>0.489639</v>
      </c>
      <c r="AK6" s="5">
        <v>0.045</v>
      </c>
      <c r="AL6" s="6">
        <f t="shared" si="6"/>
        <v>1800</v>
      </c>
      <c r="AM6" s="5">
        <v>1.1896</v>
      </c>
      <c r="AN6" s="5">
        <v>1.36633</v>
      </c>
      <c r="AO6" s="5">
        <v>1.38534</v>
      </c>
    </row>
    <row r="7" spans="1:41">
      <c r="A7" s="5">
        <v>0.08</v>
      </c>
      <c r="B7" s="6">
        <f t="shared" si="0"/>
        <v>3200</v>
      </c>
      <c r="C7" s="5">
        <v>1.56512611513293</v>
      </c>
      <c r="D7" s="7">
        <v>1.97219814645158</v>
      </c>
      <c r="E7" s="7">
        <v>2.02269696777333</v>
      </c>
      <c r="G7" s="5">
        <v>0.08</v>
      </c>
      <c r="H7" s="6">
        <f t="shared" si="1"/>
        <v>3200</v>
      </c>
      <c r="I7" s="5">
        <v>1.56401325374859</v>
      </c>
      <c r="J7" s="5">
        <v>1.97115626042496</v>
      </c>
      <c r="K7" s="5">
        <v>2.0215804546692</v>
      </c>
      <c r="M7" s="5">
        <v>0.08</v>
      </c>
      <c r="N7" s="6">
        <f t="shared" si="2"/>
        <v>3200</v>
      </c>
      <c r="O7" s="5">
        <v>1.37312041719114</v>
      </c>
      <c r="P7" s="5">
        <v>1.65298766151568</v>
      </c>
      <c r="Q7" s="5">
        <v>1.70885028602506</v>
      </c>
      <c r="S7" s="5">
        <v>0.0375</v>
      </c>
      <c r="T7" s="6">
        <f t="shared" si="3"/>
        <v>1500</v>
      </c>
      <c r="U7" s="5">
        <v>1.0672974048616</v>
      </c>
      <c r="V7" s="5">
        <v>1.19437056679361</v>
      </c>
      <c r="W7" s="5">
        <v>1.20850542957262</v>
      </c>
      <c r="Y7" s="10">
        <v>0.1</v>
      </c>
      <c r="Z7" s="6">
        <f t="shared" si="4"/>
        <v>4000</v>
      </c>
      <c r="AA7" s="3">
        <v>1.707</v>
      </c>
      <c r="AB7" s="3">
        <v>2.217</v>
      </c>
      <c r="AC7" s="3">
        <v>2.293</v>
      </c>
      <c r="AE7" s="5">
        <v>0.02875</v>
      </c>
      <c r="AF7" s="6">
        <f t="shared" si="5"/>
        <v>1150</v>
      </c>
      <c r="AG7" s="5">
        <v>0.730428</v>
      </c>
      <c r="AH7" s="5">
        <v>0.754035</v>
      </c>
      <c r="AI7" s="5">
        <v>0.765525</v>
      </c>
      <c r="AK7" s="5">
        <v>0.05</v>
      </c>
      <c r="AL7" s="6">
        <f t="shared" si="6"/>
        <v>2000</v>
      </c>
      <c r="AM7" s="5">
        <v>1.26343</v>
      </c>
      <c r="AN7" s="5">
        <v>1.47776</v>
      </c>
      <c r="AO7" s="5">
        <v>1.50049</v>
      </c>
    </row>
    <row r="8" spans="1:41">
      <c r="A8" s="5">
        <v>0.1</v>
      </c>
      <c r="B8" s="6">
        <f t="shared" si="0"/>
        <v>4000</v>
      </c>
      <c r="C8" s="5">
        <v>1.70285257639341</v>
      </c>
      <c r="D8" s="7">
        <v>2.21748716341496</v>
      </c>
      <c r="E8" s="7">
        <v>2.29350708013888</v>
      </c>
      <c r="G8" s="5">
        <v>0.1</v>
      </c>
      <c r="H8" s="6">
        <f t="shared" si="1"/>
        <v>4000</v>
      </c>
      <c r="I8" s="5">
        <v>1.7016364755134</v>
      </c>
      <c r="J8" s="5">
        <v>2.21637994935023</v>
      </c>
      <c r="K8" s="5">
        <v>2.29229629948394</v>
      </c>
      <c r="M8" s="5">
        <v>0.1</v>
      </c>
      <c r="N8" s="6">
        <f t="shared" si="2"/>
        <v>4000</v>
      </c>
      <c r="O8" s="5">
        <v>1.5208448015036</v>
      </c>
      <c r="P8" s="5">
        <v>1.89923609936766</v>
      </c>
      <c r="Q8" s="5">
        <v>1.98655938833424</v>
      </c>
      <c r="S8" s="5">
        <v>0.04875</v>
      </c>
      <c r="T8" s="6">
        <f t="shared" si="3"/>
        <v>1950</v>
      </c>
      <c r="U8" s="5">
        <v>1.23973771288659</v>
      </c>
      <c r="V8" s="5">
        <v>1.44484203823229</v>
      </c>
      <c r="W8" s="5">
        <v>1.4661768097395</v>
      </c>
      <c r="Y8" s="10">
        <v>0.15</v>
      </c>
      <c r="Z8" s="6">
        <f t="shared" si="4"/>
        <v>6000</v>
      </c>
      <c r="AA8" s="3">
        <v>1.936</v>
      </c>
      <c r="AB8" s="3">
        <v>2.641</v>
      </c>
      <c r="AC8" s="3">
        <v>2.792</v>
      </c>
      <c r="AE8" s="5">
        <v>0.04</v>
      </c>
      <c r="AF8" s="6">
        <f t="shared" si="5"/>
        <v>1600</v>
      </c>
      <c r="AG8" s="5">
        <v>0.9225</v>
      </c>
      <c r="AH8" s="5">
        <v>0.994408</v>
      </c>
      <c r="AI8" s="5">
        <v>1.0126</v>
      </c>
      <c r="AK8" s="5">
        <v>0.0575</v>
      </c>
      <c r="AL8" s="6">
        <f t="shared" si="6"/>
        <v>2300</v>
      </c>
      <c r="AM8" s="5">
        <v>1.35297</v>
      </c>
      <c r="AN8" s="5">
        <v>1.61519</v>
      </c>
      <c r="AO8" s="5">
        <v>1.64363</v>
      </c>
    </row>
    <row r="9" spans="1:41">
      <c r="A9" s="5">
        <v>0.12</v>
      </c>
      <c r="B9" s="6">
        <f t="shared" si="0"/>
        <v>4800</v>
      </c>
      <c r="C9" s="5">
        <v>1.80904021477216</v>
      </c>
      <c r="D9" s="7">
        <v>2.4139646459267</v>
      </c>
      <c r="E9" s="7">
        <v>2.51940693913427</v>
      </c>
      <c r="G9" s="5">
        <v>0.12</v>
      </c>
      <c r="H9" s="6">
        <f t="shared" si="1"/>
        <v>4800</v>
      </c>
      <c r="I9" s="5">
        <v>1.80773824095234</v>
      </c>
      <c r="J9" s="5">
        <v>2.41282336981967</v>
      </c>
      <c r="K9" s="5">
        <v>2.51816511460659</v>
      </c>
      <c r="M9" s="5">
        <v>0.12</v>
      </c>
      <c r="N9" s="6">
        <f t="shared" si="2"/>
        <v>4800</v>
      </c>
      <c r="O9" s="5">
        <v>1.63816704352817</v>
      </c>
      <c r="P9" s="5">
        <v>2.10691312441706</v>
      </c>
      <c r="Q9" s="5">
        <v>2.23794787122263</v>
      </c>
      <c r="S9" s="5">
        <v>0.06</v>
      </c>
      <c r="T9" s="6">
        <f t="shared" si="3"/>
        <v>2400</v>
      </c>
      <c r="U9" s="5">
        <v>1.37743788194254</v>
      </c>
      <c r="V9" s="5">
        <v>1.65913728118926</v>
      </c>
      <c r="W9" s="5">
        <v>1.68929085540464</v>
      </c>
      <c r="Y9" s="10">
        <v>0.2</v>
      </c>
      <c r="Z9" s="6">
        <f t="shared" si="4"/>
        <v>8000</v>
      </c>
      <c r="AA9" s="3">
        <v>2.079</v>
      </c>
      <c r="AB9" s="3">
        <v>2.904</v>
      </c>
      <c r="AC9" s="3">
        <v>3.106</v>
      </c>
      <c r="AE9" s="5">
        <v>0.05125</v>
      </c>
      <c r="AF9" s="6">
        <f t="shared" si="5"/>
        <v>2050</v>
      </c>
      <c r="AG9" s="5">
        <v>1.08046</v>
      </c>
      <c r="AH9" s="5">
        <v>1.20785</v>
      </c>
      <c r="AI9" s="5">
        <v>1.23432</v>
      </c>
      <c r="AK9" s="5">
        <v>0.06875</v>
      </c>
      <c r="AL9" s="6">
        <f t="shared" si="6"/>
        <v>2750</v>
      </c>
      <c r="AM9" s="5">
        <v>1.47098</v>
      </c>
      <c r="AN9" s="5">
        <v>1.80622</v>
      </c>
      <c r="AO9" s="5">
        <v>1.84499</v>
      </c>
    </row>
    <row r="10" spans="1:41">
      <c r="A10" s="5">
        <v>0.14</v>
      </c>
      <c r="B10" s="6">
        <f t="shared" si="0"/>
        <v>5600</v>
      </c>
      <c r="C10" s="5">
        <v>1.89367154002883</v>
      </c>
      <c r="D10" s="7">
        <v>2.57329239333261</v>
      </c>
      <c r="E10" s="7">
        <v>2.7086945064744</v>
      </c>
      <c r="G10" s="5">
        <v>0.14</v>
      </c>
      <c r="H10" s="6">
        <f t="shared" si="1"/>
        <v>5600</v>
      </c>
      <c r="I10" s="5">
        <v>1.89229483992516</v>
      </c>
      <c r="J10" s="5">
        <v>2.57213063008831</v>
      </c>
      <c r="K10" s="5">
        <v>2.70748164331772</v>
      </c>
      <c r="M10" s="5">
        <v>0.14</v>
      </c>
      <c r="N10" s="6">
        <f t="shared" si="2"/>
        <v>5600</v>
      </c>
      <c r="O10" s="5">
        <v>1.73348897613022</v>
      </c>
      <c r="P10" s="5">
        <v>2.28213533113571</v>
      </c>
      <c r="Q10" s="5">
        <v>2.46746888545668</v>
      </c>
      <c r="S10" s="5">
        <v>0.07125</v>
      </c>
      <c r="T10" s="6">
        <f t="shared" si="3"/>
        <v>2850</v>
      </c>
      <c r="U10" s="5">
        <v>1.48984943358392</v>
      </c>
      <c r="V10" s="5">
        <v>1.84391368324735</v>
      </c>
      <c r="W10" s="5">
        <v>1.88460467558433</v>
      </c>
      <c r="Y10" s="10">
        <v>0.25</v>
      </c>
      <c r="Z10" s="6">
        <f t="shared" si="4"/>
        <v>10000</v>
      </c>
      <c r="AA10" s="3">
        <v>2.18</v>
      </c>
      <c r="AB10" s="3">
        <v>3.087</v>
      </c>
      <c r="AC10" s="3">
        <v>3.31</v>
      </c>
      <c r="AE10" s="5">
        <v>0.0625</v>
      </c>
      <c r="AF10" s="6">
        <f t="shared" si="5"/>
        <v>2500</v>
      </c>
      <c r="AG10" s="5">
        <v>1.2122</v>
      </c>
      <c r="AH10" s="5">
        <v>1.39771</v>
      </c>
      <c r="AI10" s="5">
        <v>1.43429</v>
      </c>
      <c r="AK10" s="5">
        <v>0.085625</v>
      </c>
      <c r="AL10" s="6">
        <f t="shared" si="6"/>
        <v>3425</v>
      </c>
      <c r="AM10" s="5">
        <v>1.61171</v>
      </c>
      <c r="AN10" s="5">
        <v>2.04642</v>
      </c>
      <c r="AO10" s="5">
        <v>2.10398</v>
      </c>
    </row>
    <row r="11" spans="1:41">
      <c r="A11" s="5">
        <v>0.17</v>
      </c>
      <c r="B11" s="6">
        <f t="shared" si="0"/>
        <v>6800</v>
      </c>
      <c r="C11" s="5">
        <v>1.99315125921148</v>
      </c>
      <c r="D11" s="7">
        <v>2.76085927676765</v>
      </c>
      <c r="E11" s="7">
        <v>2.93452625141012</v>
      </c>
      <c r="G11" s="5">
        <v>0.17</v>
      </c>
      <c r="H11" s="6">
        <f t="shared" si="1"/>
        <v>6800</v>
      </c>
      <c r="I11" s="5">
        <v>1.99167229254897</v>
      </c>
      <c r="J11" s="5">
        <v>2.75965920563338</v>
      </c>
      <c r="K11" s="5">
        <v>2.93341018433763</v>
      </c>
      <c r="M11" s="5">
        <v>0.17</v>
      </c>
      <c r="N11" s="6">
        <f t="shared" si="2"/>
        <v>6800</v>
      </c>
      <c r="O11" s="5">
        <v>1.84551569878425</v>
      </c>
      <c r="P11" s="5">
        <v>2.48912308584683</v>
      </c>
      <c r="Q11" s="5">
        <v>2.74965765511731</v>
      </c>
      <c r="S11" s="5">
        <v>0.088125</v>
      </c>
      <c r="T11" s="6">
        <f t="shared" si="3"/>
        <v>3525</v>
      </c>
      <c r="U11" s="5">
        <v>1.62457744164911</v>
      </c>
      <c r="V11" s="5">
        <v>2.07705292479216</v>
      </c>
      <c r="W11" s="5">
        <v>2.13685124766405</v>
      </c>
      <c r="Y11" s="10">
        <v>0.3</v>
      </c>
      <c r="Z11" s="6">
        <f t="shared" si="4"/>
        <v>12000</v>
      </c>
      <c r="AA11" s="3">
        <v>2.257</v>
      </c>
      <c r="AB11" s="3">
        <v>3.227</v>
      </c>
      <c r="AC11" s="3">
        <v>3.452</v>
      </c>
      <c r="AE11" s="5">
        <v>0.079375</v>
      </c>
      <c r="AF11" s="6">
        <f t="shared" si="5"/>
        <v>3175</v>
      </c>
      <c r="AG11" s="5">
        <v>1.3733</v>
      </c>
      <c r="AH11" s="5">
        <v>1.64587</v>
      </c>
      <c r="AI11" s="5">
        <v>1.7019</v>
      </c>
      <c r="AK11" s="5">
        <v>0.110937</v>
      </c>
      <c r="AL11" s="6">
        <f t="shared" si="6"/>
        <v>4437.48</v>
      </c>
      <c r="AM11" s="5">
        <v>1.76914</v>
      </c>
      <c r="AN11" s="5">
        <v>2.32999</v>
      </c>
      <c r="AO11" s="5">
        <v>2.42263</v>
      </c>
    </row>
    <row r="12" spans="1:41">
      <c r="A12" s="5">
        <v>0.2</v>
      </c>
      <c r="B12" s="6">
        <f t="shared" si="0"/>
        <v>8000</v>
      </c>
      <c r="C12" s="5">
        <v>2.07060564401809</v>
      </c>
      <c r="D12" s="7">
        <v>2.90562364147028</v>
      </c>
      <c r="E12" s="7">
        <v>3.10551180014613</v>
      </c>
      <c r="G12" s="5">
        <v>0.2</v>
      </c>
      <c r="H12" s="6">
        <f t="shared" si="1"/>
        <v>8000</v>
      </c>
      <c r="I12" s="5">
        <v>2.06902836753287</v>
      </c>
      <c r="J12" s="5">
        <v>2.90436248613189</v>
      </c>
      <c r="K12" s="5">
        <v>3.10449263759094</v>
      </c>
      <c r="M12" s="5">
        <v>0.2</v>
      </c>
      <c r="N12" s="6">
        <f t="shared" si="2"/>
        <v>8000</v>
      </c>
      <c r="O12" s="5">
        <v>1.9314979929637</v>
      </c>
      <c r="P12" s="5">
        <v>2.64496740543297</v>
      </c>
      <c r="Q12" s="5">
        <v>2.95572504858339</v>
      </c>
      <c r="S12" s="5">
        <v>0.105</v>
      </c>
      <c r="T12" s="6">
        <f t="shared" si="3"/>
        <v>4200</v>
      </c>
      <c r="U12" s="5">
        <v>1.73057301672616</v>
      </c>
      <c r="V12" s="5">
        <v>2.26880255486567</v>
      </c>
      <c r="W12" s="5">
        <v>2.35133149113843</v>
      </c>
      <c r="Y12" s="3">
        <v>0.35</v>
      </c>
      <c r="Z12" s="6">
        <f t="shared" si="4"/>
        <v>14000</v>
      </c>
      <c r="AA12" s="3">
        <v>2.321</v>
      </c>
      <c r="AB12" s="3">
        <v>3.342</v>
      </c>
      <c r="AC12" s="3">
        <v>3.556</v>
      </c>
      <c r="AE12" s="5">
        <v>0.104687</v>
      </c>
      <c r="AF12" s="6">
        <f t="shared" si="5"/>
        <v>4187.48</v>
      </c>
      <c r="AG12" s="5">
        <v>1.55755</v>
      </c>
      <c r="AH12" s="5">
        <v>1.95286</v>
      </c>
      <c r="AI12" s="5">
        <v>2.05116</v>
      </c>
      <c r="AK12" s="5">
        <v>0.148906</v>
      </c>
      <c r="AL12" s="6">
        <f t="shared" si="6"/>
        <v>5956.24</v>
      </c>
      <c r="AM12" s="5">
        <v>1.93262</v>
      </c>
      <c r="AN12" s="5">
        <v>2.63436</v>
      </c>
      <c r="AO12" s="5">
        <v>2.78375</v>
      </c>
    </row>
    <row r="13" spans="1:41">
      <c r="A13" s="5">
        <v>0.23</v>
      </c>
      <c r="B13" s="6">
        <f t="shared" si="0"/>
        <v>9200</v>
      </c>
      <c r="C13" s="5">
        <v>2.13352240881961</v>
      </c>
      <c r="D13" s="7">
        <v>3.02222298721264</v>
      </c>
      <c r="E13" s="7">
        <v>3.2375754666844</v>
      </c>
      <c r="G13" s="5">
        <v>0.23</v>
      </c>
      <c r="H13" s="6">
        <f t="shared" si="1"/>
        <v>9200</v>
      </c>
      <c r="I13" s="5">
        <v>2.13184811787345</v>
      </c>
      <c r="J13" s="5">
        <v>3.02088233966314</v>
      </c>
      <c r="K13" s="5">
        <v>3.23663789358824</v>
      </c>
      <c r="M13" s="5">
        <v>0.23</v>
      </c>
      <c r="N13" s="6">
        <f t="shared" si="2"/>
        <v>9200</v>
      </c>
      <c r="O13" s="5">
        <v>2.000545119312</v>
      </c>
      <c r="P13" s="5">
        <v>2.76810489983474</v>
      </c>
      <c r="Q13" s="5">
        <v>3.11008433695095</v>
      </c>
      <c r="S13" s="5">
        <v>0.121875</v>
      </c>
      <c r="T13" s="6">
        <f t="shared" si="3"/>
        <v>4875</v>
      </c>
      <c r="U13" s="5">
        <v>1.8163735523942</v>
      </c>
      <c r="V13" s="5">
        <v>2.42830831070673</v>
      </c>
      <c r="W13" s="5">
        <v>2.53594020497506</v>
      </c>
      <c r="Y13" s="3">
        <v>0.4</v>
      </c>
      <c r="Z13" s="6">
        <f t="shared" si="4"/>
        <v>16000</v>
      </c>
      <c r="AA13" s="3">
        <v>2.376</v>
      </c>
      <c r="AB13" s="3">
        <v>3.443</v>
      </c>
      <c r="AC13" s="3">
        <v>3.632</v>
      </c>
      <c r="AE13" s="5">
        <v>0.13</v>
      </c>
      <c r="AF13" s="6">
        <f t="shared" si="5"/>
        <v>5200</v>
      </c>
      <c r="AG13" s="5">
        <v>1.69641</v>
      </c>
      <c r="AH13" s="5">
        <v>2.20061</v>
      </c>
      <c r="AI13" s="5">
        <v>2.36119</v>
      </c>
      <c r="AK13" s="5">
        <v>0.186875</v>
      </c>
      <c r="AL13" s="6">
        <f t="shared" si="6"/>
        <v>7475</v>
      </c>
      <c r="AM13" s="5">
        <v>2.04661</v>
      </c>
      <c r="AN13" s="5">
        <v>2.84599</v>
      </c>
      <c r="AO13" s="5">
        <v>3.03772</v>
      </c>
    </row>
    <row r="14" spans="1:41">
      <c r="A14" s="7">
        <v>0.275</v>
      </c>
      <c r="B14" s="6">
        <f t="shared" si="0"/>
        <v>11000</v>
      </c>
      <c r="C14" s="7">
        <v>2.20987695112914</v>
      </c>
      <c r="D14" s="7">
        <v>3.16310889358225</v>
      </c>
      <c r="E14" s="7">
        <v>3.38688311623195</v>
      </c>
      <c r="G14" s="7">
        <v>0.275</v>
      </c>
      <c r="H14" s="6">
        <f t="shared" si="1"/>
        <v>11000</v>
      </c>
      <c r="I14" s="7">
        <v>2.2080578417218</v>
      </c>
      <c r="J14" s="7">
        <v>3.1616229400695</v>
      </c>
      <c r="K14" s="7">
        <v>3.38605150852917</v>
      </c>
      <c r="M14" s="7">
        <v>0.26</v>
      </c>
      <c r="N14" s="6">
        <f t="shared" si="2"/>
        <v>10400</v>
      </c>
      <c r="O14" s="7">
        <v>2.05801549869579</v>
      </c>
      <c r="P14" s="7">
        <v>2.86960928088507</v>
      </c>
      <c r="Q14" s="7">
        <v>3.23072765725364</v>
      </c>
      <c r="S14" s="7">
        <v>0.1471875</v>
      </c>
      <c r="T14" s="6">
        <f t="shared" si="3"/>
        <v>5887.5</v>
      </c>
      <c r="U14" s="7">
        <v>1.91855806252402</v>
      </c>
      <c r="V14" s="7">
        <v>2.62092861000309</v>
      </c>
      <c r="W14" s="7">
        <v>2.76586411544303</v>
      </c>
      <c r="Y14" s="3">
        <v>0.45</v>
      </c>
      <c r="Z14" s="6">
        <f t="shared" si="4"/>
        <v>18000</v>
      </c>
      <c r="AA14" s="3">
        <v>2.425</v>
      </c>
      <c r="AB14" s="3">
        <v>3.539</v>
      </c>
      <c r="AC14" s="3">
        <v>3.688</v>
      </c>
      <c r="AE14" s="5">
        <v>0.155312</v>
      </c>
      <c r="AF14" s="6">
        <f t="shared" si="5"/>
        <v>6212.48</v>
      </c>
      <c r="AG14" s="5">
        <v>1.80397</v>
      </c>
      <c r="AH14" s="5">
        <v>2.39762</v>
      </c>
      <c r="AI14" s="5">
        <v>2.62781</v>
      </c>
      <c r="AK14" s="5">
        <v>0.224844</v>
      </c>
      <c r="AL14" s="6">
        <f t="shared" si="6"/>
        <v>8993.76</v>
      </c>
      <c r="AM14" s="5">
        <v>2.13244</v>
      </c>
      <c r="AN14" s="5">
        <v>3.00303</v>
      </c>
      <c r="AO14" s="5">
        <v>3.21834</v>
      </c>
    </row>
    <row r="15" spans="1:41">
      <c r="A15" s="7">
        <v>0.3425</v>
      </c>
      <c r="B15" s="6">
        <f t="shared" si="0"/>
        <v>13700</v>
      </c>
      <c r="C15" s="7">
        <v>2.29901748369076</v>
      </c>
      <c r="D15" s="7">
        <v>3.32875041595793</v>
      </c>
      <c r="E15" s="7">
        <v>3.54207113599657</v>
      </c>
      <c r="G15" s="7">
        <v>0.3425</v>
      </c>
      <c r="H15" s="6">
        <f t="shared" si="1"/>
        <v>13700</v>
      </c>
      <c r="I15" s="7">
        <v>2.29697725411999</v>
      </c>
      <c r="J15" s="7">
        <v>3.32697834529604</v>
      </c>
      <c r="K15" s="7">
        <v>3.54140196926306</v>
      </c>
      <c r="M15" s="7">
        <v>0.305</v>
      </c>
      <c r="N15" s="6">
        <f t="shared" si="2"/>
        <v>12200</v>
      </c>
      <c r="O15" s="7">
        <v>2.12923047841538</v>
      </c>
      <c r="P15" s="7">
        <v>2.99465034674895</v>
      </c>
      <c r="Q15" s="7">
        <v>3.37023348910771</v>
      </c>
      <c r="S15" s="7">
        <v>0.18515625</v>
      </c>
      <c r="T15" s="6">
        <f t="shared" si="3"/>
        <v>7406.25</v>
      </c>
      <c r="U15" s="7">
        <v>2.03277656722037</v>
      </c>
      <c r="V15" s="7">
        <v>2.83566110685014</v>
      </c>
      <c r="W15" s="7">
        <v>3.02379246220309</v>
      </c>
      <c r="Y15" s="3">
        <v>0.5</v>
      </c>
      <c r="Z15" s="6">
        <f t="shared" si="4"/>
        <v>20000</v>
      </c>
      <c r="AA15" s="3">
        <v>2.473</v>
      </c>
      <c r="AB15" s="3">
        <v>3.653</v>
      </c>
      <c r="AC15" s="3">
        <v>3.718</v>
      </c>
      <c r="AE15" s="5">
        <v>0.193281</v>
      </c>
      <c r="AF15" s="6">
        <f t="shared" si="5"/>
        <v>7731.24</v>
      </c>
      <c r="AG15" s="5">
        <v>1.92478</v>
      </c>
      <c r="AH15" s="5">
        <v>2.61524</v>
      </c>
      <c r="AI15" s="5">
        <v>2.91971</v>
      </c>
      <c r="AK15" s="5">
        <v>0.281797</v>
      </c>
      <c r="AL15" s="6">
        <f t="shared" si="6"/>
        <v>11271.88</v>
      </c>
      <c r="AM15" s="5">
        <v>2.23054</v>
      </c>
      <c r="AN15" s="5">
        <v>3.18079</v>
      </c>
      <c r="AO15" s="5">
        <v>3.4065</v>
      </c>
    </row>
    <row r="16" spans="1:41">
      <c r="A16" s="7">
        <v>0.41</v>
      </c>
      <c r="B16" s="6">
        <f t="shared" si="0"/>
        <v>16400</v>
      </c>
      <c r="C16" s="7">
        <v>2.37012584562364</v>
      </c>
      <c r="D16" s="7">
        <v>3.46557953916332</v>
      </c>
      <c r="E16" s="7">
        <v>3.64554438886642</v>
      </c>
      <c r="G16" s="7">
        <v>0.41</v>
      </c>
      <c r="H16" s="6">
        <f t="shared" si="1"/>
        <v>16400</v>
      </c>
      <c r="I16" s="7">
        <v>2.36784257094118</v>
      </c>
      <c r="J16" s="7">
        <v>3.46334339019478</v>
      </c>
      <c r="K16" s="7">
        <v>3.64510404990479</v>
      </c>
      <c r="M16" s="7">
        <v>0.3725</v>
      </c>
      <c r="N16" s="6">
        <f t="shared" si="2"/>
        <v>14900</v>
      </c>
      <c r="O16" s="7">
        <v>2.21378481410552</v>
      </c>
      <c r="P16" s="7">
        <v>3.14293068222685</v>
      </c>
      <c r="Q16" s="7">
        <v>3.52065661238463</v>
      </c>
      <c r="S16" s="7">
        <v>0.223125</v>
      </c>
      <c r="T16" s="6">
        <f t="shared" si="3"/>
        <v>8925</v>
      </c>
      <c r="U16" s="7">
        <v>2.11825545917434</v>
      </c>
      <c r="V16" s="7">
        <v>2.99439195859935</v>
      </c>
      <c r="W16" s="7">
        <v>3.20712799577415</v>
      </c>
      <c r="Y16" s="3">
        <v>0.525</v>
      </c>
      <c r="Z16" s="6">
        <f t="shared" si="4"/>
        <v>21000</v>
      </c>
      <c r="AA16" s="3">
        <v>2.543</v>
      </c>
      <c r="AB16" s="3">
        <v>4.061</v>
      </c>
      <c r="AC16" s="3">
        <v>3.58</v>
      </c>
      <c r="AE16" s="5">
        <v>0.23125</v>
      </c>
      <c r="AF16" s="6">
        <f t="shared" si="5"/>
        <v>9250</v>
      </c>
      <c r="AG16" s="5">
        <v>2.0154</v>
      </c>
      <c r="AH16" s="5">
        <v>2.7745</v>
      </c>
      <c r="AI16" s="5">
        <v>3.11976</v>
      </c>
      <c r="AK16" s="5">
        <v>0.367227</v>
      </c>
      <c r="AL16" s="6">
        <f t="shared" si="6"/>
        <v>14689.08</v>
      </c>
      <c r="AM16" s="5">
        <v>2.33933</v>
      </c>
      <c r="AN16" s="5">
        <v>3.37958</v>
      </c>
      <c r="AO16" s="5">
        <v>3.58482</v>
      </c>
    </row>
    <row r="17" spans="1:41">
      <c r="A17" s="7">
        <v>0.4775</v>
      </c>
      <c r="B17" s="6">
        <f t="shared" si="0"/>
        <v>19100</v>
      </c>
      <c r="C17" s="7">
        <v>2.43231335024356</v>
      </c>
      <c r="D17" s="7">
        <v>3.59866056536642</v>
      </c>
      <c r="E17" s="7">
        <v>3.70999948987834</v>
      </c>
      <c r="G17" s="7">
        <v>0.4775</v>
      </c>
      <c r="H17" s="6">
        <f t="shared" si="1"/>
        <v>19100</v>
      </c>
      <c r="I17" s="7">
        <v>2.42967148545281</v>
      </c>
      <c r="J17" s="7">
        <v>3.59509314611038</v>
      </c>
      <c r="K17" s="7">
        <v>3.71009864166759</v>
      </c>
      <c r="M17" s="7">
        <v>0.44</v>
      </c>
      <c r="N17" s="6">
        <f t="shared" si="2"/>
        <v>17600</v>
      </c>
      <c r="O17" s="7">
        <v>2.28126640002014</v>
      </c>
      <c r="P17" s="7">
        <v>3.26217247341222</v>
      </c>
      <c r="Q17" s="7">
        <v>3.62713352320025</v>
      </c>
      <c r="S17" s="7">
        <v>0.26109375</v>
      </c>
      <c r="T17" s="6">
        <f t="shared" si="3"/>
        <v>10443.75</v>
      </c>
      <c r="U17" s="7">
        <v>2.18607567766245</v>
      </c>
      <c r="V17" s="7">
        <v>3.11938551720832</v>
      </c>
      <c r="W17" s="7">
        <v>3.34264006390978</v>
      </c>
      <c r="Y17" s="3">
        <v>0.55</v>
      </c>
      <c r="Z17" s="6">
        <f t="shared" si="4"/>
        <v>22000</v>
      </c>
      <c r="AA17" s="3">
        <v>2.577</v>
      </c>
      <c r="AB17" s="3">
        <v>4.171</v>
      </c>
      <c r="AC17" s="3">
        <v>3.518</v>
      </c>
      <c r="AE17" s="5">
        <v>0.269219</v>
      </c>
      <c r="AF17" s="6">
        <f t="shared" si="5"/>
        <v>10768.76</v>
      </c>
      <c r="AG17" s="5">
        <v>2.08753</v>
      </c>
      <c r="AH17" s="5">
        <v>2.89949</v>
      </c>
      <c r="AI17" s="5">
        <v>3.26642</v>
      </c>
      <c r="AK17" s="5">
        <v>0.495371</v>
      </c>
      <c r="AL17" s="6">
        <f t="shared" si="6"/>
        <v>19814.84</v>
      </c>
      <c r="AM17" s="5">
        <v>2.46546</v>
      </c>
      <c r="AN17" s="5">
        <v>3.64369</v>
      </c>
      <c r="AO17" s="5">
        <v>3.71669</v>
      </c>
    </row>
    <row r="18" spans="1:41">
      <c r="A18" s="7">
        <v>0.545</v>
      </c>
      <c r="B18" s="6">
        <f t="shared" si="0"/>
        <v>21800</v>
      </c>
      <c r="C18" s="7">
        <v>2.54883608462951</v>
      </c>
      <c r="D18" s="7">
        <v>4.15293417650551</v>
      </c>
      <c r="E18" s="7">
        <v>3.53613460528382</v>
      </c>
      <c r="G18" s="7">
        <v>0.494375</v>
      </c>
      <c r="H18" s="6">
        <f t="shared" si="1"/>
        <v>19775</v>
      </c>
      <c r="I18" s="7">
        <v>2.44523865944752</v>
      </c>
      <c r="J18" s="7">
        <v>3.63488143733965</v>
      </c>
      <c r="K18" s="7">
        <v>3.71890690964757</v>
      </c>
      <c r="M18" s="7">
        <v>0.5075</v>
      </c>
      <c r="N18" s="6">
        <f t="shared" si="2"/>
        <v>20300</v>
      </c>
      <c r="O18" s="7">
        <v>2.33775832025392</v>
      </c>
      <c r="P18" s="7">
        <v>3.36390412827002</v>
      </c>
      <c r="Q18" s="7">
        <v>3.70467850476536</v>
      </c>
      <c r="S18" s="7">
        <v>0.318046875</v>
      </c>
      <c r="T18" s="6">
        <f t="shared" si="3"/>
        <v>12721.875</v>
      </c>
      <c r="U18" s="7">
        <v>2.26706346132237</v>
      </c>
      <c r="V18" s="7">
        <v>3.26882835661793</v>
      </c>
      <c r="W18" s="7">
        <v>3.48980485534127</v>
      </c>
      <c r="Y18" s="3">
        <v>0.6</v>
      </c>
      <c r="Z18" s="6">
        <f t="shared" si="4"/>
        <v>24000</v>
      </c>
      <c r="AA18" s="3">
        <v>2.618</v>
      </c>
      <c r="AB18" s="3">
        <v>4.274</v>
      </c>
      <c r="AC18" s="3">
        <v>3.452</v>
      </c>
      <c r="AE18" s="5">
        <v>0.326172</v>
      </c>
      <c r="AF18" s="6">
        <f t="shared" si="5"/>
        <v>13046.88</v>
      </c>
      <c r="AG18" s="5">
        <v>2.17373</v>
      </c>
      <c r="AH18" s="5">
        <v>3.04768</v>
      </c>
      <c r="AI18" s="5">
        <v>3.42668</v>
      </c>
      <c r="AK18" s="5">
        <v>0.623516</v>
      </c>
      <c r="AL18" s="6">
        <f t="shared" si="6"/>
        <v>24940.64</v>
      </c>
      <c r="AM18" s="5">
        <v>2.62818</v>
      </c>
      <c r="AN18" s="5">
        <v>4.30974</v>
      </c>
      <c r="AO18" s="5">
        <v>3.43065</v>
      </c>
    </row>
    <row r="19" spans="1:41">
      <c r="A19" s="7">
        <v>0.6125</v>
      </c>
      <c r="B19" s="6">
        <f t="shared" si="0"/>
        <v>24500</v>
      </c>
      <c r="C19" s="7">
        <v>2.60207571505857</v>
      </c>
      <c r="D19" s="7">
        <v>4.29266596823382</v>
      </c>
      <c r="E19" s="7">
        <v>3.44905308776015</v>
      </c>
      <c r="G19" s="7">
        <v>0.51125</v>
      </c>
      <c r="H19" s="6">
        <f t="shared" si="1"/>
        <v>20450</v>
      </c>
      <c r="I19" s="7">
        <v>2.46257225727078</v>
      </c>
      <c r="J19" s="7">
        <v>3.69159611092354</v>
      </c>
      <c r="K19" s="7">
        <v>3.72058024398662</v>
      </c>
      <c r="M19" s="7">
        <v>0.60875</v>
      </c>
      <c r="N19" s="6">
        <f t="shared" si="2"/>
        <v>24350</v>
      </c>
      <c r="O19" s="7">
        <v>2.4097781444117</v>
      </c>
      <c r="P19" s="7">
        <v>3.50078576555675</v>
      </c>
      <c r="Q19" s="7">
        <v>3.78125493864484</v>
      </c>
      <c r="S19" s="7">
        <v>0.4034765625</v>
      </c>
      <c r="T19" s="6">
        <f t="shared" si="3"/>
        <v>16139.0625</v>
      </c>
      <c r="U19" s="7">
        <v>2.3610103809527</v>
      </c>
      <c r="V19" s="7">
        <v>3.44681415254756</v>
      </c>
      <c r="W19" s="7">
        <v>3.63365415192087</v>
      </c>
      <c r="Y19" s="3">
        <v>0.65</v>
      </c>
      <c r="Z19" s="6">
        <f t="shared" si="4"/>
        <v>26000</v>
      </c>
      <c r="AA19" s="3">
        <v>2.648</v>
      </c>
      <c r="AB19" s="3">
        <v>4.338</v>
      </c>
      <c r="AC19" s="3">
        <v>3.41</v>
      </c>
      <c r="AE19" s="5">
        <v>0.411602</v>
      </c>
      <c r="AF19" s="6">
        <f t="shared" si="5"/>
        <v>16464.08</v>
      </c>
      <c r="AG19" s="5">
        <v>2.2728</v>
      </c>
      <c r="AH19" s="5">
        <v>3.21793</v>
      </c>
      <c r="AI19" s="5">
        <v>3.5889</v>
      </c>
      <c r="AK19" s="5">
        <v>0.655552</v>
      </c>
      <c r="AL19" s="6">
        <f t="shared" si="6"/>
        <v>26222.08</v>
      </c>
      <c r="AM19" s="5">
        <v>2.64499</v>
      </c>
      <c r="AN19" s="5">
        <v>4.346</v>
      </c>
      <c r="AO19" s="5">
        <v>3.40657</v>
      </c>
    </row>
    <row r="20" spans="1:41">
      <c r="A20" s="7">
        <v>0.68</v>
      </c>
      <c r="B20" s="6">
        <f t="shared" si="0"/>
        <v>27200</v>
      </c>
      <c r="C20" s="7">
        <v>2.63630837836669</v>
      </c>
      <c r="D20" s="7">
        <v>4.36832130234916</v>
      </c>
      <c r="E20" s="7">
        <v>3.39948100729074</v>
      </c>
      <c r="G20" s="7">
        <v>0.51546875</v>
      </c>
      <c r="H20" s="6">
        <f t="shared" si="1"/>
        <v>20618.75</v>
      </c>
      <c r="I20" s="7">
        <v>2.46785096905834</v>
      </c>
      <c r="J20" s="7">
        <v>3.71527328312198</v>
      </c>
      <c r="K20" s="7">
        <v>3.71798769404401</v>
      </c>
      <c r="M20" s="7">
        <v>0.64671875</v>
      </c>
      <c r="N20" s="6">
        <f t="shared" si="2"/>
        <v>25868.75</v>
      </c>
      <c r="O20" s="7">
        <v>2.43459345642302</v>
      </c>
      <c r="P20" s="7">
        <v>3.55302287552581</v>
      </c>
      <c r="Q20" s="7">
        <v>3.79847725352675</v>
      </c>
      <c r="S20" s="7">
        <v>0.4355126953125</v>
      </c>
      <c r="T20" s="6">
        <f t="shared" si="3"/>
        <v>17420.5078125</v>
      </c>
      <c r="U20" s="7">
        <v>2.39117856737686</v>
      </c>
      <c r="V20" s="7">
        <v>3.50721936586241</v>
      </c>
      <c r="W20" s="7">
        <v>3.67082710365395</v>
      </c>
      <c r="Y20" s="3">
        <v>0.7</v>
      </c>
      <c r="Z20" s="6">
        <f t="shared" si="4"/>
        <v>28000</v>
      </c>
      <c r="AA20" s="3">
        <v>2.672</v>
      </c>
      <c r="AB20" s="3">
        <v>4.385</v>
      </c>
      <c r="AC20" s="3">
        <v>3.378</v>
      </c>
      <c r="AE20" s="5">
        <v>0.539746</v>
      </c>
      <c r="AF20" s="6">
        <f t="shared" si="5"/>
        <v>21589.84</v>
      </c>
      <c r="AG20" s="5">
        <v>2.38418</v>
      </c>
      <c r="AH20" s="5">
        <v>3.41437</v>
      </c>
      <c r="AI20" s="5">
        <v>3.73526</v>
      </c>
      <c r="AK20" s="5">
        <v>0.687588</v>
      </c>
      <c r="AL20" s="6">
        <f t="shared" si="6"/>
        <v>27503.52</v>
      </c>
      <c r="AM20" s="5">
        <v>2.65971</v>
      </c>
      <c r="AN20" s="5">
        <v>4.37636</v>
      </c>
      <c r="AO20" s="5">
        <v>3.38631</v>
      </c>
    </row>
    <row r="21" spans="1:41">
      <c r="A21" s="7">
        <v>0.7475</v>
      </c>
      <c r="B21" s="6">
        <f t="shared" si="0"/>
        <v>29900</v>
      </c>
      <c r="C21" s="7">
        <v>2.66262914408907</v>
      </c>
      <c r="D21" s="7">
        <v>4.42237798395068</v>
      </c>
      <c r="E21" s="7">
        <v>3.36405481104784</v>
      </c>
      <c r="G21" s="7">
        <v>0.5196875</v>
      </c>
      <c r="H21" s="6">
        <f t="shared" si="1"/>
        <v>20787.5</v>
      </c>
      <c r="I21" s="7">
        <v>2.47529032148296</v>
      </c>
      <c r="J21" s="7">
        <v>3.76131510686867</v>
      </c>
      <c r="K21" s="7">
        <v>3.70897085096429</v>
      </c>
      <c r="M21" s="7">
        <v>0.703671875</v>
      </c>
      <c r="N21" s="6">
        <f t="shared" si="2"/>
        <v>28146.875</v>
      </c>
      <c r="O21" s="7">
        <v>2.47208234367923</v>
      </c>
      <c r="P21" s="7">
        <v>3.65070212661084</v>
      </c>
      <c r="Q21" s="7">
        <v>3.80767958088394</v>
      </c>
      <c r="S21" s="7">
        <v>0.48356689453125</v>
      </c>
      <c r="T21" s="6">
        <f t="shared" si="3"/>
        <v>19342.67578125</v>
      </c>
      <c r="U21" s="7">
        <v>2.43431720640158</v>
      </c>
      <c r="V21" s="7">
        <v>3.6023605500196</v>
      </c>
      <c r="W21" s="7">
        <v>3.71032911620965</v>
      </c>
      <c r="Y21" s="3">
        <v>0.75</v>
      </c>
      <c r="Z21" s="6">
        <f t="shared" si="4"/>
        <v>30000</v>
      </c>
      <c r="AA21" s="3">
        <v>2.692</v>
      </c>
      <c r="AB21" s="3">
        <v>4.423</v>
      </c>
      <c r="AC21" s="3">
        <v>3.353</v>
      </c>
      <c r="AE21" s="5">
        <v>0.5878</v>
      </c>
      <c r="AF21" s="6">
        <f t="shared" si="5"/>
        <v>23512</v>
      </c>
      <c r="AG21" s="5">
        <v>2.41935</v>
      </c>
      <c r="AH21" s="5">
        <v>3.48018</v>
      </c>
      <c r="AI21" s="5">
        <v>3.76972</v>
      </c>
      <c r="AK21" s="5">
        <v>0.719624</v>
      </c>
      <c r="AL21" s="6">
        <f t="shared" si="6"/>
        <v>28784.96</v>
      </c>
      <c r="AM21" s="5">
        <v>2.67285</v>
      </c>
      <c r="AN21" s="5">
        <v>4.4026</v>
      </c>
      <c r="AO21" s="5">
        <v>3.36882</v>
      </c>
    </row>
    <row r="22" spans="1:41">
      <c r="A22" s="7">
        <v>0.815</v>
      </c>
      <c r="B22" s="6">
        <f t="shared" si="0"/>
        <v>32600</v>
      </c>
      <c r="C22" s="7">
        <v>2.6843702608885</v>
      </c>
      <c r="D22" s="7">
        <v>4.46515319414153</v>
      </c>
      <c r="E22" s="7">
        <v>3.33637326688321</v>
      </c>
      <c r="G22" s="7">
        <v>0.519951171875</v>
      </c>
      <c r="H22" s="6">
        <f t="shared" si="1"/>
        <v>20798.046875</v>
      </c>
      <c r="I22" s="7">
        <v>2.47612218711144</v>
      </c>
      <c r="J22" s="7">
        <v>3.76790959689999</v>
      </c>
      <c r="K22" s="7">
        <v>3.70733426456141</v>
      </c>
      <c r="M22" s="7">
        <v>0.71791015625</v>
      </c>
      <c r="N22" s="6">
        <f t="shared" si="2"/>
        <v>28716.40625</v>
      </c>
      <c r="O22" s="7">
        <v>2.48236361584287</v>
      </c>
      <c r="P22" s="7">
        <v>3.68873816696495</v>
      </c>
      <c r="Q22" s="7">
        <v>3.80379273499221</v>
      </c>
      <c r="S22" s="7">
        <v>0.555648193359375</v>
      </c>
      <c r="T22" s="6">
        <f t="shared" si="3"/>
        <v>22225.927734375</v>
      </c>
      <c r="U22" s="7">
        <v>2.55099235915126</v>
      </c>
      <c r="V22" s="7">
        <v>4.15314059368076</v>
      </c>
      <c r="W22" s="7">
        <v>3.5338176222202</v>
      </c>
      <c r="Y22" s="3">
        <v>0.8</v>
      </c>
      <c r="Z22" s="6">
        <f t="shared" si="4"/>
        <v>32000</v>
      </c>
      <c r="AA22" s="3">
        <v>2.71</v>
      </c>
      <c r="AB22" s="3">
        <v>4.455</v>
      </c>
      <c r="AC22" s="3">
        <v>3.332</v>
      </c>
      <c r="AE22" s="5">
        <v>0.659882</v>
      </c>
      <c r="AF22" s="6">
        <f t="shared" si="5"/>
        <v>26395.28</v>
      </c>
      <c r="AG22" s="5">
        <v>2.46926</v>
      </c>
      <c r="AH22" s="5">
        <v>3.58478</v>
      </c>
      <c r="AI22" s="5">
        <v>3.80111</v>
      </c>
      <c r="AK22" s="5">
        <v>0.767678</v>
      </c>
      <c r="AL22" s="6">
        <f t="shared" si="6"/>
        <v>30707.12</v>
      </c>
      <c r="AM22" s="5">
        <v>2.69035</v>
      </c>
      <c r="AN22" s="5">
        <v>4.43648</v>
      </c>
      <c r="AO22" s="5">
        <v>3.34634</v>
      </c>
    </row>
    <row r="23" spans="1:41">
      <c r="A23" s="7">
        <v>0.91625</v>
      </c>
      <c r="B23" s="6">
        <f t="shared" si="0"/>
        <v>36650</v>
      </c>
      <c r="C23" s="7">
        <v>2.71158761662467</v>
      </c>
      <c r="D23" s="7">
        <v>4.51690161606469</v>
      </c>
      <c r="E23" s="7">
        <v>3.30351181955772</v>
      </c>
      <c r="G23" s="7">
        <v>0.52021484375</v>
      </c>
      <c r="H23" s="6">
        <f t="shared" si="1"/>
        <v>20808.59375</v>
      </c>
      <c r="I23" s="7">
        <v>2.47723606633346</v>
      </c>
      <c r="J23" s="7">
        <v>3.77731282116377</v>
      </c>
      <c r="K23" s="7">
        <v>3.70487388915844</v>
      </c>
      <c r="M23" s="7">
        <v>0.7321484375</v>
      </c>
      <c r="N23" s="6">
        <f t="shared" si="2"/>
        <v>29285.9375</v>
      </c>
      <c r="O23" s="7">
        <v>2.49544801097275</v>
      </c>
      <c r="P23" s="7">
        <v>3.76072354352615</v>
      </c>
      <c r="Q23" s="7">
        <v>3.78787676981336</v>
      </c>
      <c r="S23" s="5">
        <v>0.6277294921875</v>
      </c>
      <c r="T23" s="6">
        <f t="shared" si="3"/>
        <v>25109.1796875</v>
      </c>
      <c r="U23" s="5">
        <v>2.60325527744052</v>
      </c>
      <c r="V23" s="5">
        <v>4.2890265151686</v>
      </c>
      <c r="W23" s="5">
        <v>3.45101630456026</v>
      </c>
      <c r="Y23" s="3">
        <v>0.85</v>
      </c>
      <c r="Z23" s="6">
        <f t="shared" si="4"/>
        <v>34000</v>
      </c>
      <c r="AA23" s="3">
        <v>2.726</v>
      </c>
      <c r="AB23" s="3">
        <v>4.483</v>
      </c>
      <c r="AC23" s="3">
        <v>3.313</v>
      </c>
      <c r="AE23" s="5">
        <v>0.686912</v>
      </c>
      <c r="AF23" s="6">
        <f t="shared" si="5"/>
        <v>27476.48</v>
      </c>
      <c r="AG23" s="5">
        <v>2.48825</v>
      </c>
      <c r="AH23" s="5">
        <v>3.63499</v>
      </c>
      <c r="AI23" s="5">
        <v>3.80394</v>
      </c>
      <c r="AK23" s="5">
        <v>0.83976</v>
      </c>
      <c r="AL23" s="6">
        <f t="shared" si="6"/>
        <v>33590.4</v>
      </c>
      <c r="AM23" s="5">
        <v>2.713</v>
      </c>
      <c r="AN23" s="5">
        <v>4.47888</v>
      </c>
      <c r="AO23" s="5">
        <v>3.31853</v>
      </c>
    </row>
    <row r="24" spans="1:41">
      <c r="A24" s="7">
        <v>1</v>
      </c>
      <c r="B24" s="6">
        <f t="shared" si="0"/>
        <v>40000</v>
      </c>
      <c r="C24" s="7">
        <v>2.73081886692666</v>
      </c>
      <c r="D24" s="7">
        <v>4.5524886947885</v>
      </c>
      <c r="E24" s="7">
        <v>3.28131195110364</v>
      </c>
      <c r="G24" s="7">
        <v>0.520313720703125</v>
      </c>
      <c r="H24" s="6">
        <f t="shared" si="1"/>
        <v>20812.548828125</v>
      </c>
      <c r="I24" s="7">
        <v>2.47784906561534</v>
      </c>
      <c r="J24" s="7">
        <v>3.78276502064533</v>
      </c>
      <c r="K24" s="7">
        <v>3.70338300362672</v>
      </c>
      <c r="M24" s="7">
        <v>0.7357080078125</v>
      </c>
      <c r="N24" s="6">
        <f t="shared" si="2"/>
        <v>29428.3203125</v>
      </c>
      <c r="O24" s="7">
        <v>2.5086888851728</v>
      </c>
      <c r="P24" s="7">
        <v>3.87958285820634</v>
      </c>
      <c r="Q24" s="7">
        <v>3.74528230968375</v>
      </c>
      <c r="S24" s="5">
        <v>0.699810791015625</v>
      </c>
      <c r="T24" s="6">
        <f t="shared" si="3"/>
        <v>27992.431640625</v>
      </c>
      <c r="U24" s="5">
        <v>2.63730553406002</v>
      </c>
      <c r="V24" s="5">
        <v>4.36406553397114</v>
      </c>
      <c r="W24" s="5">
        <v>3.40344224200461</v>
      </c>
      <c r="Y24" s="3">
        <v>0.9</v>
      </c>
      <c r="Z24" s="6">
        <f t="shared" si="4"/>
        <v>36000</v>
      </c>
      <c r="AA24" s="3">
        <v>2.741</v>
      </c>
      <c r="AB24" s="3">
        <v>4.508</v>
      </c>
      <c r="AC24" s="3">
        <v>3.297</v>
      </c>
      <c r="AE24" s="5">
        <v>0.697048</v>
      </c>
      <c r="AF24" s="6">
        <f t="shared" si="5"/>
        <v>27881.92</v>
      </c>
      <c r="AG24" s="5">
        <v>2.49574</v>
      </c>
      <c r="AH24" s="5">
        <v>3.65894</v>
      </c>
      <c r="AI24" s="5">
        <v>3.80266</v>
      </c>
      <c r="AK24" s="5">
        <v>0.947881</v>
      </c>
      <c r="AL24" s="6">
        <f t="shared" si="6"/>
        <v>37915.24</v>
      </c>
      <c r="AM24" s="5">
        <v>2.74156</v>
      </c>
      <c r="AN24" s="5">
        <v>4.53043</v>
      </c>
      <c r="AO24" s="5">
        <v>3.28531</v>
      </c>
    </row>
    <row r="25" spans="7:41">
      <c r="G25" s="5">
        <v>0.520350799560547</v>
      </c>
      <c r="H25" s="6">
        <f t="shared" si="1"/>
        <v>20814.0319824219</v>
      </c>
      <c r="I25" s="7">
        <v>2.47815936156105</v>
      </c>
      <c r="J25" s="7">
        <v>3.78559386152092</v>
      </c>
      <c r="K25" s="7">
        <v>3.70259202556836</v>
      </c>
      <c r="M25" s="5">
        <v>0.739267578125</v>
      </c>
      <c r="N25" s="6">
        <f t="shared" si="2"/>
        <v>29570.703125</v>
      </c>
      <c r="O25" s="5">
        <v>2.51886340216183</v>
      </c>
      <c r="P25" s="5">
        <v>3.95190331399931</v>
      </c>
      <c r="Q25" s="5">
        <v>3.71396079733227</v>
      </c>
      <c r="S25" s="5">
        <v>0.77189208984375</v>
      </c>
      <c r="T25" s="6">
        <f t="shared" si="3"/>
        <v>30875.68359375</v>
      </c>
      <c r="U25" s="5">
        <v>2.66355994915971</v>
      </c>
      <c r="V25" s="5">
        <v>4.4179065012113</v>
      </c>
      <c r="W25" s="5">
        <v>3.369443948388</v>
      </c>
      <c r="Y25" s="3">
        <v>0.95</v>
      </c>
      <c r="Z25" s="6">
        <f t="shared" si="4"/>
        <v>38000</v>
      </c>
      <c r="AA25" s="3">
        <v>2.755</v>
      </c>
      <c r="AB25" s="3">
        <v>4.53</v>
      </c>
      <c r="AC25" s="3">
        <v>3.283</v>
      </c>
      <c r="AE25" s="5">
        <v>0.712253</v>
      </c>
      <c r="AF25" s="6">
        <f t="shared" si="5"/>
        <v>28490.12</v>
      </c>
      <c r="AG25" s="5">
        <v>2.50819</v>
      </c>
      <c r="AH25" s="5">
        <v>3.71</v>
      </c>
      <c r="AI25" s="5">
        <v>3.79518</v>
      </c>
      <c r="AK25" s="5">
        <v>1</v>
      </c>
      <c r="AL25" s="6">
        <f t="shared" si="6"/>
        <v>40000</v>
      </c>
      <c r="AM25" s="5">
        <v>2.75367</v>
      </c>
      <c r="AN25" s="5">
        <v>4.55176</v>
      </c>
      <c r="AO25" s="5">
        <v>3.27176</v>
      </c>
    </row>
    <row r="26" spans="7:35">
      <c r="G26" s="5">
        <v>0.52040641784668</v>
      </c>
      <c r="H26" s="6">
        <f t="shared" si="1"/>
        <v>20816.2567138672</v>
      </c>
      <c r="I26" s="7">
        <v>2.47892249990093</v>
      </c>
      <c r="J26" s="7">
        <v>3.79275955920616</v>
      </c>
      <c r="K26" s="7">
        <v>3.70053478184788</v>
      </c>
      <c r="M26" s="5">
        <v>0.7428271484375</v>
      </c>
      <c r="N26" s="6">
        <f t="shared" si="2"/>
        <v>29713.0859375</v>
      </c>
      <c r="O26" s="5">
        <v>2.52455572089326</v>
      </c>
      <c r="P26" s="5">
        <v>3.98378156460336</v>
      </c>
      <c r="Q26" s="5">
        <v>3.6992852578376</v>
      </c>
      <c r="S26" s="5">
        <v>0.843973388671875</v>
      </c>
      <c r="T26" s="6">
        <f t="shared" si="3"/>
        <v>33758.935546875</v>
      </c>
      <c r="U26" s="5">
        <v>2.68526750060944</v>
      </c>
      <c r="V26" s="5">
        <v>4.46055421819292</v>
      </c>
      <c r="W26" s="5">
        <v>3.34290103762434</v>
      </c>
      <c r="Y26" s="3">
        <v>1</v>
      </c>
      <c r="Z26" s="6">
        <f t="shared" si="4"/>
        <v>40000</v>
      </c>
      <c r="AA26" s="3">
        <v>2.768</v>
      </c>
      <c r="AB26" s="3">
        <v>4.551</v>
      </c>
      <c r="AC26" s="3">
        <v>3.269</v>
      </c>
      <c r="AE26" s="5">
        <v>0.73506</v>
      </c>
      <c r="AF26" s="6">
        <f t="shared" si="5"/>
        <v>29402.4</v>
      </c>
      <c r="AG26" s="5">
        <v>2.55628</v>
      </c>
      <c r="AH26" s="5">
        <v>4.03676</v>
      </c>
      <c r="AI26" s="5">
        <v>3.66691</v>
      </c>
    </row>
    <row r="27" spans="7:35">
      <c r="G27" s="5">
        <v>0.520489845275879</v>
      </c>
      <c r="H27" s="6">
        <f t="shared" si="1"/>
        <v>20819.5938110352</v>
      </c>
      <c r="I27" s="7">
        <v>2.50383550765217</v>
      </c>
      <c r="J27" s="7">
        <v>3.98516544385838</v>
      </c>
      <c r="K27" s="7">
        <v>3.62550212542999</v>
      </c>
      <c r="M27" s="5">
        <v>0.74638671875</v>
      </c>
      <c r="N27" s="6">
        <f t="shared" si="2"/>
        <v>29855.46875</v>
      </c>
      <c r="O27" s="5">
        <v>2.52919144973087</v>
      </c>
      <c r="P27" s="5">
        <v>4.0069334930421</v>
      </c>
      <c r="Q27" s="5">
        <v>3.68831726309792</v>
      </c>
      <c r="S27" s="5">
        <v>0.952095336914063</v>
      </c>
      <c r="T27" s="6">
        <f t="shared" si="3"/>
        <v>38083.8134765625</v>
      </c>
      <c r="U27" s="5">
        <v>2.71246281938162</v>
      </c>
      <c r="V27" s="5">
        <v>4.5121286363636</v>
      </c>
      <c r="W27" s="5">
        <v>3.31140041688898</v>
      </c>
      <c r="AE27" s="5">
        <v>0.757867</v>
      </c>
      <c r="AF27" s="6">
        <f t="shared" si="5"/>
        <v>30314.68</v>
      </c>
      <c r="AG27" s="5">
        <v>2.57788</v>
      </c>
      <c r="AH27" s="5">
        <v>4.11731</v>
      </c>
      <c r="AI27" s="5">
        <v>3.62422</v>
      </c>
    </row>
    <row r="28" spans="7:35">
      <c r="G28" s="5">
        <v>0.520573272705078</v>
      </c>
      <c r="H28" s="6">
        <f t="shared" si="1"/>
        <v>20822.9309082031</v>
      </c>
      <c r="I28" s="7">
        <v>2.50414602327203</v>
      </c>
      <c r="J28" s="7">
        <v>3.98677542086376</v>
      </c>
      <c r="K28" s="7">
        <v>3.62474580550196</v>
      </c>
      <c r="M28" s="5">
        <v>0.7499462890625</v>
      </c>
      <c r="N28" s="6">
        <f t="shared" si="2"/>
        <v>29997.8515625</v>
      </c>
      <c r="O28" s="5">
        <v>2.53326503079241</v>
      </c>
      <c r="P28" s="5">
        <v>4.02571050219871</v>
      </c>
      <c r="Q28" s="5">
        <v>3.67923420345292</v>
      </c>
      <c r="S28" s="5">
        <v>1</v>
      </c>
      <c r="T28" s="6">
        <f t="shared" si="3"/>
        <v>40000</v>
      </c>
      <c r="U28" s="5">
        <v>2.72306339712964</v>
      </c>
      <c r="V28" s="5">
        <v>4.53175018512905</v>
      </c>
      <c r="W28" s="5">
        <v>3.29957185762486</v>
      </c>
      <c r="AE28" s="5">
        <v>0.780674</v>
      </c>
      <c r="AF28" s="6">
        <f t="shared" si="5"/>
        <v>31226.96</v>
      </c>
      <c r="AG28" s="5">
        <v>2.59421</v>
      </c>
      <c r="AH28" s="5">
        <v>4.16795</v>
      </c>
      <c r="AI28" s="5">
        <v>3.59674</v>
      </c>
    </row>
    <row r="29" spans="7:35">
      <c r="G29" s="5">
        <v>0.520656700134277</v>
      </c>
      <c r="H29" s="6">
        <f t="shared" si="1"/>
        <v>20826.2680053711</v>
      </c>
      <c r="I29" s="7">
        <v>2.50445015215915</v>
      </c>
      <c r="J29" s="7">
        <v>3.98834184267572</v>
      </c>
      <c r="K29" s="7">
        <v>3.62400805781728</v>
      </c>
      <c r="M29" s="5">
        <v>0.75528564453125</v>
      </c>
      <c r="N29" s="6">
        <f t="shared" si="2"/>
        <v>30211.42578125</v>
      </c>
      <c r="O29" s="5">
        <v>2.53871256016231</v>
      </c>
      <c r="P29" s="5">
        <v>4.0490188993881</v>
      </c>
      <c r="Q29" s="5">
        <v>3.66772872026204</v>
      </c>
      <c r="Z29" s="1" t="s">
        <v>30</v>
      </c>
      <c r="AE29" s="5">
        <v>0.803481</v>
      </c>
      <c r="AF29" s="6">
        <f t="shared" si="5"/>
        <v>32139.24</v>
      </c>
      <c r="AG29" s="5">
        <v>2.60802</v>
      </c>
      <c r="AH29" s="5">
        <v>4.20665</v>
      </c>
      <c r="AI29" s="5">
        <v>3.57477</v>
      </c>
    </row>
    <row r="30" spans="7:35">
      <c r="G30" s="5">
        <v>0.520781841278076</v>
      </c>
      <c r="H30" s="6">
        <f t="shared" si="1"/>
        <v>20831.273651123</v>
      </c>
      <c r="I30" s="7">
        <v>2.50489415354387</v>
      </c>
      <c r="J30" s="7">
        <v>3.9906121006198</v>
      </c>
      <c r="K30" s="7">
        <v>3.62293518198918</v>
      </c>
      <c r="M30" s="7">
        <v>0.763294677734375</v>
      </c>
      <c r="N30" s="6">
        <f t="shared" si="2"/>
        <v>30531.787109375</v>
      </c>
      <c r="O30" s="7">
        <v>2.54591601877179</v>
      </c>
      <c r="P30" s="7">
        <v>4.07735712940306</v>
      </c>
      <c r="Q30" s="7">
        <v>3.65340506965602</v>
      </c>
      <c r="AE30" s="5">
        <v>0.837691</v>
      </c>
      <c r="AF30" s="6">
        <f t="shared" si="5"/>
        <v>33507.64</v>
      </c>
      <c r="AG30" s="5">
        <v>2.62579</v>
      </c>
      <c r="AH30" s="5">
        <v>4.25243</v>
      </c>
      <c r="AI30" s="5">
        <v>3.54802</v>
      </c>
    </row>
    <row r="31" spans="7:35">
      <c r="G31" s="5">
        <v>0.520969552993774</v>
      </c>
      <c r="H31" s="6">
        <f t="shared" si="1"/>
        <v>20838.782119751</v>
      </c>
      <c r="I31" s="7">
        <v>2.50553664406138</v>
      </c>
      <c r="J31" s="7">
        <v>3.99386171809499</v>
      </c>
      <c r="K31" s="7">
        <v>3.62139232322429</v>
      </c>
      <c r="M31" s="7">
        <v>0.775308227539063</v>
      </c>
      <c r="N31" s="6">
        <f t="shared" si="2"/>
        <v>31012.3291015625</v>
      </c>
      <c r="O31" s="7">
        <v>2.55533304683732</v>
      </c>
      <c r="P31" s="7">
        <v>4.1111657017288</v>
      </c>
      <c r="Q31" s="7">
        <v>3.63585647919865</v>
      </c>
      <c r="AE31" s="5">
        <v>0.889007</v>
      </c>
      <c r="AF31" s="6">
        <f t="shared" si="5"/>
        <v>35560.28</v>
      </c>
      <c r="AG31" s="5">
        <v>2.64811</v>
      </c>
      <c r="AH31" s="5">
        <v>4.3052</v>
      </c>
      <c r="AI31" s="5">
        <v>3.51666</v>
      </c>
    </row>
    <row r="32" spans="7:35">
      <c r="G32" s="5">
        <v>0.521251120567322</v>
      </c>
      <c r="H32" s="6">
        <f t="shared" si="1"/>
        <v>20850.0448226929</v>
      </c>
      <c r="I32" s="7">
        <v>2.50645626984197</v>
      </c>
      <c r="J32" s="7">
        <v>3.99844012873585</v>
      </c>
      <c r="K32" s="7">
        <v>3.61920481094913</v>
      </c>
      <c r="M32" s="5">
        <v>0.793328552246094</v>
      </c>
      <c r="N32" s="6">
        <f t="shared" si="2"/>
        <v>31733.1420898438</v>
      </c>
      <c r="O32" s="5">
        <v>2.5674878876979</v>
      </c>
      <c r="P32" s="5">
        <v>4.15079870486695</v>
      </c>
      <c r="Q32" s="5">
        <v>3.61469948247332</v>
      </c>
      <c r="AE32" s="5">
        <v>0.965981</v>
      </c>
      <c r="AF32" s="6">
        <f t="shared" si="5"/>
        <v>38639.24</v>
      </c>
      <c r="AG32" s="5">
        <v>2.67556</v>
      </c>
      <c r="AH32" s="5">
        <v>4.3649</v>
      </c>
      <c r="AI32" s="5">
        <v>3.48095</v>
      </c>
    </row>
    <row r="33" spans="7:35">
      <c r="G33" s="5">
        <v>0.521673471927643</v>
      </c>
      <c r="H33" s="6">
        <f t="shared" si="1"/>
        <v>20866.9388771057</v>
      </c>
      <c r="I33" s="7">
        <v>2.50775260371958</v>
      </c>
      <c r="J33" s="7">
        <v>4.00475690842077</v>
      </c>
      <c r="K33" s="7">
        <v>3.61616007713973</v>
      </c>
      <c r="M33" s="5">
        <v>0.820359039306641</v>
      </c>
      <c r="N33" s="6">
        <f t="shared" si="2"/>
        <v>32814.3615722656</v>
      </c>
      <c r="O33" s="5">
        <v>2.58294557343582</v>
      </c>
      <c r="P33" s="5">
        <v>4.19649617457067</v>
      </c>
      <c r="Q33" s="5">
        <v>3.58963491812125</v>
      </c>
      <c r="AE33" s="5">
        <v>1</v>
      </c>
      <c r="AF33" s="6">
        <f t="shared" si="5"/>
        <v>40000</v>
      </c>
      <c r="AG33" s="5">
        <v>2.68608</v>
      </c>
      <c r="AH33" s="5">
        <v>4.38668</v>
      </c>
      <c r="AI33" s="5">
        <v>3.46802</v>
      </c>
    </row>
    <row r="34" spans="7:17">
      <c r="G34" s="5">
        <v>0.522306998968124</v>
      </c>
      <c r="H34" s="6">
        <f t="shared" si="1"/>
        <v>20892.279958725</v>
      </c>
      <c r="I34" s="7">
        <v>2.5095511457032</v>
      </c>
      <c r="J34" s="7">
        <v>4.01327235418784</v>
      </c>
      <c r="K34" s="7">
        <v>3.61200706428023</v>
      </c>
      <c r="M34" s="5">
        <v>0.860904769897461</v>
      </c>
      <c r="N34" s="6">
        <f t="shared" si="2"/>
        <v>34436.1907958984</v>
      </c>
      <c r="O34" s="5">
        <v>2.60227040492141</v>
      </c>
      <c r="P34" s="5">
        <v>4.24837594428903</v>
      </c>
      <c r="Q34" s="5">
        <v>3.56053075491336</v>
      </c>
    </row>
    <row r="35" spans="7:17">
      <c r="G35" s="5">
        <v>0.523257289528847</v>
      </c>
      <c r="H35" s="6">
        <f t="shared" si="1"/>
        <v>20930.2915811539</v>
      </c>
      <c r="I35" s="7">
        <v>2.51200624943582</v>
      </c>
      <c r="J35" s="7">
        <v>4.02447072554786</v>
      </c>
      <c r="K35" s="7">
        <v>3.60646154669513</v>
      </c>
      <c r="M35" s="5">
        <v>0.921723365783692</v>
      </c>
      <c r="N35" s="6">
        <f t="shared" si="2"/>
        <v>36868.9346313477</v>
      </c>
      <c r="O35" s="5">
        <v>2.62597836400306</v>
      </c>
      <c r="P35" s="5">
        <v>4.30646127414525</v>
      </c>
      <c r="Q35" s="5">
        <v>3.52750755936282</v>
      </c>
    </row>
    <row r="36" spans="7:17">
      <c r="G36" s="5">
        <v>0.52468272536993</v>
      </c>
      <c r="H36" s="6">
        <f t="shared" si="1"/>
        <v>20987.3090147972</v>
      </c>
      <c r="I36" s="7">
        <v>2.51530364280984</v>
      </c>
      <c r="J36" s="7">
        <v>4.0388280192378</v>
      </c>
      <c r="K36" s="7">
        <v>3.59921259922308</v>
      </c>
      <c r="M36" s="5">
        <v>1</v>
      </c>
      <c r="N36" s="6">
        <f t="shared" si="2"/>
        <v>40000</v>
      </c>
      <c r="O36" s="5">
        <v>2.65082942515141</v>
      </c>
      <c r="P36" s="5">
        <v>4.36273758780478</v>
      </c>
      <c r="Q36" s="5">
        <v>3.49551387966415</v>
      </c>
    </row>
    <row r="37" spans="7:34">
      <c r="G37" s="5">
        <v>0.526820879131556</v>
      </c>
      <c r="H37" s="6">
        <f t="shared" si="1"/>
        <v>21072.8351652622</v>
      </c>
      <c r="I37" s="7">
        <v>2.51966895255085</v>
      </c>
      <c r="J37" s="7">
        <v>4.05679926824191</v>
      </c>
      <c r="K37" s="7">
        <v>3.58992108536198</v>
      </c>
      <c r="AH37" s="16"/>
    </row>
    <row r="38" spans="7:11">
      <c r="G38" s="5">
        <v>0.530028109773994</v>
      </c>
      <c r="H38" s="6">
        <f t="shared" si="1"/>
        <v>21201.1243909598</v>
      </c>
      <c r="I38" s="7">
        <v>2.52537463691139</v>
      </c>
      <c r="J38" s="7">
        <v>4.07880400718853</v>
      </c>
      <c r="K38" s="7">
        <v>3.57822011745278</v>
      </c>
    </row>
    <row r="39" spans="7:11">
      <c r="G39" s="5">
        <v>0.53483895573765</v>
      </c>
      <c r="H39" s="6">
        <f t="shared" si="1"/>
        <v>21393.558229506</v>
      </c>
      <c r="I39" s="7">
        <v>2.53274640144463</v>
      </c>
      <c r="J39" s="7">
        <v>4.10521733095186</v>
      </c>
      <c r="K39" s="7">
        <v>3.5637177574694</v>
      </c>
    </row>
    <row r="40" spans="7:11">
      <c r="G40" s="5">
        <v>0.542055224683136</v>
      </c>
      <c r="H40" s="6">
        <f t="shared" si="1"/>
        <v>21682.2089873254</v>
      </c>
      <c r="I40" s="7">
        <v>2.54216520797129</v>
      </c>
      <c r="J40" s="7">
        <v>4.13636065155705</v>
      </c>
      <c r="K40" s="7">
        <v>3.54600878175582</v>
      </c>
    </row>
    <row r="41" spans="7:11">
      <c r="G41" s="5">
        <v>0.552879628101364</v>
      </c>
      <c r="H41" s="6">
        <f t="shared" si="1"/>
        <v>22115.1851240546</v>
      </c>
      <c r="I41" s="7">
        <v>2.55406159658201</v>
      </c>
      <c r="J41" s="7">
        <v>4.17249283249311</v>
      </c>
      <c r="K41" s="7">
        <v>3.52470024017977</v>
      </c>
    </row>
    <row r="42" spans="7:11">
      <c r="G42" s="5">
        <v>0.569116233228706</v>
      </c>
      <c r="H42" s="6">
        <f t="shared" si="1"/>
        <v>22764.6493291482</v>
      </c>
      <c r="I42" s="7">
        <v>2.56889942511745</v>
      </c>
      <c r="J42" s="7">
        <v>4.21380587618835</v>
      </c>
      <c r="K42" s="7">
        <v>3.49945320735847</v>
      </c>
    </row>
    <row r="43" spans="7:11">
      <c r="G43" s="5">
        <v>0.593471140919719</v>
      </c>
      <c r="H43" s="6">
        <f t="shared" si="1"/>
        <v>23738.8456367888</v>
      </c>
      <c r="I43" s="7">
        <v>2.58714719791193</v>
      </c>
      <c r="J43" s="7">
        <v>4.26042988203475</v>
      </c>
      <c r="K43" s="7">
        <v>3.47004067247351</v>
      </c>
    </row>
    <row r="44" spans="7:11">
      <c r="G44" s="5">
        <v>0.630003502456239</v>
      </c>
      <c r="H44" s="6">
        <f t="shared" si="1"/>
        <v>25200.1400982496</v>
      </c>
      <c r="I44" s="7">
        <v>2.6092388313918</v>
      </c>
      <c r="J44" s="7">
        <v>4.31245202103918</v>
      </c>
      <c r="K44" s="7">
        <v>3.43641777806142</v>
      </c>
    </row>
    <row r="45" spans="7:11">
      <c r="G45" s="5">
        <v>0.684802044761018</v>
      </c>
      <c r="H45" s="6">
        <f t="shared" si="1"/>
        <v>27392.0817904407</v>
      </c>
      <c r="I45" s="7">
        <v>2.63553598975095</v>
      </c>
      <c r="J45" s="7">
        <v>4.36995877244025</v>
      </c>
      <c r="K45" s="7">
        <v>3.39878823505665</v>
      </c>
    </row>
    <row r="46" spans="7:11">
      <c r="G46" s="5">
        <v>0.766999858218187</v>
      </c>
      <c r="H46" s="6">
        <f t="shared" si="1"/>
        <v>30679.9943287275</v>
      </c>
      <c r="I46" s="7">
        <v>2.66632258932548</v>
      </c>
      <c r="J46" s="7">
        <v>4.43311848548178</v>
      </c>
      <c r="K46" s="7">
        <v>3.3576143648572</v>
      </c>
    </row>
    <row r="47" spans="7:11">
      <c r="G47" s="5">
        <v>0.849197671675356</v>
      </c>
      <c r="H47" s="6">
        <f t="shared" si="1"/>
        <v>33967.9068670142</v>
      </c>
      <c r="I47" s="7">
        <v>2.69103512192698</v>
      </c>
      <c r="J47" s="7">
        <v>4.48155449721827</v>
      </c>
      <c r="K47" s="7">
        <v>3.32656260240108</v>
      </c>
    </row>
    <row r="48" spans="7:11">
      <c r="G48" s="5">
        <v>0.931395485132525</v>
      </c>
      <c r="H48" s="6">
        <f t="shared" si="1"/>
        <v>37255.819405301</v>
      </c>
      <c r="I48" s="7">
        <v>2.7119382833431</v>
      </c>
      <c r="J48" s="7">
        <v>4.52136032202711</v>
      </c>
      <c r="K48" s="7">
        <v>3.30151231938918</v>
      </c>
    </row>
    <row r="49" spans="7:11">
      <c r="G49" s="5">
        <v>1</v>
      </c>
      <c r="H49" s="6">
        <f t="shared" si="1"/>
        <v>40000</v>
      </c>
      <c r="I49" s="7">
        <v>2.72733977120272</v>
      </c>
      <c r="J49" s="7">
        <v>4.5501304488915</v>
      </c>
      <c r="K49" s="7">
        <v>3.28365734498613</v>
      </c>
    </row>
  </sheetData>
  <mergeCells count="7">
    <mergeCell ref="A1:E1"/>
    <mergeCell ref="G1:K1"/>
    <mergeCell ref="M1:Q1"/>
    <mergeCell ref="S1:W1"/>
    <mergeCell ref="Y1:AC1"/>
    <mergeCell ref="AE1:AI1"/>
    <mergeCell ref="AK1:AO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workbookViewId="0">
      <selection activeCell="U1" sqref="U1:X1"/>
    </sheetView>
  </sheetViews>
  <sheetFormatPr defaultColWidth="9" defaultRowHeight="15"/>
  <cols>
    <col min="1" max="4" width="12.625" style="1" customWidth="1"/>
    <col min="5" max="5" width="9" style="1"/>
    <col min="6" max="9" width="12.625" style="1" customWidth="1"/>
    <col min="10" max="10" width="9" style="1"/>
    <col min="11" max="14" width="12.625" style="1" customWidth="1"/>
    <col min="15" max="15" width="9" style="1"/>
    <col min="16" max="19" width="12.625" style="1" customWidth="1"/>
    <col min="20" max="20" width="9" style="1"/>
    <col min="21" max="24" width="12.625" style="1" customWidth="1"/>
    <col min="25" max="25" width="9" style="1"/>
    <col min="26" max="29" width="12.625" style="1" customWidth="1"/>
    <col min="30" max="30" width="9" style="1"/>
    <col min="31" max="31" width="9.25" style="1"/>
    <col min="32" max="16384" width="9" style="1"/>
  </cols>
  <sheetData>
    <row r="1" ht="46" customHeight="1" spans="1:29">
      <c r="A1" s="2" t="s">
        <v>31</v>
      </c>
      <c r="B1" s="2"/>
      <c r="C1" s="2"/>
      <c r="D1" s="2"/>
      <c r="F1" s="2" t="s">
        <v>32</v>
      </c>
      <c r="G1" s="2"/>
      <c r="H1" s="2"/>
      <c r="I1" s="2"/>
      <c r="K1" s="2" t="s">
        <v>33</v>
      </c>
      <c r="L1" s="2"/>
      <c r="M1" s="2"/>
      <c r="N1" s="2"/>
      <c r="P1" s="2" t="s">
        <v>24</v>
      </c>
      <c r="Q1" s="2"/>
      <c r="R1" s="2"/>
      <c r="S1" s="2"/>
      <c r="U1" s="2" t="s">
        <v>34</v>
      </c>
      <c r="V1" s="2"/>
      <c r="W1" s="2"/>
      <c r="X1" s="2"/>
      <c r="Z1" s="2" t="s">
        <v>35</v>
      </c>
      <c r="AA1" s="2"/>
      <c r="AB1" s="2"/>
      <c r="AC1" s="2"/>
    </row>
    <row r="2" spans="1:29">
      <c r="A2" s="3" t="s">
        <v>6</v>
      </c>
      <c r="B2" s="3" t="s">
        <v>7</v>
      </c>
      <c r="C2" s="4" t="s">
        <v>27</v>
      </c>
      <c r="D2" s="4" t="s">
        <v>28</v>
      </c>
      <c r="F2" s="3" t="s">
        <v>6</v>
      </c>
      <c r="G2" s="3" t="s">
        <v>7</v>
      </c>
      <c r="H2" s="4" t="s">
        <v>27</v>
      </c>
      <c r="I2" s="4" t="s">
        <v>28</v>
      </c>
      <c r="K2" s="3" t="s">
        <v>6</v>
      </c>
      <c r="L2" s="3" t="s">
        <v>7</v>
      </c>
      <c r="M2" s="4" t="s">
        <v>27</v>
      </c>
      <c r="N2" s="4" t="s">
        <v>28</v>
      </c>
      <c r="P2" s="3" t="s">
        <v>6</v>
      </c>
      <c r="Q2" s="3" t="s">
        <v>7</v>
      </c>
      <c r="R2" s="4" t="s">
        <v>27</v>
      </c>
      <c r="S2" s="4" t="s">
        <v>28</v>
      </c>
      <c r="U2" s="3" t="s">
        <v>6</v>
      </c>
      <c r="V2" s="3" t="s">
        <v>7</v>
      </c>
      <c r="W2" s="4" t="s">
        <v>27</v>
      </c>
      <c r="X2" s="4" t="s">
        <v>28</v>
      </c>
      <c r="Z2" s="3" t="s">
        <v>6</v>
      </c>
      <c r="AA2" s="3" t="s">
        <v>7</v>
      </c>
      <c r="AB2" s="4" t="s">
        <v>27</v>
      </c>
      <c r="AC2" s="4" t="s">
        <v>28</v>
      </c>
    </row>
    <row r="3" spans="1:29">
      <c r="A3" s="7">
        <v>0</v>
      </c>
      <c r="B3" s="6">
        <f>A3*400</f>
        <v>0</v>
      </c>
      <c r="C3" s="7">
        <v>0</v>
      </c>
      <c r="D3" s="7">
        <v>0</v>
      </c>
      <c r="F3" s="7">
        <v>0</v>
      </c>
      <c r="G3" s="6">
        <f>F3*400</f>
        <v>0</v>
      </c>
      <c r="H3" s="7">
        <v>0</v>
      </c>
      <c r="I3" s="7">
        <v>0</v>
      </c>
      <c r="K3" s="7">
        <v>0</v>
      </c>
      <c r="L3" s="6">
        <f>K3*400</f>
        <v>0</v>
      </c>
      <c r="M3" s="7">
        <v>0</v>
      </c>
      <c r="N3" s="7">
        <v>0</v>
      </c>
      <c r="P3" s="7">
        <v>0</v>
      </c>
      <c r="Q3" s="6">
        <f>P3*400</f>
        <v>0</v>
      </c>
      <c r="R3" s="7">
        <v>0</v>
      </c>
      <c r="S3" s="7">
        <v>0</v>
      </c>
      <c r="U3" s="7">
        <v>0</v>
      </c>
      <c r="V3" s="6">
        <f>U3*400</f>
        <v>0</v>
      </c>
      <c r="W3" s="7">
        <v>0</v>
      </c>
      <c r="X3" s="7">
        <v>0</v>
      </c>
      <c r="Z3" s="7">
        <v>0</v>
      </c>
      <c r="AA3" s="6">
        <f>Z3*400</f>
        <v>0</v>
      </c>
      <c r="AB3" s="7">
        <v>0</v>
      </c>
      <c r="AC3" s="7">
        <v>0</v>
      </c>
    </row>
    <row r="4" spans="1:29">
      <c r="A4" s="7">
        <v>0.02</v>
      </c>
      <c r="B4" s="6">
        <f t="shared" ref="B4:B39" si="0">A4*400</f>
        <v>8</v>
      </c>
      <c r="C4" s="7">
        <v>0.363519993775052</v>
      </c>
      <c r="D4" s="7">
        <v>0.379642478826457</v>
      </c>
      <c r="F4" s="7">
        <v>0.02</v>
      </c>
      <c r="G4" s="6">
        <f t="shared" ref="G4:G37" si="1">F4*400</f>
        <v>8</v>
      </c>
      <c r="H4" s="7">
        <v>0.359732989384934</v>
      </c>
      <c r="I4" s="7">
        <v>0.375812655489234</v>
      </c>
      <c r="K4" s="7">
        <v>0.02</v>
      </c>
      <c r="L4" s="6">
        <f t="shared" ref="L4:L37" si="2">K4*400</f>
        <v>8</v>
      </c>
      <c r="M4" s="7">
        <v>0.363519772489354</v>
      </c>
      <c r="N4" s="7">
        <v>0.379643611170469</v>
      </c>
      <c r="P4" s="10">
        <v>0.05</v>
      </c>
      <c r="Q4" s="6">
        <f t="shared" ref="Q4:Q23" si="3">P4*400</f>
        <v>20</v>
      </c>
      <c r="R4" s="3">
        <v>0.855</v>
      </c>
      <c r="S4" s="3">
        <v>0.955</v>
      </c>
      <c r="U4" s="7">
        <v>0.02</v>
      </c>
      <c r="V4" s="6">
        <f t="shared" ref="V4:V36" si="4">U4*400</f>
        <v>8</v>
      </c>
      <c r="W4" s="7">
        <v>0.359441</v>
      </c>
      <c r="X4" s="7">
        <v>0.375558</v>
      </c>
      <c r="Z4" s="7">
        <v>0</v>
      </c>
      <c r="AA4" s="6">
        <f t="shared" ref="AA4:AA33" si="5">Z4*400</f>
        <v>0</v>
      </c>
      <c r="AB4" s="7">
        <v>0</v>
      </c>
      <c r="AC4" s="7">
        <v>0</v>
      </c>
    </row>
    <row r="5" spans="1:29">
      <c r="A5" s="7">
        <v>0.04</v>
      </c>
      <c r="B5" s="6">
        <f t="shared" si="0"/>
        <v>16</v>
      </c>
      <c r="C5" s="7">
        <v>0.69878477903783</v>
      </c>
      <c r="D5" s="7">
        <v>0.761222916879648</v>
      </c>
      <c r="F5" s="7">
        <v>0.04</v>
      </c>
      <c r="G5" s="6">
        <f t="shared" si="1"/>
        <v>16</v>
      </c>
      <c r="H5" s="7">
        <v>0.687565062488647</v>
      </c>
      <c r="I5" s="7">
        <v>0.749126042227736</v>
      </c>
      <c r="K5" s="7">
        <v>0.04</v>
      </c>
      <c r="L5" s="6">
        <f t="shared" si="2"/>
        <v>16</v>
      </c>
      <c r="M5" s="7">
        <v>0.698785242673497</v>
      </c>
      <c r="N5" s="7">
        <v>0.76122893723474</v>
      </c>
      <c r="P5" s="10">
        <v>0.1</v>
      </c>
      <c r="Q5" s="6">
        <f t="shared" si="3"/>
        <v>40</v>
      </c>
      <c r="R5" s="3">
        <v>1.499</v>
      </c>
      <c r="S5" s="3">
        <v>1.84</v>
      </c>
      <c r="U5" s="7">
        <v>0.04</v>
      </c>
      <c r="V5" s="6">
        <f t="shared" si="4"/>
        <v>16</v>
      </c>
      <c r="W5" s="7">
        <v>0.686845</v>
      </c>
      <c r="X5" s="7">
        <v>0.748516</v>
      </c>
      <c r="Z5" s="7">
        <v>0.02</v>
      </c>
      <c r="AA5" s="6">
        <f t="shared" si="5"/>
        <v>8</v>
      </c>
      <c r="AB5" s="7">
        <v>0.363042</v>
      </c>
      <c r="AC5" s="7">
        <v>0.379132</v>
      </c>
    </row>
    <row r="6" spans="1:29">
      <c r="A6" s="7">
        <v>0.06</v>
      </c>
      <c r="B6" s="6">
        <f t="shared" si="0"/>
        <v>24</v>
      </c>
      <c r="C6" s="7">
        <v>0.999442575308498</v>
      </c>
      <c r="D6" s="7">
        <v>1.13320497030822</v>
      </c>
      <c r="F6" s="7">
        <v>0.06</v>
      </c>
      <c r="G6" s="6">
        <f t="shared" si="1"/>
        <v>24</v>
      </c>
      <c r="H6" s="7">
        <v>0.976495126824087</v>
      </c>
      <c r="I6" s="7">
        <v>1.10639337477008</v>
      </c>
      <c r="K6" s="7">
        <v>0.06</v>
      </c>
      <c r="L6" s="6">
        <f t="shared" si="2"/>
        <v>24</v>
      </c>
      <c r="M6" s="7">
        <v>0.999445422604375</v>
      </c>
      <c r="N6" s="7">
        <v>1.13322065117475</v>
      </c>
      <c r="P6" s="10">
        <v>0.15</v>
      </c>
      <c r="Q6" s="6">
        <f t="shared" si="3"/>
        <v>60</v>
      </c>
      <c r="R6" s="3">
        <v>1.969</v>
      </c>
      <c r="S6" s="3">
        <v>2.604</v>
      </c>
      <c r="U6" s="7">
        <v>0.06</v>
      </c>
      <c r="V6" s="6">
        <f t="shared" si="4"/>
        <v>24</v>
      </c>
      <c r="W6" s="7">
        <v>0.975194</v>
      </c>
      <c r="X6" s="7">
        <v>1.10524</v>
      </c>
      <c r="Z6" s="7">
        <v>0.04</v>
      </c>
      <c r="AA6" s="6">
        <f t="shared" si="5"/>
        <v>16</v>
      </c>
      <c r="AB6" s="7">
        <v>0.697812</v>
      </c>
      <c r="AC6" s="7">
        <v>0.760121</v>
      </c>
    </row>
    <row r="7" spans="1:29">
      <c r="A7" s="7">
        <v>0.08</v>
      </c>
      <c r="B7" s="6">
        <f t="shared" si="0"/>
        <v>32</v>
      </c>
      <c r="C7" s="7">
        <v>1.2649174597561</v>
      </c>
      <c r="D7" s="7">
        <v>1.48872087422159</v>
      </c>
      <c r="F7" s="7">
        <v>0.08</v>
      </c>
      <c r="G7" s="6">
        <f t="shared" si="1"/>
        <v>32</v>
      </c>
      <c r="H7" s="7">
        <v>1.22739273267244</v>
      </c>
      <c r="I7" s="7">
        <v>1.441316071673</v>
      </c>
      <c r="K7" s="7">
        <v>0.08</v>
      </c>
      <c r="L7" s="6">
        <f t="shared" si="2"/>
        <v>32</v>
      </c>
      <c r="M7" s="7">
        <v>1.26492397432437</v>
      </c>
      <c r="N7" s="7">
        <v>1.48875055152958</v>
      </c>
      <c r="P7" s="10">
        <v>0.2</v>
      </c>
      <c r="Q7" s="6">
        <f t="shared" si="3"/>
        <v>80</v>
      </c>
      <c r="R7" s="3">
        <v>2.321</v>
      </c>
      <c r="S7" s="3">
        <v>3.261</v>
      </c>
      <c r="U7" s="7">
        <v>0.08</v>
      </c>
      <c r="V7" s="6">
        <f t="shared" si="4"/>
        <v>32</v>
      </c>
      <c r="W7" s="7">
        <v>1.22547</v>
      </c>
      <c r="X7" s="7">
        <v>1.43951</v>
      </c>
      <c r="Z7" s="7">
        <v>0.06</v>
      </c>
      <c r="AA7" s="6">
        <f t="shared" si="5"/>
        <v>24</v>
      </c>
      <c r="AB7" s="7">
        <v>0.997914</v>
      </c>
      <c r="AC7" s="7">
        <v>1.13137</v>
      </c>
    </row>
    <row r="8" spans="1:29">
      <c r="A8" s="7">
        <v>0.1</v>
      </c>
      <c r="B8" s="6">
        <f t="shared" si="0"/>
        <v>40</v>
      </c>
      <c r="C8" s="7">
        <v>1.4981102695001</v>
      </c>
      <c r="D8" s="7">
        <v>1.82488508919524</v>
      </c>
      <c r="F8" s="7">
        <v>0.1</v>
      </c>
      <c r="G8" s="6">
        <f t="shared" si="1"/>
        <v>40</v>
      </c>
      <c r="H8" s="7">
        <v>1.44490699483643</v>
      </c>
      <c r="I8" s="7">
        <v>1.75266708912418</v>
      </c>
      <c r="K8" s="7">
        <v>0.1</v>
      </c>
      <c r="L8" s="6">
        <f t="shared" si="2"/>
        <v>40</v>
      </c>
      <c r="M8" s="7">
        <v>1.49812099272463</v>
      </c>
      <c r="N8" s="7">
        <v>1.8249320073503</v>
      </c>
      <c r="P8" s="10">
        <v>0.25</v>
      </c>
      <c r="Q8" s="6">
        <f t="shared" si="3"/>
        <v>100</v>
      </c>
      <c r="R8" s="3">
        <v>2.596</v>
      </c>
      <c r="S8" s="3">
        <v>3.833</v>
      </c>
      <c r="U8" s="7">
        <v>0.085</v>
      </c>
      <c r="V8" s="6">
        <f t="shared" si="4"/>
        <v>34</v>
      </c>
      <c r="W8" s="7">
        <v>1.28258</v>
      </c>
      <c r="X8" s="7">
        <v>1.51933</v>
      </c>
      <c r="Z8" s="7">
        <v>0.08</v>
      </c>
      <c r="AA8" s="6">
        <f t="shared" si="5"/>
        <v>32</v>
      </c>
      <c r="AB8" s="7">
        <v>1.2629</v>
      </c>
      <c r="AC8" s="7">
        <v>1.48619</v>
      </c>
    </row>
    <row r="9" spans="1:29">
      <c r="A9" s="7">
        <v>0.12</v>
      </c>
      <c r="B9" s="6">
        <f t="shared" si="0"/>
        <v>48</v>
      </c>
      <c r="C9" s="7">
        <v>1.70321222390271</v>
      </c>
      <c r="D9" s="7">
        <v>2.14128314842993</v>
      </c>
      <c r="F9" s="7">
        <v>0.12</v>
      </c>
      <c r="G9" s="6">
        <f t="shared" si="1"/>
        <v>48</v>
      </c>
      <c r="H9" s="7">
        <v>1.63447834463393</v>
      </c>
      <c r="I9" s="7">
        <v>2.04169268433643</v>
      </c>
      <c r="K9" s="7">
        <v>0.12</v>
      </c>
      <c r="L9" s="6">
        <f t="shared" si="2"/>
        <v>48</v>
      </c>
      <c r="M9" s="7">
        <v>1.70322710009577</v>
      </c>
      <c r="N9" s="7">
        <v>2.14134940618956</v>
      </c>
      <c r="P9" s="10">
        <v>0.3</v>
      </c>
      <c r="Q9" s="6">
        <f t="shared" si="3"/>
        <v>120</v>
      </c>
      <c r="R9" s="3">
        <v>2.819</v>
      </c>
      <c r="S9" s="3">
        <v>4.339</v>
      </c>
      <c r="U9" s="7">
        <v>0.09</v>
      </c>
      <c r="V9" s="6">
        <f t="shared" si="4"/>
        <v>36</v>
      </c>
      <c r="W9" s="7">
        <v>1.33772</v>
      </c>
      <c r="X9" s="7">
        <v>1.5977</v>
      </c>
      <c r="Z9" s="7">
        <v>0.1</v>
      </c>
      <c r="AA9" s="6">
        <f t="shared" si="5"/>
        <v>40</v>
      </c>
      <c r="AB9" s="7">
        <v>1.49544</v>
      </c>
      <c r="AC9" s="7">
        <v>1.82136</v>
      </c>
    </row>
    <row r="10" spans="1:29">
      <c r="A10" s="7">
        <v>0.14</v>
      </c>
      <c r="B10" s="6">
        <f t="shared" si="0"/>
        <v>56</v>
      </c>
      <c r="C10" s="7">
        <v>1.88445803666623</v>
      </c>
      <c r="D10" s="7">
        <v>2.43875483021064</v>
      </c>
      <c r="F10" s="7">
        <v>0.14</v>
      </c>
      <c r="G10" s="6">
        <f t="shared" si="1"/>
        <v>56</v>
      </c>
      <c r="H10" s="7">
        <v>1.80104199293794</v>
      </c>
      <c r="I10" s="7">
        <v>2.31052131318177</v>
      </c>
      <c r="K10" s="7">
        <v>0.14</v>
      </c>
      <c r="L10" s="6">
        <f t="shared" si="2"/>
        <v>56</v>
      </c>
      <c r="M10" s="7">
        <v>1.88447664067337</v>
      </c>
      <c r="N10" s="7">
        <v>2.43884155938367</v>
      </c>
      <c r="P10" s="10">
        <v>0.35</v>
      </c>
      <c r="Q10" s="6">
        <f t="shared" si="3"/>
        <v>140</v>
      </c>
      <c r="R10" s="3">
        <v>3.002</v>
      </c>
      <c r="S10" s="3">
        <v>4.79</v>
      </c>
      <c r="U10" s="7">
        <v>0.0975</v>
      </c>
      <c r="V10" s="6">
        <f t="shared" si="4"/>
        <v>39</v>
      </c>
      <c r="W10" s="7">
        <v>1.41685</v>
      </c>
      <c r="X10" s="7">
        <v>1.71252</v>
      </c>
      <c r="Z10" s="7">
        <v>0.12</v>
      </c>
      <c r="AA10" s="6">
        <f t="shared" si="5"/>
        <v>48</v>
      </c>
      <c r="AB10" s="7">
        <v>1.70015</v>
      </c>
      <c r="AC10" s="7">
        <v>2.13714</v>
      </c>
    </row>
    <row r="11" spans="1:29">
      <c r="A11" s="7">
        <v>0.16</v>
      </c>
      <c r="B11" s="6">
        <f t="shared" si="0"/>
        <v>64</v>
      </c>
      <c r="C11" s="7">
        <v>2.04561456108603</v>
      </c>
      <c r="D11" s="7">
        <v>2.71866143425878</v>
      </c>
      <c r="F11" s="7">
        <v>0.16</v>
      </c>
      <c r="G11" s="6">
        <f t="shared" si="1"/>
        <v>64</v>
      </c>
      <c r="H11" s="7">
        <v>1.94868451885586</v>
      </c>
      <c r="I11" s="7">
        <v>2.56141298453186</v>
      </c>
      <c r="K11" s="7">
        <v>0.16</v>
      </c>
      <c r="L11" s="6">
        <f t="shared" si="2"/>
        <v>64</v>
      </c>
      <c r="M11" s="7">
        <v>2.04563626717134</v>
      </c>
      <c r="N11" s="7">
        <v>2.71876900820762</v>
      </c>
      <c r="P11" s="3">
        <v>0.4</v>
      </c>
      <c r="Q11" s="6">
        <f t="shared" si="3"/>
        <v>160</v>
      </c>
      <c r="R11" s="3">
        <v>3.158</v>
      </c>
      <c r="S11" s="3">
        <v>5.196</v>
      </c>
      <c r="U11" s="7">
        <v>0.10875</v>
      </c>
      <c r="V11" s="6">
        <f t="shared" si="4"/>
        <v>43.5</v>
      </c>
      <c r="W11" s="7">
        <v>1.5281</v>
      </c>
      <c r="X11" s="7">
        <v>1.87879</v>
      </c>
      <c r="Z11" s="7">
        <v>0.14</v>
      </c>
      <c r="AA11" s="6">
        <f t="shared" si="5"/>
        <v>56</v>
      </c>
      <c r="AB11" s="7">
        <v>1.88098</v>
      </c>
      <c r="AC11" s="7">
        <v>2.4339</v>
      </c>
    </row>
    <row r="12" spans="1:29">
      <c r="A12" s="7">
        <v>0.18</v>
      </c>
      <c r="B12" s="6">
        <f t="shared" si="0"/>
        <v>72</v>
      </c>
      <c r="C12" s="7">
        <v>2.18985357888166</v>
      </c>
      <c r="D12" s="7">
        <v>2.98250347503034</v>
      </c>
      <c r="F12" s="7">
        <v>0.18</v>
      </c>
      <c r="G12" s="6">
        <f t="shared" si="1"/>
        <v>72</v>
      </c>
      <c r="H12" s="7">
        <v>2.08067519838301</v>
      </c>
      <c r="I12" s="7">
        <v>2.79646213931575</v>
      </c>
      <c r="K12" s="7">
        <v>0.18</v>
      </c>
      <c r="L12" s="6">
        <f t="shared" si="2"/>
        <v>72</v>
      </c>
      <c r="M12" s="7">
        <v>2.18987768176335</v>
      </c>
      <c r="N12" s="7">
        <v>2.98263171302402</v>
      </c>
      <c r="P12" s="3">
        <v>0.45</v>
      </c>
      <c r="Q12" s="6">
        <f t="shared" si="3"/>
        <v>180</v>
      </c>
      <c r="R12" s="3">
        <v>3.291</v>
      </c>
      <c r="S12" s="3">
        <v>5.565</v>
      </c>
      <c r="U12" s="7">
        <v>0.125625</v>
      </c>
      <c r="V12" s="6">
        <f t="shared" si="4"/>
        <v>50.25</v>
      </c>
      <c r="W12" s="7">
        <v>1.68009</v>
      </c>
      <c r="X12" s="7">
        <v>2.11565</v>
      </c>
      <c r="Z12" s="7">
        <v>0.16</v>
      </c>
      <c r="AA12" s="6">
        <f t="shared" si="5"/>
        <v>64</v>
      </c>
      <c r="AB12" s="7">
        <v>2.04173</v>
      </c>
      <c r="AC12" s="7">
        <v>2.71308</v>
      </c>
    </row>
    <row r="13" spans="1:29">
      <c r="A13" s="7">
        <v>0.2</v>
      </c>
      <c r="B13" s="6">
        <f t="shared" si="0"/>
        <v>80</v>
      </c>
      <c r="C13" s="7">
        <v>2.31978400490302</v>
      </c>
      <c r="D13" s="7">
        <v>3.23174059621602</v>
      </c>
      <c r="F13" s="7">
        <v>0.2</v>
      </c>
      <c r="G13" s="6">
        <f t="shared" si="1"/>
        <v>80</v>
      </c>
      <c r="H13" s="7">
        <v>2.19960328273374</v>
      </c>
      <c r="I13" s="7">
        <v>3.0175076040427</v>
      </c>
      <c r="K13" s="7">
        <v>0.2</v>
      </c>
      <c r="L13" s="6">
        <f t="shared" si="2"/>
        <v>80</v>
      </c>
      <c r="M13" s="7">
        <v>2.31980976795185</v>
      </c>
      <c r="N13" s="7">
        <v>3.23188889024127</v>
      </c>
      <c r="P13" s="3">
        <v>0.5</v>
      </c>
      <c r="Q13" s="6">
        <f t="shared" si="3"/>
        <v>200</v>
      </c>
      <c r="R13" s="3">
        <v>3.406</v>
      </c>
      <c r="S13" s="3">
        <v>5.902</v>
      </c>
      <c r="U13" s="7">
        <v>0.1425</v>
      </c>
      <c r="V13" s="6">
        <f t="shared" si="4"/>
        <v>57</v>
      </c>
      <c r="W13" s="7">
        <v>1.81661</v>
      </c>
      <c r="X13" s="7">
        <v>2.33855</v>
      </c>
      <c r="Z13" s="7">
        <v>0.18</v>
      </c>
      <c r="AA13" s="6">
        <f t="shared" si="5"/>
        <v>72</v>
      </c>
      <c r="AB13" s="7">
        <v>2.18559</v>
      </c>
      <c r="AC13" s="7">
        <v>2.9762</v>
      </c>
    </row>
    <row r="14" spans="1:29">
      <c r="A14" s="7">
        <v>0.22</v>
      </c>
      <c r="B14" s="6">
        <f t="shared" si="0"/>
        <v>88</v>
      </c>
      <c r="C14" s="7">
        <v>2.43753458821684</v>
      </c>
      <c r="D14" s="7">
        <v>3.4677168893334</v>
      </c>
      <c r="F14" s="7">
        <v>0.22</v>
      </c>
      <c r="G14" s="6">
        <f t="shared" si="1"/>
        <v>88</v>
      </c>
      <c r="H14" s="7">
        <v>2.30752196005623</v>
      </c>
      <c r="I14" s="7">
        <v>3.22612772133178</v>
      </c>
      <c r="K14" s="7">
        <v>0.22</v>
      </c>
      <c r="L14" s="6">
        <f t="shared" si="2"/>
        <v>88</v>
      </c>
      <c r="M14" s="7">
        <v>2.43756128159931</v>
      </c>
      <c r="N14" s="7">
        <v>3.46788432130788</v>
      </c>
      <c r="P14" s="3">
        <v>0.55</v>
      </c>
      <c r="Q14" s="6">
        <f t="shared" si="3"/>
        <v>220</v>
      </c>
      <c r="R14" s="3">
        <v>3.508</v>
      </c>
      <c r="S14" s="3">
        <v>6.212</v>
      </c>
      <c r="U14" s="7">
        <v>0.159375</v>
      </c>
      <c r="V14" s="6">
        <f t="shared" si="4"/>
        <v>63.75</v>
      </c>
      <c r="W14" s="7">
        <v>1.94003</v>
      </c>
      <c r="X14" s="7">
        <v>2.54888</v>
      </c>
      <c r="Z14" s="7">
        <v>0.2</v>
      </c>
      <c r="AA14" s="6">
        <f t="shared" si="5"/>
        <v>80</v>
      </c>
      <c r="AB14" s="7">
        <v>2.31517</v>
      </c>
      <c r="AC14" s="7">
        <v>3.22475</v>
      </c>
    </row>
    <row r="15" spans="1:29">
      <c r="A15" s="7">
        <v>0.24</v>
      </c>
      <c r="B15" s="6">
        <f t="shared" si="0"/>
        <v>96</v>
      </c>
      <c r="C15" s="7">
        <v>2.54484208786249</v>
      </c>
      <c r="D15" s="7">
        <v>3.69163795707742</v>
      </c>
      <c r="F15" s="7">
        <v>0.24</v>
      </c>
      <c r="G15" s="6">
        <f t="shared" si="1"/>
        <v>96</v>
      </c>
      <c r="H15" s="7">
        <v>2.40606999866842</v>
      </c>
      <c r="I15" s="7">
        <v>3.42366625664367</v>
      </c>
      <c r="K15" s="7">
        <v>0.24</v>
      </c>
      <c r="L15" s="6">
        <f t="shared" si="2"/>
        <v>96</v>
      </c>
      <c r="M15" s="7">
        <v>2.544869005927</v>
      </c>
      <c r="N15" s="7">
        <v>3.69182338266283</v>
      </c>
      <c r="P15" s="3">
        <v>0.6</v>
      </c>
      <c r="Q15" s="6">
        <f t="shared" si="3"/>
        <v>240</v>
      </c>
      <c r="R15" s="3">
        <v>3.598</v>
      </c>
      <c r="S15" s="3">
        <v>6.497</v>
      </c>
      <c r="U15" s="7">
        <v>0.17625</v>
      </c>
      <c r="V15" s="6">
        <f t="shared" si="4"/>
        <v>70.5</v>
      </c>
      <c r="W15" s="7">
        <v>2.05228</v>
      </c>
      <c r="X15" s="7">
        <v>2.74791</v>
      </c>
      <c r="Z15" s="7">
        <v>0.22</v>
      </c>
      <c r="AA15" s="6">
        <f t="shared" si="5"/>
        <v>88</v>
      </c>
      <c r="AB15" s="7">
        <v>2.43259</v>
      </c>
      <c r="AC15" s="7">
        <v>3.46006</v>
      </c>
    </row>
    <row r="16" spans="1:29">
      <c r="A16" s="7">
        <v>0.26</v>
      </c>
      <c r="B16" s="6">
        <f t="shared" si="0"/>
        <v>104</v>
      </c>
      <c r="C16" s="7">
        <v>2.64312915445683</v>
      </c>
      <c r="D16" s="7">
        <v>3.90457186028826</v>
      </c>
      <c r="F16" s="7">
        <v>0.26</v>
      </c>
      <c r="G16" s="6">
        <f t="shared" si="1"/>
        <v>104</v>
      </c>
      <c r="H16" s="7">
        <v>2.4965670655006</v>
      </c>
      <c r="I16" s="7">
        <v>3.61126616101745</v>
      </c>
      <c r="K16" s="7">
        <v>0.26</v>
      </c>
      <c r="L16" s="6">
        <f t="shared" si="2"/>
        <v>104</v>
      </c>
      <c r="M16" s="7">
        <v>2.64315562401913</v>
      </c>
      <c r="N16" s="7">
        <v>3.90477397242578</v>
      </c>
      <c r="P16" s="3">
        <v>0.65</v>
      </c>
      <c r="Q16" s="6">
        <f t="shared" si="3"/>
        <v>260</v>
      </c>
      <c r="R16" s="3">
        <v>3.678</v>
      </c>
      <c r="S16" s="3">
        <v>6.761</v>
      </c>
      <c r="U16" s="7">
        <v>0.193125</v>
      </c>
      <c r="V16" s="6">
        <f t="shared" si="4"/>
        <v>77.25</v>
      </c>
      <c r="W16" s="7">
        <v>2.15496</v>
      </c>
      <c r="X16" s="7">
        <v>2.93675</v>
      </c>
      <c r="Z16" s="7">
        <v>0.24</v>
      </c>
      <c r="AA16" s="6">
        <f t="shared" si="5"/>
        <v>96</v>
      </c>
      <c r="AB16" s="7">
        <v>2.5396</v>
      </c>
      <c r="AC16" s="7">
        <v>3.68334</v>
      </c>
    </row>
    <row r="17" spans="1:29">
      <c r="A17" s="7">
        <v>0.28</v>
      </c>
      <c r="B17" s="6">
        <f t="shared" si="0"/>
        <v>112</v>
      </c>
      <c r="C17" s="7">
        <v>2.7335682874732</v>
      </c>
      <c r="D17" s="7">
        <v>4.10746007714916</v>
      </c>
      <c r="F17" s="7">
        <v>0.28</v>
      </c>
      <c r="G17" s="6">
        <f t="shared" si="1"/>
        <v>112</v>
      </c>
      <c r="H17" s="7">
        <v>2.58008627509436</v>
      </c>
      <c r="I17" s="7">
        <v>3.78990225093765</v>
      </c>
      <c r="K17" s="7">
        <v>0.28</v>
      </c>
      <c r="L17" s="6">
        <f t="shared" si="2"/>
        <v>112</v>
      </c>
      <c r="M17" s="7">
        <v>2.73359367102888</v>
      </c>
      <c r="N17" s="7">
        <v>4.10767745449218</v>
      </c>
      <c r="P17" s="3">
        <v>0.7</v>
      </c>
      <c r="Q17" s="6">
        <f t="shared" si="3"/>
        <v>280</v>
      </c>
      <c r="R17" s="3">
        <v>3.75</v>
      </c>
      <c r="S17" s="3">
        <v>7.006</v>
      </c>
      <c r="U17" s="7">
        <v>0.218437</v>
      </c>
      <c r="V17" s="6">
        <f t="shared" si="4"/>
        <v>87.3748</v>
      </c>
      <c r="W17" s="7">
        <v>2.29382</v>
      </c>
      <c r="X17" s="7">
        <v>3.20305</v>
      </c>
      <c r="Z17" s="7">
        <v>0.27</v>
      </c>
      <c r="AA17" s="6">
        <f t="shared" si="5"/>
        <v>108</v>
      </c>
      <c r="AB17" s="7">
        <v>2.68361</v>
      </c>
      <c r="AC17" s="7">
        <v>3.99797</v>
      </c>
    </row>
    <row r="18" spans="1:29">
      <c r="A18" s="7">
        <v>0.3</v>
      </c>
      <c r="B18" s="6">
        <f t="shared" si="0"/>
        <v>120</v>
      </c>
      <c r="C18" s="7">
        <v>2.81713269774462</v>
      </c>
      <c r="D18" s="7">
        <v>4.30113177043751</v>
      </c>
      <c r="F18" s="7">
        <v>0.3</v>
      </c>
      <c r="G18" s="6">
        <f t="shared" si="1"/>
        <v>120</v>
      </c>
      <c r="H18" s="7">
        <v>2.65750889292519</v>
      </c>
      <c r="I18" s="7">
        <v>3.96040981080293</v>
      </c>
      <c r="K18" s="7">
        <v>0.3</v>
      </c>
      <c r="L18" s="6">
        <f t="shared" si="2"/>
        <v>120</v>
      </c>
      <c r="M18" s="7">
        <v>2.81715638811276</v>
      </c>
      <c r="N18" s="7">
        <v>4.30136290513658</v>
      </c>
      <c r="P18" s="3">
        <v>0.75</v>
      </c>
      <c r="Q18" s="6">
        <f t="shared" si="3"/>
        <v>300</v>
      </c>
      <c r="R18" s="3">
        <v>3.816</v>
      </c>
      <c r="S18" s="3">
        <v>7.234</v>
      </c>
      <c r="U18" s="7">
        <v>0.24375</v>
      </c>
      <c r="V18" s="6">
        <f t="shared" si="4"/>
        <v>97.5</v>
      </c>
      <c r="W18" s="7">
        <v>2.41751</v>
      </c>
      <c r="X18" s="7">
        <v>3.45145</v>
      </c>
      <c r="Z18" s="7">
        <v>0.3</v>
      </c>
      <c r="AA18" s="6">
        <f t="shared" si="5"/>
        <v>120</v>
      </c>
      <c r="AB18" s="7">
        <v>2.81109</v>
      </c>
      <c r="AC18" s="7">
        <v>4.29095</v>
      </c>
    </row>
    <row r="19" spans="1:29">
      <c r="A19" s="7">
        <v>0.32</v>
      </c>
      <c r="B19" s="6">
        <f t="shared" si="0"/>
        <v>128</v>
      </c>
      <c r="C19" s="7">
        <v>2.89463620934705</v>
      </c>
      <c r="D19" s="7">
        <v>4.48631826279154</v>
      </c>
      <c r="F19" s="7">
        <v>0.32</v>
      </c>
      <c r="G19" s="6">
        <f t="shared" si="1"/>
        <v>128</v>
      </c>
      <c r="H19" s="7">
        <v>2.72956558308508</v>
      </c>
      <c r="I19" s="7">
        <v>4.12350854780935</v>
      </c>
      <c r="K19" s="7">
        <v>0.32</v>
      </c>
      <c r="L19" s="6">
        <f t="shared" si="2"/>
        <v>128</v>
      </c>
      <c r="M19" s="7">
        <v>2.89465764019901</v>
      </c>
      <c r="N19" s="7">
        <v>4.48656160760037</v>
      </c>
      <c r="P19" s="3">
        <v>0.8</v>
      </c>
      <c r="Q19" s="6">
        <f t="shared" si="3"/>
        <v>320</v>
      </c>
      <c r="R19" s="3">
        <v>3.875</v>
      </c>
      <c r="S19" s="3">
        <v>7.448</v>
      </c>
      <c r="U19" s="7">
        <v>0.269062</v>
      </c>
      <c r="V19" s="6">
        <f t="shared" si="4"/>
        <v>107.6248</v>
      </c>
      <c r="W19" s="7">
        <v>2.52869</v>
      </c>
      <c r="X19" s="7">
        <v>3.6843</v>
      </c>
      <c r="Z19" s="7">
        <v>0.33</v>
      </c>
      <c r="AA19" s="6">
        <f t="shared" si="5"/>
        <v>132</v>
      </c>
      <c r="AB19" s="7">
        <v>2.92499</v>
      </c>
      <c r="AC19" s="7">
        <v>4.56495</v>
      </c>
    </row>
    <row r="20" spans="1:29">
      <c r="A20" s="7">
        <v>0.34</v>
      </c>
      <c r="B20" s="6">
        <f t="shared" si="0"/>
        <v>136</v>
      </c>
      <c r="C20" s="7">
        <v>2.96676442739029</v>
      </c>
      <c r="D20" s="7">
        <v>4.66366639073049</v>
      </c>
      <c r="F20" s="7">
        <v>0.34</v>
      </c>
      <c r="G20" s="6">
        <f t="shared" si="1"/>
        <v>136</v>
      </c>
      <c r="H20" s="7">
        <v>2.7968676892316</v>
      </c>
      <c r="I20" s="7">
        <v>4.27982229560053</v>
      </c>
      <c r="K20" s="7">
        <v>0.35</v>
      </c>
      <c r="L20" s="6">
        <f t="shared" si="2"/>
        <v>140</v>
      </c>
      <c r="M20" s="7">
        <v>3.00101516356476</v>
      </c>
      <c r="N20" s="7">
        <v>4.74984175488847</v>
      </c>
      <c r="P20" s="3">
        <v>0.85</v>
      </c>
      <c r="Q20" s="6">
        <f t="shared" si="3"/>
        <v>340</v>
      </c>
      <c r="R20" s="3">
        <v>3.929</v>
      </c>
      <c r="S20" s="3">
        <v>7.647</v>
      </c>
      <c r="U20" s="7">
        <v>0.294375</v>
      </c>
      <c r="V20" s="6">
        <f t="shared" si="4"/>
        <v>117.75</v>
      </c>
      <c r="W20" s="7">
        <v>2.62939</v>
      </c>
      <c r="X20" s="7">
        <v>3.90343</v>
      </c>
      <c r="Z20" s="7">
        <v>0.36</v>
      </c>
      <c r="AA20" s="6">
        <f t="shared" si="5"/>
        <v>144</v>
      </c>
      <c r="AB20" s="7">
        <v>3.02745</v>
      </c>
      <c r="AC20" s="7">
        <v>4.82193</v>
      </c>
    </row>
    <row r="21" spans="1:29">
      <c r="A21" s="7">
        <v>0.36</v>
      </c>
      <c r="B21" s="6">
        <f t="shared" si="0"/>
        <v>144</v>
      </c>
      <c r="C21" s="7">
        <v>3.03409913566884</v>
      </c>
      <c r="D21" s="7">
        <v>4.83375032939117</v>
      </c>
      <c r="F21" s="7">
        <v>0.37</v>
      </c>
      <c r="G21" s="6">
        <f t="shared" si="1"/>
        <v>148</v>
      </c>
      <c r="H21" s="7">
        <v>2.89001298847876</v>
      </c>
      <c r="I21" s="7">
        <v>4.50274237271279</v>
      </c>
      <c r="K21" s="7">
        <v>0.38</v>
      </c>
      <c r="L21" s="6">
        <f t="shared" si="2"/>
        <v>152</v>
      </c>
      <c r="M21" s="7">
        <v>3.09714899360115</v>
      </c>
      <c r="N21" s="7">
        <v>4.99735224013521</v>
      </c>
      <c r="P21" s="3">
        <v>0.9</v>
      </c>
      <c r="Q21" s="6">
        <f t="shared" si="3"/>
        <v>360</v>
      </c>
      <c r="R21" s="3">
        <v>3.979</v>
      </c>
      <c r="S21" s="3">
        <v>7.835</v>
      </c>
      <c r="U21" s="7">
        <v>0.319687</v>
      </c>
      <c r="V21" s="6">
        <f t="shared" si="4"/>
        <v>127.8748</v>
      </c>
      <c r="W21" s="7">
        <v>2.72121</v>
      </c>
      <c r="X21" s="7">
        <v>4.11039</v>
      </c>
      <c r="Z21" s="7">
        <v>0.39</v>
      </c>
      <c r="AA21" s="6">
        <f t="shared" si="5"/>
        <v>156</v>
      </c>
      <c r="AB21" s="7">
        <v>3.12024</v>
      </c>
      <c r="AC21" s="7">
        <v>5.06371</v>
      </c>
    </row>
    <row r="22" spans="1:29">
      <c r="A22" s="7">
        <v>0.39</v>
      </c>
      <c r="B22" s="6">
        <f t="shared" si="0"/>
        <v>156</v>
      </c>
      <c r="C22" s="7">
        <v>3.12718135959776</v>
      </c>
      <c r="D22" s="7">
        <v>5.07636017646385</v>
      </c>
      <c r="F22" s="7">
        <v>0.4</v>
      </c>
      <c r="G22" s="6">
        <f t="shared" si="1"/>
        <v>160</v>
      </c>
      <c r="H22" s="7">
        <v>2.97503416207768</v>
      </c>
      <c r="I22" s="7">
        <v>4.71316948086214</v>
      </c>
      <c r="K22" s="7">
        <v>0.41</v>
      </c>
      <c r="L22" s="6">
        <f t="shared" si="2"/>
        <v>164</v>
      </c>
      <c r="M22" s="7">
        <v>3.18456327946811</v>
      </c>
      <c r="N22" s="7">
        <v>5.23068516744168</v>
      </c>
      <c r="P22" s="3">
        <v>0.95</v>
      </c>
      <c r="Q22" s="6">
        <f t="shared" si="3"/>
        <v>380</v>
      </c>
      <c r="R22" s="3">
        <v>4.025</v>
      </c>
      <c r="S22" s="3">
        <v>8.011</v>
      </c>
      <c r="U22" s="7">
        <v>0.345</v>
      </c>
      <c r="V22" s="6">
        <f t="shared" si="4"/>
        <v>138</v>
      </c>
      <c r="W22" s="7">
        <v>2.80542</v>
      </c>
      <c r="X22" s="7">
        <v>4.3065</v>
      </c>
      <c r="Z22" s="7">
        <v>0.42</v>
      </c>
      <c r="AA22" s="6">
        <f t="shared" si="5"/>
        <v>168</v>
      </c>
      <c r="AB22" s="7">
        <v>3.20478</v>
      </c>
      <c r="AC22" s="7">
        <v>5.29182</v>
      </c>
    </row>
    <row r="23" spans="1:29">
      <c r="A23" s="7">
        <v>0.42</v>
      </c>
      <c r="B23" s="6">
        <f t="shared" si="0"/>
        <v>168</v>
      </c>
      <c r="C23" s="7">
        <v>3.21197713120437</v>
      </c>
      <c r="D23" s="7">
        <v>5.30527160020837</v>
      </c>
      <c r="F23" s="7">
        <v>0.43</v>
      </c>
      <c r="G23" s="6">
        <f t="shared" si="1"/>
        <v>172</v>
      </c>
      <c r="H23" s="7">
        <v>3.05307150879583</v>
      </c>
      <c r="I23" s="7">
        <v>4.91240489773089</v>
      </c>
      <c r="K23" s="7">
        <v>0.44</v>
      </c>
      <c r="L23" s="6">
        <f t="shared" si="2"/>
        <v>176</v>
      </c>
      <c r="M23" s="7">
        <v>3.26446814609608</v>
      </c>
      <c r="N23" s="7">
        <v>5.45119598989145</v>
      </c>
      <c r="P23" s="3">
        <v>1</v>
      </c>
      <c r="Q23" s="6">
        <f t="shared" si="3"/>
        <v>400</v>
      </c>
      <c r="R23" s="3">
        <v>4.067</v>
      </c>
      <c r="S23" s="3">
        <v>8.178</v>
      </c>
      <c r="U23" s="7">
        <v>0.382969</v>
      </c>
      <c r="V23" s="6">
        <f t="shared" si="4"/>
        <v>153.1876</v>
      </c>
      <c r="W23" s="7">
        <v>2.91966</v>
      </c>
      <c r="X23" s="7">
        <v>4.58259</v>
      </c>
      <c r="Z23" s="7">
        <v>0.465</v>
      </c>
      <c r="AA23" s="6">
        <f t="shared" si="5"/>
        <v>186</v>
      </c>
      <c r="AB23" s="7">
        <v>3.31845</v>
      </c>
      <c r="AC23" s="7">
        <v>5.61097</v>
      </c>
    </row>
    <row r="24" spans="1:29">
      <c r="A24" s="7">
        <v>0.45</v>
      </c>
      <c r="B24" s="6">
        <f t="shared" si="0"/>
        <v>180</v>
      </c>
      <c r="C24" s="7">
        <v>3.28961515049528</v>
      </c>
      <c r="D24" s="7">
        <v>5.52177173779968</v>
      </c>
      <c r="F24" s="7">
        <v>0.46</v>
      </c>
      <c r="G24" s="6">
        <f t="shared" si="1"/>
        <v>184</v>
      </c>
      <c r="H24" s="7">
        <v>3.12504712714664</v>
      </c>
      <c r="I24" s="7">
        <v>5.10154331956028</v>
      </c>
      <c r="K24" s="7">
        <v>0.47</v>
      </c>
      <c r="L24" s="6">
        <f t="shared" si="2"/>
        <v>188</v>
      </c>
      <c r="M24" s="7">
        <v>3.33784972466138</v>
      </c>
      <c r="N24" s="7">
        <v>5.66004894155025</v>
      </c>
      <c r="U24" s="7">
        <v>0.420938</v>
      </c>
      <c r="V24" s="6">
        <f t="shared" si="4"/>
        <v>168.3752</v>
      </c>
      <c r="W24" s="7">
        <v>3.02174</v>
      </c>
      <c r="X24" s="7">
        <v>4.83962</v>
      </c>
      <c r="Z24" s="7">
        <v>0.51</v>
      </c>
      <c r="AA24" s="6">
        <f t="shared" si="5"/>
        <v>204</v>
      </c>
      <c r="AB24" s="7">
        <v>3.41896</v>
      </c>
      <c r="AC24" s="7">
        <v>5.9057</v>
      </c>
    </row>
    <row r="25" spans="1:29">
      <c r="A25" s="7">
        <v>0.48</v>
      </c>
      <c r="B25" s="6">
        <f t="shared" si="0"/>
        <v>192</v>
      </c>
      <c r="C25" s="7">
        <v>3.36101887360499</v>
      </c>
      <c r="D25" s="7">
        <v>5.72696926010826</v>
      </c>
      <c r="F25" s="7">
        <v>0.49</v>
      </c>
      <c r="G25" s="6">
        <f t="shared" si="1"/>
        <v>196</v>
      </c>
      <c r="H25" s="7">
        <v>3.19171649637225</v>
      </c>
      <c r="I25" s="7">
        <v>5.28151553786373</v>
      </c>
      <c r="K25" s="7">
        <v>0.5</v>
      </c>
      <c r="L25" s="6">
        <f t="shared" si="2"/>
        <v>200</v>
      </c>
      <c r="M25" s="7">
        <v>3.40552097996923</v>
      </c>
      <c r="N25" s="7">
        <v>5.85825237631429</v>
      </c>
      <c r="U25" s="7">
        <v>0.458906</v>
      </c>
      <c r="V25" s="6">
        <f t="shared" si="4"/>
        <v>183.5624</v>
      </c>
      <c r="W25" s="7">
        <v>3.11377</v>
      </c>
      <c r="X25" s="7">
        <v>5.08012</v>
      </c>
      <c r="Z25" s="7">
        <v>0.555</v>
      </c>
      <c r="AA25" s="6">
        <f t="shared" si="5"/>
        <v>222</v>
      </c>
      <c r="AB25" s="7">
        <v>3.50874</v>
      </c>
      <c r="AC25" s="7">
        <v>6.1795</v>
      </c>
    </row>
    <row r="26" spans="1:29">
      <c r="A26" s="7">
        <v>0.51</v>
      </c>
      <c r="B26" s="6">
        <f t="shared" si="0"/>
        <v>204</v>
      </c>
      <c r="C26" s="7">
        <v>3.42695234560413</v>
      </c>
      <c r="D26" s="7">
        <v>5.92182691174234</v>
      </c>
      <c r="F26" s="7">
        <v>0.52</v>
      </c>
      <c r="G26" s="6">
        <f t="shared" si="1"/>
        <v>208</v>
      </c>
      <c r="H26" s="7">
        <v>3.25370587214821</v>
      </c>
      <c r="I26" s="7">
        <v>5.45312070138658</v>
      </c>
      <c r="K26" s="7">
        <v>0.53</v>
      </c>
      <c r="L26" s="6">
        <f t="shared" si="2"/>
        <v>212</v>
      </c>
      <c r="M26" s="7">
        <v>3.46815916848162</v>
      </c>
      <c r="N26" s="7">
        <v>6.04668639173414</v>
      </c>
      <c r="U26" s="7">
        <v>0.496875</v>
      </c>
      <c r="V26" s="6">
        <f t="shared" si="4"/>
        <v>198.75</v>
      </c>
      <c r="W26" s="7">
        <v>3.19726</v>
      </c>
      <c r="X26" s="7">
        <v>5.30585</v>
      </c>
      <c r="Z26" s="7">
        <v>0.6</v>
      </c>
      <c r="AA26" s="6">
        <f t="shared" si="5"/>
        <v>240</v>
      </c>
      <c r="AB26" s="7">
        <v>3.58931</v>
      </c>
      <c r="AC26" s="7">
        <v>6.43406</v>
      </c>
    </row>
    <row r="27" spans="1:29">
      <c r="A27" s="7">
        <v>0.54</v>
      </c>
      <c r="B27" s="6">
        <f t="shared" si="0"/>
        <v>216</v>
      </c>
      <c r="C27" s="7">
        <v>3.48805414543934</v>
      </c>
      <c r="D27" s="7">
        <v>6.10718700317015</v>
      </c>
      <c r="F27" s="7">
        <v>0.55</v>
      </c>
      <c r="G27" s="6">
        <f t="shared" si="1"/>
        <v>220</v>
      </c>
      <c r="H27" s="7">
        <v>3.31153985986503</v>
      </c>
      <c r="I27" s="7">
        <v>5.61705099275817</v>
      </c>
      <c r="K27" s="7">
        <v>0.56</v>
      </c>
      <c r="L27" s="6">
        <f t="shared" si="2"/>
        <v>224</v>
      </c>
      <c r="M27" s="7">
        <v>3.52633384361656</v>
      </c>
      <c r="N27" s="7">
        <v>6.22612456613346</v>
      </c>
      <c r="U27" s="7">
        <v>0.534844</v>
      </c>
      <c r="V27" s="6">
        <f t="shared" si="4"/>
        <v>213.9376</v>
      </c>
      <c r="W27" s="7">
        <v>3.27347</v>
      </c>
      <c r="X27" s="7">
        <v>5.51846</v>
      </c>
      <c r="Z27" s="7">
        <v>0.645</v>
      </c>
      <c r="AA27" s="6">
        <f t="shared" si="5"/>
        <v>258</v>
      </c>
      <c r="AB27" s="7">
        <v>3.66213</v>
      </c>
      <c r="AC27" s="7">
        <v>6.67168</v>
      </c>
    </row>
    <row r="28" spans="1:29">
      <c r="A28" s="7">
        <v>0.57</v>
      </c>
      <c r="B28" s="6">
        <f t="shared" si="0"/>
        <v>228</v>
      </c>
      <c r="C28" s="7">
        <v>3.54486289028706</v>
      </c>
      <c r="D28" s="7">
        <v>6.28379153592618</v>
      </c>
      <c r="F28" s="7">
        <v>0.58</v>
      </c>
      <c r="G28" s="6">
        <f t="shared" si="1"/>
        <v>232</v>
      </c>
      <c r="H28" s="7">
        <v>3.36566209799089</v>
      </c>
      <c r="I28" s="7">
        <v>5.77391078203284</v>
      </c>
      <c r="K28" s="7">
        <v>0.59</v>
      </c>
      <c r="L28" s="6">
        <f t="shared" si="2"/>
        <v>236</v>
      </c>
      <c r="M28" s="7">
        <v>3.58052811627606</v>
      </c>
      <c r="N28" s="7">
        <v>6.39725126573398</v>
      </c>
      <c r="U28" s="7">
        <v>0.572812</v>
      </c>
      <c r="V28" s="6">
        <f t="shared" si="4"/>
        <v>229.1248</v>
      </c>
      <c r="W28" s="7">
        <v>3.34342</v>
      </c>
      <c r="X28" s="7">
        <v>5.71929</v>
      </c>
      <c r="Z28" s="7">
        <v>0.69</v>
      </c>
      <c r="AA28" s="6">
        <f t="shared" si="5"/>
        <v>276</v>
      </c>
      <c r="AB28" s="7">
        <v>3.72832</v>
      </c>
      <c r="AC28" s="7">
        <v>6.89412</v>
      </c>
    </row>
    <row r="29" spans="1:29">
      <c r="A29" s="7">
        <v>0.6</v>
      </c>
      <c r="B29" s="6">
        <f t="shared" si="0"/>
        <v>240</v>
      </c>
      <c r="C29" s="7">
        <v>3.59783665168294</v>
      </c>
      <c r="D29" s="7">
        <v>6.45229821413887</v>
      </c>
      <c r="F29" s="7">
        <v>0.625</v>
      </c>
      <c r="G29" s="6">
        <f t="shared" si="1"/>
        <v>250</v>
      </c>
      <c r="H29" s="7">
        <v>3.4406987647421</v>
      </c>
      <c r="I29" s="7">
        <v>5.99708896644744</v>
      </c>
      <c r="K29" s="7">
        <v>0.635</v>
      </c>
      <c r="L29" s="6">
        <f t="shared" si="2"/>
        <v>254</v>
      </c>
      <c r="M29" s="7">
        <v>3.65524361168327</v>
      </c>
      <c r="N29" s="7">
        <v>6.63967153064904</v>
      </c>
      <c r="U29" s="7">
        <v>0.629766</v>
      </c>
      <c r="V29" s="6">
        <f t="shared" si="4"/>
        <v>251.9064</v>
      </c>
      <c r="W29" s="7">
        <v>3.4383</v>
      </c>
      <c r="X29" s="7">
        <v>6.00081</v>
      </c>
      <c r="Z29" s="7">
        <v>0.7575</v>
      </c>
      <c r="AA29" s="6">
        <f t="shared" si="5"/>
        <v>303</v>
      </c>
      <c r="AB29" s="7">
        <v>3.81701</v>
      </c>
      <c r="AC29" s="7">
        <v>7.20228</v>
      </c>
    </row>
    <row r="30" spans="1:29">
      <c r="A30" s="7">
        <v>0.63</v>
      </c>
      <c r="B30" s="6">
        <f t="shared" si="0"/>
        <v>252</v>
      </c>
      <c r="C30" s="7">
        <v>3.64736795604228</v>
      </c>
      <c r="D30" s="7">
        <v>6.61329335744816</v>
      </c>
      <c r="F30" s="7">
        <v>0.67</v>
      </c>
      <c r="G30" s="6">
        <f t="shared" si="1"/>
        <v>268</v>
      </c>
      <c r="H30" s="7">
        <v>3.50928546967767</v>
      </c>
      <c r="I30" s="7">
        <v>6.20708664211568</v>
      </c>
      <c r="K30" s="7">
        <v>0.68</v>
      </c>
      <c r="L30" s="6">
        <f t="shared" si="2"/>
        <v>272</v>
      </c>
      <c r="M30" s="7">
        <v>3.72308076445507</v>
      </c>
      <c r="N30" s="7">
        <v>6.86653993179804</v>
      </c>
      <c r="U30" s="7">
        <v>0.686719</v>
      </c>
      <c r="V30" s="6">
        <f t="shared" si="4"/>
        <v>274.6876</v>
      </c>
      <c r="W30" s="7">
        <v>3.523</v>
      </c>
      <c r="X30" s="7">
        <v>6.26138</v>
      </c>
      <c r="Z30" s="7">
        <v>0.825</v>
      </c>
      <c r="AA30" s="6">
        <f t="shared" si="5"/>
        <v>330</v>
      </c>
      <c r="AB30" s="7">
        <v>3.89513</v>
      </c>
      <c r="AC30" s="7">
        <v>7.48369</v>
      </c>
    </row>
    <row r="31" spans="1:29">
      <c r="A31" s="7">
        <v>0.675</v>
      </c>
      <c r="B31" s="6">
        <f t="shared" si="0"/>
        <v>270</v>
      </c>
      <c r="C31" s="7">
        <v>3.71593866880167</v>
      </c>
      <c r="D31" s="7">
        <v>6.84183654004872</v>
      </c>
      <c r="F31" s="7">
        <v>0.715</v>
      </c>
      <c r="G31" s="6">
        <f t="shared" si="1"/>
        <v>286</v>
      </c>
      <c r="H31" s="7">
        <v>3.57228149164939</v>
      </c>
      <c r="I31" s="7">
        <v>6.4052083157144</v>
      </c>
      <c r="K31" s="7">
        <v>0.725</v>
      </c>
      <c r="L31" s="6">
        <f t="shared" si="2"/>
        <v>290</v>
      </c>
      <c r="M31" s="7">
        <v>3.78498025041544</v>
      </c>
      <c r="N31" s="7">
        <v>7.07938965439362</v>
      </c>
      <c r="U31" s="7">
        <v>0.743672</v>
      </c>
      <c r="V31" s="6">
        <f t="shared" si="4"/>
        <v>297.4688</v>
      </c>
      <c r="W31" s="7">
        <v>3.59933</v>
      </c>
      <c r="X31" s="7">
        <v>6.50406</v>
      </c>
      <c r="Z31" s="7">
        <v>0.8925</v>
      </c>
      <c r="AA31" s="6">
        <f t="shared" si="5"/>
        <v>357</v>
      </c>
      <c r="AB31" s="7">
        <v>3.96462</v>
      </c>
      <c r="AC31" s="7">
        <v>7.7423</v>
      </c>
    </row>
    <row r="32" spans="1:29">
      <c r="A32" s="7">
        <v>0.72</v>
      </c>
      <c r="B32" s="6">
        <f t="shared" si="0"/>
        <v>288</v>
      </c>
      <c r="C32" s="7">
        <v>3.77847769016422</v>
      </c>
      <c r="D32" s="7">
        <v>7.05620762453793</v>
      </c>
      <c r="F32" s="7">
        <v>0.76</v>
      </c>
      <c r="G32" s="6">
        <f t="shared" si="1"/>
        <v>304</v>
      </c>
      <c r="H32" s="7">
        <v>3.63039116574149</v>
      </c>
      <c r="I32" s="7">
        <v>6.59256706889722</v>
      </c>
      <c r="K32" s="7">
        <v>0.77</v>
      </c>
      <c r="L32" s="6">
        <f t="shared" si="2"/>
        <v>308</v>
      </c>
      <c r="M32" s="7">
        <v>3.84171325283949</v>
      </c>
      <c r="N32" s="7">
        <v>7.27954315774323</v>
      </c>
      <c r="U32" s="7">
        <v>0.800625</v>
      </c>
      <c r="V32" s="6">
        <f t="shared" si="4"/>
        <v>320.25</v>
      </c>
      <c r="W32" s="7">
        <v>3.6684</v>
      </c>
      <c r="X32" s="7">
        <v>6.73028</v>
      </c>
      <c r="Z32" s="7">
        <v>0.96</v>
      </c>
      <c r="AA32" s="6">
        <f t="shared" si="5"/>
        <v>384</v>
      </c>
      <c r="AB32" s="7">
        <v>4.0267</v>
      </c>
      <c r="AC32" s="7">
        <v>7.98009</v>
      </c>
    </row>
    <row r="33" spans="1:29">
      <c r="A33" s="7">
        <v>0.765</v>
      </c>
      <c r="B33" s="6">
        <f t="shared" si="0"/>
        <v>306</v>
      </c>
      <c r="C33" s="7">
        <v>3.83577291315451</v>
      </c>
      <c r="D33" s="7">
        <v>7.25775017253979</v>
      </c>
      <c r="F33" s="7">
        <v>0.805</v>
      </c>
      <c r="G33" s="6">
        <f t="shared" si="1"/>
        <v>322</v>
      </c>
      <c r="H33" s="7">
        <v>3.68419871777563</v>
      </c>
      <c r="I33" s="7">
        <v>6.77012220717503</v>
      </c>
      <c r="K33" s="7">
        <v>0.815</v>
      </c>
      <c r="L33" s="6">
        <f t="shared" si="2"/>
        <v>326</v>
      </c>
      <c r="M33" s="7">
        <v>3.89391899512003</v>
      </c>
      <c r="N33" s="7">
        <v>7.46815024986432</v>
      </c>
      <c r="U33" s="7">
        <v>0.857578</v>
      </c>
      <c r="V33" s="6">
        <f t="shared" si="4"/>
        <v>343.0312</v>
      </c>
      <c r="W33" s="7">
        <v>3.7313</v>
      </c>
      <c r="X33" s="7">
        <v>6.94203</v>
      </c>
      <c r="Z33" s="7">
        <v>1</v>
      </c>
      <c r="AA33" s="6">
        <f t="shared" si="5"/>
        <v>400</v>
      </c>
      <c r="AB33" s="7">
        <v>4.06049</v>
      </c>
      <c r="AC33" s="7">
        <v>8.11231</v>
      </c>
    </row>
    <row r="34" spans="1:24">
      <c r="A34" s="7">
        <v>0.81</v>
      </c>
      <c r="B34" s="6">
        <f t="shared" si="0"/>
        <v>324</v>
      </c>
      <c r="C34" s="7">
        <v>3.888476655359</v>
      </c>
      <c r="D34" s="7">
        <v>7.44763137419586</v>
      </c>
      <c r="F34" s="7">
        <v>0.85</v>
      </c>
      <c r="G34" s="6">
        <f t="shared" si="1"/>
        <v>340</v>
      </c>
      <c r="H34" s="7">
        <v>3.73419385404307</v>
      </c>
      <c r="I34" s="7">
        <v>6.93870779099645</v>
      </c>
      <c r="K34" s="7">
        <v>0.86</v>
      </c>
      <c r="L34" s="6">
        <f t="shared" si="2"/>
        <v>344</v>
      </c>
      <c r="M34" s="7">
        <v>3.94213251703611</v>
      </c>
      <c r="N34" s="7">
        <v>7.6462175976014</v>
      </c>
      <c r="U34" s="7">
        <v>0.914531</v>
      </c>
      <c r="V34" s="6">
        <f t="shared" si="4"/>
        <v>365.8124</v>
      </c>
      <c r="W34" s="7">
        <v>3.78888</v>
      </c>
      <c r="X34" s="7">
        <v>7.14079</v>
      </c>
    </row>
    <row r="35" spans="1:24">
      <c r="A35" s="7">
        <v>0.855</v>
      </c>
      <c r="B35" s="6">
        <f t="shared" si="0"/>
        <v>342</v>
      </c>
      <c r="C35" s="7">
        <v>3.93713435227127</v>
      </c>
      <c r="D35" s="7">
        <v>7.62687237781918</v>
      </c>
      <c r="F35" s="7">
        <v>0.895000000000001</v>
      </c>
      <c r="G35" s="6">
        <f t="shared" si="1"/>
        <v>358</v>
      </c>
      <c r="H35" s="7">
        <v>3.78079088810007</v>
      </c>
      <c r="I35" s="7">
        <v>7.09905459567777</v>
      </c>
      <c r="K35" s="7">
        <v>0.905000000000001</v>
      </c>
      <c r="L35" s="6">
        <f t="shared" si="2"/>
        <v>362</v>
      </c>
      <c r="M35" s="7">
        <v>3.98680556677105</v>
      </c>
      <c r="N35" s="7">
        <v>7.81463192813895</v>
      </c>
      <c r="U35" s="7">
        <v>0.999961</v>
      </c>
      <c r="V35" s="6">
        <f t="shared" si="4"/>
        <v>399.9844</v>
      </c>
      <c r="W35" s="7">
        <v>3.86667</v>
      </c>
      <c r="X35" s="7">
        <v>7.41709</v>
      </c>
    </row>
    <row r="36" spans="1:24">
      <c r="A36" s="7">
        <v>0.900000000000001</v>
      </c>
      <c r="B36" s="6">
        <f t="shared" si="0"/>
        <v>360</v>
      </c>
      <c r="C36" s="7">
        <v>3.98220610909498</v>
      </c>
      <c r="D36" s="7">
        <v>7.79637211220203</v>
      </c>
      <c r="F36" s="7">
        <v>0.940000000000001</v>
      </c>
      <c r="G36" s="6">
        <f t="shared" si="1"/>
        <v>376</v>
      </c>
      <c r="H36" s="7">
        <v>3.82434329861128</v>
      </c>
      <c r="I36" s="7">
        <v>7.25180732814467</v>
      </c>
      <c r="K36" s="7">
        <v>0.950000000000001</v>
      </c>
      <c r="L36" s="6">
        <f t="shared" si="2"/>
        <v>380</v>
      </c>
      <c r="M36" s="7">
        <v>4.02832258568417</v>
      </c>
      <c r="N36" s="7">
        <v>7.97417859404936</v>
      </c>
      <c r="U36" s="7">
        <v>1</v>
      </c>
      <c r="V36" s="6">
        <f t="shared" si="4"/>
        <v>400</v>
      </c>
      <c r="W36" s="7">
        <v>3.86675</v>
      </c>
      <c r="X36" s="7">
        <v>7.41738</v>
      </c>
    </row>
    <row r="37" spans="1:14">
      <c r="A37" s="7">
        <v>0.945000000000001</v>
      </c>
      <c r="B37" s="6">
        <f t="shared" si="0"/>
        <v>378</v>
      </c>
      <c r="C37" s="7">
        <v>4.02408312684669</v>
      </c>
      <c r="D37" s="7">
        <v>7.95692624134887</v>
      </c>
      <c r="F37" s="7">
        <v>1</v>
      </c>
      <c r="G37" s="6">
        <f t="shared" si="1"/>
        <v>400</v>
      </c>
      <c r="H37" s="7">
        <v>3.87819618742606</v>
      </c>
      <c r="I37" s="7">
        <v>7.4446445674493</v>
      </c>
      <c r="K37" s="7">
        <v>1</v>
      </c>
      <c r="L37" s="6">
        <f t="shared" si="2"/>
        <v>400</v>
      </c>
      <c r="M37" s="7">
        <v>4.07115022751929</v>
      </c>
      <c r="N37" s="7">
        <v>8.14189977340623</v>
      </c>
    </row>
    <row r="38" spans="1:4">
      <c r="A38" s="7">
        <v>0.990000000000001</v>
      </c>
      <c r="B38" s="6">
        <f t="shared" si="0"/>
        <v>396</v>
      </c>
      <c r="C38" s="7">
        <v>4.06310042725124</v>
      </c>
      <c r="D38" s="7">
        <v>8.10924250990399</v>
      </c>
    </row>
    <row r="39" spans="1:4">
      <c r="A39" s="7">
        <v>1</v>
      </c>
      <c r="B39" s="6">
        <f t="shared" si="0"/>
        <v>400</v>
      </c>
      <c r="C39" s="7">
        <v>4.07141245767756</v>
      </c>
      <c r="D39" s="7">
        <v>8.14203685223627</v>
      </c>
    </row>
  </sheetData>
  <mergeCells count="6">
    <mergeCell ref="A1:D1"/>
    <mergeCell ref="F1:I1"/>
    <mergeCell ref="K1:N1"/>
    <mergeCell ref="P1:S1"/>
    <mergeCell ref="U1:X1"/>
    <mergeCell ref="Z1:AC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workbookViewId="0">
      <selection activeCell="AA19" sqref="AA19"/>
    </sheetView>
  </sheetViews>
  <sheetFormatPr defaultColWidth="9" defaultRowHeight="15"/>
  <cols>
    <col min="1" max="3" width="15.625" style="1" customWidth="1"/>
    <col min="4" max="4" width="9" style="1"/>
    <col min="5" max="7" width="15.625" style="1" customWidth="1"/>
    <col min="8" max="8" width="9" style="1"/>
    <col min="9" max="11" width="15.625" style="1" customWidth="1"/>
    <col min="12" max="12" width="9" style="1"/>
    <col min="13" max="16" width="12.625" style="1" customWidth="1"/>
    <col min="17" max="17" width="9" style="1"/>
    <col min="18" max="20" width="12.625" style="1" customWidth="1"/>
    <col min="21" max="21" width="9" style="1"/>
    <col min="22" max="24" width="12.625" style="1" customWidth="1"/>
    <col min="25" max="25" width="9.25" style="1"/>
    <col min="26" max="16384" width="9" style="1"/>
  </cols>
  <sheetData>
    <row r="1" ht="44" customHeight="1" spans="1:24">
      <c r="A1" s="2" t="s">
        <v>36</v>
      </c>
      <c r="B1" s="2"/>
      <c r="C1" s="2"/>
      <c r="E1" s="2" t="s">
        <v>37</v>
      </c>
      <c r="F1" s="2"/>
      <c r="G1" s="2"/>
      <c r="I1" s="2" t="s">
        <v>38</v>
      </c>
      <c r="J1" s="2"/>
      <c r="K1" s="2"/>
      <c r="M1" s="2" t="s">
        <v>24</v>
      </c>
      <c r="N1" s="2"/>
      <c r="O1" s="2"/>
      <c r="P1" s="2"/>
      <c r="R1" s="13" t="s">
        <v>39</v>
      </c>
      <c r="S1" s="14"/>
      <c r="T1" s="14"/>
      <c r="U1" s="15"/>
      <c r="V1" s="13" t="s">
        <v>40</v>
      </c>
      <c r="W1" s="14"/>
      <c r="X1" s="14"/>
    </row>
    <row r="2" spans="1:24">
      <c r="A2" s="3" t="s">
        <v>6</v>
      </c>
      <c r="B2" s="3" t="s">
        <v>7</v>
      </c>
      <c r="C2" s="4" t="s">
        <v>8</v>
      </c>
      <c r="E2" s="3" t="s">
        <v>6</v>
      </c>
      <c r="F2" s="3" t="s">
        <v>7</v>
      </c>
      <c r="G2" s="4" t="s">
        <v>8</v>
      </c>
      <c r="I2" s="3" t="s">
        <v>6</v>
      </c>
      <c r="J2" s="3" t="s">
        <v>7</v>
      </c>
      <c r="K2" s="4" t="s">
        <v>8</v>
      </c>
      <c r="M2" s="8" t="s">
        <v>6</v>
      </c>
      <c r="N2" s="8" t="s">
        <v>7</v>
      </c>
      <c r="O2" s="9" t="s">
        <v>8</v>
      </c>
      <c r="P2" s="9" t="s">
        <v>41</v>
      </c>
      <c r="R2" s="3" t="s">
        <v>6</v>
      </c>
      <c r="S2" s="3" t="s">
        <v>7</v>
      </c>
      <c r="T2" s="4" t="s">
        <v>8</v>
      </c>
      <c r="V2" s="3" t="s">
        <v>6</v>
      </c>
      <c r="W2" s="3" t="s">
        <v>7</v>
      </c>
      <c r="X2" s="4" t="s">
        <v>8</v>
      </c>
    </row>
    <row r="3" spans="1:24">
      <c r="A3" s="5">
        <v>0</v>
      </c>
      <c r="B3" s="6">
        <f>A3*2000</f>
        <v>0</v>
      </c>
      <c r="C3" s="5">
        <v>0</v>
      </c>
      <c r="E3" s="7">
        <v>0</v>
      </c>
      <c r="F3" s="6">
        <f>E3*2000</f>
        <v>0</v>
      </c>
      <c r="G3" s="7">
        <v>0</v>
      </c>
      <c r="I3" s="5">
        <v>0</v>
      </c>
      <c r="J3" s="6">
        <f>I3*2000</f>
        <v>0</v>
      </c>
      <c r="K3" s="5">
        <v>0</v>
      </c>
      <c r="M3" s="5">
        <v>0</v>
      </c>
      <c r="N3" s="6">
        <f>M3*2000</f>
        <v>0</v>
      </c>
      <c r="O3" s="5">
        <v>0</v>
      </c>
      <c r="P3" s="5">
        <f>O3/100</f>
        <v>0</v>
      </c>
      <c r="R3" s="5">
        <v>0</v>
      </c>
      <c r="S3" s="6">
        <f>R3*2000</f>
        <v>0</v>
      </c>
      <c r="T3" s="5">
        <v>0</v>
      </c>
      <c r="V3" s="5">
        <v>0</v>
      </c>
      <c r="W3" s="6">
        <f>V3*2000</f>
        <v>0</v>
      </c>
      <c r="X3" s="5">
        <v>0</v>
      </c>
    </row>
    <row r="4" spans="1:24">
      <c r="A4" s="7">
        <v>0.02</v>
      </c>
      <c r="B4" s="6">
        <f t="shared" ref="B4:B35" si="0">A4*2000</f>
        <v>40</v>
      </c>
      <c r="C4" s="7">
        <v>0.0178090279920584</v>
      </c>
      <c r="E4" s="7">
        <v>0.02</v>
      </c>
      <c r="F4" s="6">
        <f t="shared" ref="F4:F28" si="1">E4*2000</f>
        <v>40</v>
      </c>
      <c r="G4" s="7">
        <v>0.0155080430069365</v>
      </c>
      <c r="I4" s="5">
        <v>0.01</v>
      </c>
      <c r="J4" s="6">
        <f t="shared" ref="J4:J44" si="2">I4*2000</f>
        <v>20</v>
      </c>
      <c r="K4" s="5">
        <v>0.00849856595466515</v>
      </c>
      <c r="M4" s="10">
        <v>0.05</v>
      </c>
      <c r="N4" s="6">
        <f t="shared" ref="N4:N28" si="3">M4*2000</f>
        <v>100</v>
      </c>
      <c r="O4" s="3">
        <v>5.421</v>
      </c>
      <c r="P4" s="5">
        <f t="shared" ref="P4:P28" si="4">O4/100</f>
        <v>0.05421</v>
      </c>
      <c r="R4" s="5">
        <v>0.02</v>
      </c>
      <c r="S4" s="6">
        <f t="shared" ref="S4:S32" si="5">R4*2000</f>
        <v>40</v>
      </c>
      <c r="T4" s="5">
        <v>0.0159301</v>
      </c>
      <c r="V4" s="5">
        <v>0.02</v>
      </c>
      <c r="W4" s="6">
        <f t="shared" ref="W4:W37" si="6">V4*2000</f>
        <v>40</v>
      </c>
      <c r="X4" s="5">
        <v>0.018202</v>
      </c>
    </row>
    <row r="5" spans="1:24">
      <c r="A5" s="7">
        <v>0.04</v>
      </c>
      <c r="B5" s="6">
        <f t="shared" si="0"/>
        <v>80</v>
      </c>
      <c r="C5" s="7">
        <v>0.0397602939303474</v>
      </c>
      <c r="E5" s="7">
        <v>0.04</v>
      </c>
      <c r="F5" s="6">
        <f t="shared" si="1"/>
        <v>80</v>
      </c>
      <c r="G5" s="7">
        <v>0.0340874534865844</v>
      </c>
      <c r="I5" s="5">
        <v>0.02</v>
      </c>
      <c r="J5" s="6">
        <f t="shared" si="2"/>
        <v>40</v>
      </c>
      <c r="K5" s="5">
        <v>0.0177834313527865</v>
      </c>
      <c r="M5" s="10">
        <v>0.1</v>
      </c>
      <c r="N5" s="6">
        <f t="shared" si="3"/>
        <v>200</v>
      </c>
      <c r="O5" s="3">
        <v>16.1</v>
      </c>
      <c r="P5" s="5">
        <f t="shared" si="4"/>
        <v>0.161</v>
      </c>
      <c r="R5" s="5">
        <v>0.04</v>
      </c>
      <c r="S5" s="6">
        <f t="shared" si="5"/>
        <v>80</v>
      </c>
      <c r="T5" s="5">
        <v>0.0351263</v>
      </c>
      <c r="V5" s="5">
        <v>0.04</v>
      </c>
      <c r="W5" s="6">
        <f t="shared" si="6"/>
        <v>80</v>
      </c>
      <c r="X5" s="5">
        <v>0.040667</v>
      </c>
    </row>
    <row r="6" spans="1:24">
      <c r="A6" s="7">
        <v>0.07</v>
      </c>
      <c r="B6" s="6">
        <f t="shared" si="0"/>
        <v>140</v>
      </c>
      <c r="C6" s="7">
        <v>0.0872282681043641</v>
      </c>
      <c r="E6" s="7">
        <v>0.07</v>
      </c>
      <c r="F6" s="6">
        <f t="shared" si="1"/>
        <v>140</v>
      </c>
      <c r="G6" s="7">
        <v>0.0718883098412287</v>
      </c>
      <c r="I6" s="5">
        <v>0.035</v>
      </c>
      <c r="J6" s="6">
        <f t="shared" si="2"/>
        <v>70</v>
      </c>
      <c r="K6" s="5">
        <v>0.0336619918897382</v>
      </c>
      <c r="M6" s="10">
        <v>0.125</v>
      </c>
      <c r="N6" s="6">
        <f t="shared" si="3"/>
        <v>250</v>
      </c>
      <c r="O6" s="3">
        <v>22.195</v>
      </c>
      <c r="P6" s="5">
        <f t="shared" si="4"/>
        <v>0.22195</v>
      </c>
      <c r="R6" s="5">
        <v>0.07</v>
      </c>
      <c r="S6" s="6">
        <f t="shared" si="5"/>
        <v>140</v>
      </c>
      <c r="T6" s="5">
        <v>0.0743803</v>
      </c>
      <c r="V6" s="5">
        <v>0.07</v>
      </c>
      <c r="W6" s="6">
        <f t="shared" si="6"/>
        <v>140</v>
      </c>
      <c r="X6" s="5">
        <v>0.0891722</v>
      </c>
    </row>
    <row r="7" spans="1:24">
      <c r="A7" s="7">
        <v>0.1</v>
      </c>
      <c r="B7" s="6">
        <f t="shared" si="0"/>
        <v>200</v>
      </c>
      <c r="C7" s="7">
        <v>0.157909605183233</v>
      </c>
      <c r="E7" s="7">
        <v>0.1</v>
      </c>
      <c r="F7" s="6">
        <f t="shared" si="1"/>
        <v>200</v>
      </c>
      <c r="G7" s="7">
        <v>0.127538830432905</v>
      </c>
      <c r="I7" s="5">
        <v>0.0575</v>
      </c>
      <c r="J7" s="6">
        <f t="shared" si="2"/>
        <v>115</v>
      </c>
      <c r="K7" s="5">
        <v>0.0642524041748335</v>
      </c>
      <c r="M7" s="10">
        <v>0.15</v>
      </c>
      <c r="N7" s="6">
        <f t="shared" si="3"/>
        <v>300</v>
      </c>
      <c r="O7" s="3">
        <v>27.657</v>
      </c>
      <c r="P7" s="5">
        <f t="shared" si="4"/>
        <v>0.27657</v>
      </c>
      <c r="R7" s="5">
        <v>0.115</v>
      </c>
      <c r="S7" s="6">
        <f t="shared" si="5"/>
        <v>230</v>
      </c>
      <c r="T7" s="5">
        <v>0.161983</v>
      </c>
      <c r="V7" s="5">
        <v>0.115</v>
      </c>
      <c r="W7" s="6">
        <f t="shared" si="6"/>
        <v>230</v>
      </c>
      <c r="X7" s="5">
        <v>0.196786</v>
      </c>
    </row>
    <row r="8" spans="1:24">
      <c r="A8" s="7">
        <v>0.13</v>
      </c>
      <c r="B8" s="6">
        <f t="shared" si="0"/>
        <v>260</v>
      </c>
      <c r="C8" s="7">
        <v>0.229756042254716</v>
      </c>
      <c r="E8" s="7">
        <v>0.13</v>
      </c>
      <c r="F8" s="6">
        <f t="shared" si="1"/>
        <v>260</v>
      </c>
      <c r="G8" s="7">
        <v>0.189503913124198</v>
      </c>
      <c r="I8" s="5">
        <v>0.09125</v>
      </c>
      <c r="J8" s="6">
        <f t="shared" si="2"/>
        <v>182.5</v>
      </c>
      <c r="K8" s="5">
        <v>0.135231588833002</v>
      </c>
      <c r="M8" s="10">
        <v>0.175</v>
      </c>
      <c r="N8" s="6">
        <f t="shared" si="3"/>
        <v>350</v>
      </c>
      <c r="O8" s="3">
        <v>32.7</v>
      </c>
      <c r="P8" s="5">
        <f t="shared" si="4"/>
        <v>0.327</v>
      </c>
      <c r="R8" s="5">
        <v>0.16</v>
      </c>
      <c r="S8" s="6">
        <f t="shared" si="5"/>
        <v>320</v>
      </c>
      <c r="T8" s="5">
        <v>0.247192</v>
      </c>
      <c r="V8" s="5">
        <v>0.16</v>
      </c>
      <c r="W8" s="6">
        <f t="shared" si="6"/>
        <v>320</v>
      </c>
      <c r="X8" s="5">
        <v>0.29509</v>
      </c>
    </row>
    <row r="9" spans="1:24">
      <c r="A9" s="7">
        <v>0.16</v>
      </c>
      <c r="B9" s="6">
        <f t="shared" si="0"/>
        <v>320</v>
      </c>
      <c r="C9" s="7">
        <v>0.293836690854797</v>
      </c>
      <c r="E9" s="7">
        <v>0.16</v>
      </c>
      <c r="F9" s="6">
        <f t="shared" si="1"/>
        <v>320</v>
      </c>
      <c r="G9" s="7">
        <v>0.245216836158352</v>
      </c>
      <c r="I9" s="5">
        <v>0.125</v>
      </c>
      <c r="J9" s="6">
        <f t="shared" si="2"/>
        <v>250</v>
      </c>
      <c r="K9" s="5">
        <v>0.217934733593596</v>
      </c>
      <c r="M9" s="10">
        <v>0.2</v>
      </c>
      <c r="N9" s="6">
        <f t="shared" si="3"/>
        <v>400</v>
      </c>
      <c r="O9" s="3">
        <v>37.582</v>
      </c>
      <c r="P9" s="5">
        <f t="shared" si="4"/>
        <v>0.37582</v>
      </c>
      <c r="R9" s="5">
        <v>0.205</v>
      </c>
      <c r="S9" s="6">
        <f t="shared" si="5"/>
        <v>410</v>
      </c>
      <c r="T9" s="5">
        <v>0.320462</v>
      </c>
      <c r="V9" s="5">
        <v>0.205</v>
      </c>
      <c r="W9" s="6">
        <f t="shared" si="6"/>
        <v>410</v>
      </c>
      <c r="X9" s="5">
        <v>0.384344</v>
      </c>
    </row>
    <row r="10" spans="1:24">
      <c r="A10" s="7">
        <v>0.19</v>
      </c>
      <c r="B10" s="6">
        <f t="shared" si="0"/>
        <v>380</v>
      </c>
      <c r="C10" s="7">
        <v>0.353829849190836</v>
      </c>
      <c r="E10" s="7">
        <v>0.19</v>
      </c>
      <c r="F10" s="6">
        <f t="shared" si="1"/>
        <v>380</v>
      </c>
      <c r="G10" s="7">
        <v>0.295195328537456</v>
      </c>
      <c r="I10" s="5">
        <v>0.15875</v>
      </c>
      <c r="J10" s="6">
        <f t="shared" si="2"/>
        <v>317.5</v>
      </c>
      <c r="K10" s="5">
        <v>0.290763212110052</v>
      </c>
      <c r="M10" s="10">
        <v>0.225</v>
      </c>
      <c r="N10" s="6">
        <f t="shared" si="3"/>
        <v>450</v>
      </c>
      <c r="O10" s="3">
        <v>42.633</v>
      </c>
      <c r="P10" s="5">
        <f t="shared" si="4"/>
        <v>0.42633</v>
      </c>
      <c r="R10" s="5">
        <v>0.25</v>
      </c>
      <c r="S10" s="6">
        <f t="shared" si="5"/>
        <v>500</v>
      </c>
      <c r="T10" s="5">
        <v>0.387849</v>
      </c>
      <c r="V10" s="5">
        <v>0.25</v>
      </c>
      <c r="W10" s="6">
        <f t="shared" si="6"/>
        <v>500</v>
      </c>
      <c r="X10" s="5">
        <v>0.485541</v>
      </c>
    </row>
    <row r="11" spans="1:24">
      <c r="A11" s="7">
        <v>0.22</v>
      </c>
      <c r="B11" s="6">
        <f t="shared" si="0"/>
        <v>440</v>
      </c>
      <c r="C11" s="7">
        <v>0.414843104901164</v>
      </c>
      <c r="E11" s="7">
        <v>0.235</v>
      </c>
      <c r="F11" s="6">
        <f t="shared" si="1"/>
        <v>470</v>
      </c>
      <c r="G11" s="7">
        <v>0.363980765449679</v>
      </c>
      <c r="I11" s="5">
        <v>0.1925</v>
      </c>
      <c r="J11" s="6">
        <f t="shared" si="2"/>
        <v>385</v>
      </c>
      <c r="K11" s="5">
        <v>0.357902605079527</v>
      </c>
      <c r="M11" s="10">
        <v>0.25</v>
      </c>
      <c r="N11" s="6">
        <f t="shared" si="3"/>
        <v>500</v>
      </c>
      <c r="O11" s="3">
        <v>48.537</v>
      </c>
      <c r="P11" s="5">
        <f t="shared" si="4"/>
        <v>0.48537</v>
      </c>
      <c r="R11" s="5">
        <v>0.295</v>
      </c>
      <c r="S11" s="6">
        <f t="shared" si="5"/>
        <v>590</v>
      </c>
      <c r="T11" s="5">
        <v>0.455096</v>
      </c>
      <c r="V11" s="5">
        <v>0.26125</v>
      </c>
      <c r="W11" s="6">
        <f t="shared" si="6"/>
        <v>522.5</v>
      </c>
      <c r="X11" s="5">
        <v>0.518083</v>
      </c>
    </row>
    <row r="12" spans="1:24">
      <c r="A12" s="7">
        <v>0.25</v>
      </c>
      <c r="B12" s="6">
        <f t="shared" si="0"/>
        <v>500</v>
      </c>
      <c r="C12" s="7">
        <v>0.486684111918791</v>
      </c>
      <c r="E12" s="7">
        <v>0.28</v>
      </c>
      <c r="F12" s="6">
        <f t="shared" si="1"/>
        <v>560</v>
      </c>
      <c r="G12" s="7">
        <v>0.430511275166549</v>
      </c>
      <c r="I12" s="5">
        <v>0.22625</v>
      </c>
      <c r="J12" s="6">
        <f t="shared" si="2"/>
        <v>452.5</v>
      </c>
      <c r="K12" s="5">
        <v>0.426665785190901</v>
      </c>
      <c r="M12" s="10">
        <v>0.275</v>
      </c>
      <c r="N12" s="6">
        <f t="shared" si="3"/>
        <v>550</v>
      </c>
      <c r="O12" s="3">
        <v>56.355</v>
      </c>
      <c r="P12" s="5">
        <f t="shared" si="4"/>
        <v>0.56355</v>
      </c>
      <c r="R12" s="5">
        <v>0.311875</v>
      </c>
      <c r="S12" s="6">
        <f t="shared" si="5"/>
        <v>623.75</v>
      </c>
      <c r="T12" s="5">
        <v>0.482154</v>
      </c>
      <c r="V12" s="5">
        <v>0.2725</v>
      </c>
      <c r="W12" s="6">
        <f t="shared" si="6"/>
        <v>545</v>
      </c>
      <c r="X12" s="5">
        <v>0.554857</v>
      </c>
    </row>
    <row r="13" spans="1:24">
      <c r="A13" s="7">
        <v>0.28</v>
      </c>
      <c r="B13" s="6">
        <f t="shared" si="0"/>
        <v>560</v>
      </c>
      <c r="C13" s="7">
        <v>0.583810079433624</v>
      </c>
      <c r="E13" s="7">
        <v>0.325</v>
      </c>
      <c r="F13" s="6">
        <f t="shared" si="1"/>
        <v>650</v>
      </c>
      <c r="G13" s="7">
        <v>0.503396922446946</v>
      </c>
      <c r="I13" s="5">
        <v>0.26</v>
      </c>
      <c r="J13" s="6">
        <f t="shared" si="2"/>
        <v>520</v>
      </c>
      <c r="K13" s="5">
        <v>0.512010832343335</v>
      </c>
      <c r="M13" s="10">
        <v>0.3</v>
      </c>
      <c r="N13" s="6">
        <f t="shared" si="3"/>
        <v>600</v>
      </c>
      <c r="O13" s="3">
        <v>66.41</v>
      </c>
      <c r="P13" s="5">
        <f t="shared" si="4"/>
        <v>0.6641</v>
      </c>
      <c r="R13" s="5">
        <v>0.337187</v>
      </c>
      <c r="S13" s="6">
        <f t="shared" si="5"/>
        <v>674.374</v>
      </c>
      <c r="T13" s="5">
        <v>0.528468</v>
      </c>
      <c r="V13" s="5">
        <v>0.289375</v>
      </c>
      <c r="W13" s="6">
        <f t="shared" si="6"/>
        <v>578.75</v>
      </c>
      <c r="X13" s="5">
        <v>0.618476</v>
      </c>
    </row>
    <row r="14" spans="1:24">
      <c r="A14" s="7">
        <v>0.31</v>
      </c>
      <c r="B14" s="6">
        <f t="shared" si="0"/>
        <v>620</v>
      </c>
      <c r="C14" s="7">
        <v>0.717645255256518</v>
      </c>
      <c r="E14" s="7">
        <v>0.37</v>
      </c>
      <c r="F14" s="6">
        <f t="shared" si="1"/>
        <v>740</v>
      </c>
      <c r="G14" s="7">
        <v>0.608848511595106</v>
      </c>
      <c r="I14" s="5">
        <v>0.29375</v>
      </c>
      <c r="J14" s="6">
        <f t="shared" si="2"/>
        <v>587.5</v>
      </c>
      <c r="K14" s="5">
        <v>0.632839535839007</v>
      </c>
      <c r="M14" s="10">
        <v>0.325</v>
      </c>
      <c r="N14" s="6">
        <f t="shared" si="3"/>
        <v>650</v>
      </c>
      <c r="O14" s="3">
        <v>79.81</v>
      </c>
      <c r="P14" s="5">
        <f t="shared" si="4"/>
        <v>0.7981</v>
      </c>
      <c r="R14" s="5">
        <v>0.375156</v>
      </c>
      <c r="S14" s="6">
        <f t="shared" si="5"/>
        <v>750.312</v>
      </c>
      <c r="T14" s="5">
        <v>0.626767</v>
      </c>
      <c r="V14" s="5">
        <v>0.30625</v>
      </c>
      <c r="W14" s="6">
        <f t="shared" si="6"/>
        <v>612.5</v>
      </c>
      <c r="X14" s="5">
        <v>0.694919</v>
      </c>
    </row>
    <row r="15" spans="1:24">
      <c r="A15" s="7">
        <v>0.34</v>
      </c>
      <c r="B15" s="6">
        <f t="shared" si="0"/>
        <v>680</v>
      </c>
      <c r="C15" s="7">
        <v>0.897018428727234</v>
      </c>
      <c r="E15" s="7">
        <v>0.415</v>
      </c>
      <c r="F15" s="6">
        <f t="shared" si="1"/>
        <v>830</v>
      </c>
      <c r="G15" s="7">
        <v>0.766872836892513</v>
      </c>
      <c r="I15" s="5">
        <v>0.3275</v>
      </c>
      <c r="J15" s="6">
        <f t="shared" si="2"/>
        <v>655</v>
      </c>
      <c r="K15" s="5">
        <v>0.809746546842583</v>
      </c>
      <c r="M15" s="10">
        <v>0.35</v>
      </c>
      <c r="N15" s="6">
        <f t="shared" si="3"/>
        <v>700</v>
      </c>
      <c r="O15" s="3">
        <v>94.669</v>
      </c>
      <c r="P15" s="5">
        <f t="shared" si="4"/>
        <v>0.94669</v>
      </c>
      <c r="R15" s="5">
        <v>0.413125</v>
      </c>
      <c r="S15" s="6">
        <f t="shared" si="5"/>
        <v>826.25</v>
      </c>
      <c r="T15" s="5">
        <v>0.762368</v>
      </c>
      <c r="V15" s="5">
        <v>0.323125</v>
      </c>
      <c r="W15" s="6">
        <f t="shared" si="6"/>
        <v>646.25</v>
      </c>
      <c r="X15" s="5">
        <v>0.789643</v>
      </c>
    </row>
    <row r="16" spans="1:24">
      <c r="A16" s="7">
        <v>0.37</v>
      </c>
      <c r="B16" s="6">
        <f t="shared" si="0"/>
        <v>740</v>
      </c>
      <c r="C16" s="7">
        <v>1.0426127074834</v>
      </c>
      <c r="E16" s="7">
        <v>0.46</v>
      </c>
      <c r="F16" s="6">
        <f t="shared" si="1"/>
        <v>920</v>
      </c>
      <c r="G16" s="7">
        <v>0.944914398219636</v>
      </c>
      <c r="I16" s="5">
        <v>0.3359375</v>
      </c>
      <c r="J16" s="6">
        <f t="shared" si="2"/>
        <v>671.875</v>
      </c>
      <c r="K16" s="5">
        <v>0.861886063269956</v>
      </c>
      <c r="M16" s="10">
        <v>0.4</v>
      </c>
      <c r="N16" s="6">
        <f t="shared" si="3"/>
        <v>800</v>
      </c>
      <c r="O16" s="3">
        <v>113.704</v>
      </c>
      <c r="P16" s="5">
        <f t="shared" si="4"/>
        <v>1.13704</v>
      </c>
      <c r="R16" s="5">
        <v>0.451094</v>
      </c>
      <c r="S16" s="6">
        <f t="shared" si="5"/>
        <v>902.188</v>
      </c>
      <c r="T16" s="5">
        <v>0.915627</v>
      </c>
      <c r="V16" s="5">
        <v>0.327344</v>
      </c>
      <c r="W16" s="6">
        <f t="shared" si="6"/>
        <v>654.688</v>
      </c>
      <c r="X16" s="5">
        <v>0.815691</v>
      </c>
    </row>
    <row r="17" spans="1:24">
      <c r="A17" s="7">
        <v>0.4</v>
      </c>
      <c r="B17" s="6">
        <f t="shared" si="0"/>
        <v>800</v>
      </c>
      <c r="C17" s="7">
        <v>1.13892926658098</v>
      </c>
      <c r="E17" s="7">
        <v>0.505</v>
      </c>
      <c r="F17" s="6">
        <f t="shared" si="1"/>
        <v>1010</v>
      </c>
      <c r="G17" s="7">
        <v>1.07043075978984</v>
      </c>
      <c r="I17" s="5">
        <v>0.344375</v>
      </c>
      <c r="J17" s="6">
        <f t="shared" si="2"/>
        <v>688.75</v>
      </c>
      <c r="K17" s="5">
        <v>0.911994257535122</v>
      </c>
      <c r="M17" s="3">
        <v>0.45</v>
      </c>
      <c r="N17" s="6">
        <f t="shared" si="3"/>
        <v>900</v>
      </c>
      <c r="O17" s="3">
        <v>124.751</v>
      </c>
      <c r="P17" s="5">
        <f t="shared" si="4"/>
        <v>1.24751</v>
      </c>
      <c r="R17" s="5">
        <v>0.460586</v>
      </c>
      <c r="S17" s="6">
        <f t="shared" si="5"/>
        <v>921.172</v>
      </c>
      <c r="T17" s="5">
        <v>0.949271</v>
      </c>
      <c r="V17" s="5">
        <v>0.331562</v>
      </c>
      <c r="W17" s="6">
        <f t="shared" si="6"/>
        <v>663.124</v>
      </c>
      <c r="X17" s="5">
        <v>0.842088</v>
      </c>
    </row>
    <row r="18" spans="1:24">
      <c r="A18" s="7">
        <v>0.43</v>
      </c>
      <c r="B18" s="6">
        <f t="shared" si="0"/>
        <v>860</v>
      </c>
      <c r="C18" s="7">
        <v>1.20938610847454</v>
      </c>
      <c r="E18" s="7">
        <v>0.55</v>
      </c>
      <c r="F18" s="6">
        <f t="shared" si="1"/>
        <v>1100</v>
      </c>
      <c r="G18" s="7">
        <v>1.15678444243283</v>
      </c>
      <c r="I18" s="5">
        <v>0.3528125</v>
      </c>
      <c r="J18" s="6">
        <f t="shared" si="2"/>
        <v>705.625</v>
      </c>
      <c r="K18" s="5">
        <v>0.957596553667206</v>
      </c>
      <c r="M18" s="3">
        <v>0.5</v>
      </c>
      <c r="N18" s="6">
        <f t="shared" si="3"/>
        <v>1000</v>
      </c>
      <c r="O18" s="3">
        <v>132.653</v>
      </c>
      <c r="P18" s="5">
        <f t="shared" si="4"/>
        <v>1.32653</v>
      </c>
      <c r="R18" s="5">
        <v>0.470078</v>
      </c>
      <c r="S18" s="6">
        <f t="shared" si="5"/>
        <v>940.156</v>
      </c>
      <c r="T18" s="5">
        <v>0.980169</v>
      </c>
      <c r="V18" s="5">
        <v>0.337891</v>
      </c>
      <c r="W18" s="6">
        <f t="shared" si="6"/>
        <v>675.782</v>
      </c>
      <c r="X18" s="5">
        <v>0.881204</v>
      </c>
    </row>
    <row r="19" spans="1:24">
      <c r="A19" s="7">
        <v>0.46</v>
      </c>
      <c r="B19" s="6">
        <f t="shared" si="0"/>
        <v>920</v>
      </c>
      <c r="C19" s="7">
        <v>1.26534794843029</v>
      </c>
      <c r="E19" s="7">
        <v>0.595</v>
      </c>
      <c r="F19" s="6">
        <f t="shared" si="1"/>
        <v>1190</v>
      </c>
      <c r="G19" s="7">
        <v>1.22254635647052</v>
      </c>
      <c r="I19" s="5">
        <v>0.36125</v>
      </c>
      <c r="J19" s="6">
        <f t="shared" si="2"/>
        <v>722.5</v>
      </c>
      <c r="K19" s="5">
        <v>0.998007733039436</v>
      </c>
      <c r="M19" s="3">
        <v>0.55</v>
      </c>
      <c r="N19" s="6">
        <f t="shared" si="3"/>
        <v>1100</v>
      </c>
      <c r="O19" s="3">
        <v>138.92</v>
      </c>
      <c r="P19" s="5">
        <f t="shared" si="4"/>
        <v>1.3892</v>
      </c>
      <c r="R19" s="5">
        <v>0.47957</v>
      </c>
      <c r="S19" s="6">
        <f t="shared" si="5"/>
        <v>959.14</v>
      </c>
      <c r="T19" s="5">
        <v>1.00833</v>
      </c>
      <c r="V19" s="5">
        <v>0.347383</v>
      </c>
      <c r="W19" s="6">
        <f t="shared" si="6"/>
        <v>694.766</v>
      </c>
      <c r="X19" s="5">
        <v>0.936206</v>
      </c>
    </row>
    <row r="20" spans="1:24">
      <c r="A20" s="7">
        <v>0.49</v>
      </c>
      <c r="B20" s="6">
        <f t="shared" si="0"/>
        <v>980</v>
      </c>
      <c r="C20" s="7">
        <v>1.31216004759015</v>
      </c>
      <c r="E20" s="7">
        <v>0.64</v>
      </c>
      <c r="F20" s="6">
        <f t="shared" si="1"/>
        <v>1280</v>
      </c>
      <c r="G20" s="7">
        <v>1.27615778992684</v>
      </c>
      <c r="I20" s="5">
        <v>0.3696875</v>
      </c>
      <c r="J20" s="6">
        <f t="shared" si="2"/>
        <v>739.375</v>
      </c>
      <c r="K20" s="5">
        <v>1.03362641580353</v>
      </c>
      <c r="M20" s="3">
        <v>0.6</v>
      </c>
      <c r="N20" s="6">
        <f t="shared" si="3"/>
        <v>1200</v>
      </c>
      <c r="O20" s="3">
        <v>144.185</v>
      </c>
      <c r="P20" s="5">
        <f t="shared" si="4"/>
        <v>1.44185</v>
      </c>
      <c r="R20" s="5">
        <v>0.493809</v>
      </c>
      <c r="S20" s="6">
        <f t="shared" si="5"/>
        <v>987.618</v>
      </c>
      <c r="T20" s="5">
        <v>1.04608</v>
      </c>
      <c r="V20" s="5">
        <v>0.361621</v>
      </c>
      <c r="W20" s="6">
        <f t="shared" si="6"/>
        <v>723.242</v>
      </c>
      <c r="X20" s="5">
        <v>1.00656</v>
      </c>
    </row>
    <row r="21" spans="1:24">
      <c r="A21" s="7">
        <v>0.52</v>
      </c>
      <c r="B21" s="6">
        <f t="shared" si="0"/>
        <v>1040</v>
      </c>
      <c r="C21" s="7">
        <v>1.35267936797413</v>
      </c>
      <c r="E21" s="7">
        <v>0.685</v>
      </c>
      <c r="F21" s="6">
        <f t="shared" si="1"/>
        <v>1370</v>
      </c>
      <c r="G21" s="7">
        <v>1.32180519801406</v>
      </c>
      <c r="I21" s="5">
        <v>0.378125</v>
      </c>
      <c r="J21" s="6">
        <f t="shared" si="2"/>
        <v>756.25</v>
      </c>
      <c r="K21" s="5">
        <v>1.06518515997752</v>
      </c>
      <c r="M21" s="3">
        <v>0.65</v>
      </c>
      <c r="N21" s="6">
        <f t="shared" si="3"/>
        <v>1300</v>
      </c>
      <c r="O21" s="3">
        <v>148.77</v>
      </c>
      <c r="P21" s="5">
        <f t="shared" si="4"/>
        <v>1.4877</v>
      </c>
      <c r="R21" s="5">
        <v>0.515166</v>
      </c>
      <c r="S21" s="6">
        <f t="shared" si="5"/>
        <v>1030.332</v>
      </c>
      <c r="T21" s="5">
        <v>1.09462</v>
      </c>
      <c r="V21" s="5">
        <v>0.375859</v>
      </c>
      <c r="W21" s="6">
        <f t="shared" si="6"/>
        <v>751.718</v>
      </c>
      <c r="X21" s="5">
        <v>1.06348</v>
      </c>
    </row>
    <row r="22" spans="1:24">
      <c r="A22" s="7">
        <v>0.55</v>
      </c>
      <c r="B22" s="6">
        <f t="shared" si="0"/>
        <v>1100</v>
      </c>
      <c r="C22" s="7">
        <v>1.38859959163042</v>
      </c>
      <c r="E22" s="7">
        <v>0.73</v>
      </c>
      <c r="F22" s="6">
        <f t="shared" si="1"/>
        <v>1460</v>
      </c>
      <c r="G22" s="7">
        <v>1.36183018328314</v>
      </c>
      <c r="I22" s="5">
        <v>0.3865625</v>
      </c>
      <c r="J22" s="6">
        <f t="shared" si="2"/>
        <v>773.125</v>
      </c>
      <c r="K22" s="5">
        <v>1.0934000506463</v>
      </c>
      <c r="M22" s="3">
        <v>0.7</v>
      </c>
      <c r="N22" s="6">
        <f t="shared" si="3"/>
        <v>1400</v>
      </c>
      <c r="O22" s="3">
        <v>152.863</v>
      </c>
      <c r="P22" s="5">
        <f t="shared" si="4"/>
        <v>1.52863</v>
      </c>
      <c r="R22" s="5">
        <v>0.536523</v>
      </c>
      <c r="S22" s="6">
        <f t="shared" si="5"/>
        <v>1073.046</v>
      </c>
      <c r="T22" s="5">
        <v>1.13586</v>
      </c>
      <c r="V22" s="5">
        <v>0.390098</v>
      </c>
      <c r="W22" s="6">
        <f t="shared" si="6"/>
        <v>780.196</v>
      </c>
      <c r="X22" s="5">
        <v>1.11045</v>
      </c>
    </row>
    <row r="23" spans="1:24">
      <c r="A23" s="7">
        <v>0.58</v>
      </c>
      <c r="B23" s="6">
        <f t="shared" si="0"/>
        <v>1160</v>
      </c>
      <c r="C23" s="7">
        <v>1.42100521127513</v>
      </c>
      <c r="E23" s="7">
        <v>0.775</v>
      </c>
      <c r="F23" s="6">
        <f t="shared" si="1"/>
        <v>1550</v>
      </c>
      <c r="G23" s="7">
        <v>1.39766768758085</v>
      </c>
      <c r="I23" s="5">
        <v>0.395</v>
      </c>
      <c r="J23" s="6">
        <f t="shared" si="2"/>
        <v>790</v>
      </c>
      <c r="K23" s="5">
        <v>1.11887160084725</v>
      </c>
      <c r="M23" s="3">
        <v>0.75</v>
      </c>
      <c r="N23" s="6">
        <f t="shared" si="3"/>
        <v>1500</v>
      </c>
      <c r="O23" s="3">
        <v>156.584</v>
      </c>
      <c r="P23" s="5">
        <f t="shared" si="4"/>
        <v>1.56584</v>
      </c>
      <c r="R23" s="5">
        <v>0.557881</v>
      </c>
      <c r="S23" s="6">
        <f t="shared" si="5"/>
        <v>1115.762</v>
      </c>
      <c r="T23" s="5">
        <v>1.1717</v>
      </c>
      <c r="V23" s="5">
        <v>0.404336</v>
      </c>
      <c r="W23" s="6">
        <f t="shared" si="6"/>
        <v>808.672</v>
      </c>
      <c r="X23" s="5">
        <v>1.15029</v>
      </c>
    </row>
    <row r="24" spans="1:24">
      <c r="A24" s="7">
        <v>0.61</v>
      </c>
      <c r="B24" s="6">
        <f t="shared" si="0"/>
        <v>1220</v>
      </c>
      <c r="C24" s="7">
        <v>1.45063223988884</v>
      </c>
      <c r="E24" s="7">
        <v>0.82</v>
      </c>
      <c r="F24" s="6">
        <f t="shared" si="1"/>
        <v>1640</v>
      </c>
      <c r="G24" s="7">
        <v>1.43026004389618</v>
      </c>
      <c r="I24" s="5">
        <v>0.4034375</v>
      </c>
      <c r="J24" s="6">
        <f t="shared" si="2"/>
        <v>806.875</v>
      </c>
      <c r="K24" s="5">
        <v>1.14207767411779</v>
      </c>
      <c r="M24" s="3">
        <v>0.8</v>
      </c>
      <c r="N24" s="6">
        <f t="shared" si="3"/>
        <v>1600</v>
      </c>
      <c r="O24" s="3">
        <v>160.015</v>
      </c>
      <c r="P24" s="5">
        <f t="shared" si="4"/>
        <v>1.60015</v>
      </c>
      <c r="R24" s="5">
        <v>0.589917</v>
      </c>
      <c r="S24" s="6">
        <f t="shared" si="5"/>
        <v>1179.834</v>
      </c>
      <c r="T24" s="5">
        <v>1.21821</v>
      </c>
      <c r="V24" s="5">
        <v>0.418574</v>
      </c>
      <c r="W24" s="6">
        <f t="shared" si="6"/>
        <v>837.148</v>
      </c>
      <c r="X24" s="5">
        <v>1.18493</v>
      </c>
    </row>
    <row r="25" spans="1:24">
      <c r="A25" s="7">
        <v>0.64</v>
      </c>
      <c r="B25" s="6">
        <f t="shared" si="0"/>
        <v>1280</v>
      </c>
      <c r="C25" s="7">
        <v>1.47800359490744</v>
      </c>
      <c r="E25" s="7">
        <v>0.865</v>
      </c>
      <c r="F25" s="6">
        <f t="shared" si="1"/>
        <v>1730</v>
      </c>
      <c r="G25" s="7">
        <v>1.46026004132261</v>
      </c>
      <c r="I25" s="5">
        <v>0.41609375</v>
      </c>
      <c r="J25" s="6">
        <f t="shared" si="2"/>
        <v>832.1875</v>
      </c>
      <c r="K25" s="5">
        <v>1.1734391824824</v>
      </c>
      <c r="M25" s="3">
        <v>0.85</v>
      </c>
      <c r="N25" s="6">
        <f t="shared" si="3"/>
        <v>1700</v>
      </c>
      <c r="O25" s="3">
        <v>163.211</v>
      </c>
      <c r="P25" s="5">
        <f t="shared" si="4"/>
        <v>1.63211</v>
      </c>
      <c r="R25" s="5">
        <v>0.637971</v>
      </c>
      <c r="S25" s="6">
        <f t="shared" si="5"/>
        <v>1275.942</v>
      </c>
      <c r="T25" s="5">
        <v>1.27648</v>
      </c>
      <c r="V25" s="5">
        <v>0.439932</v>
      </c>
      <c r="W25" s="6">
        <f t="shared" si="6"/>
        <v>879.864</v>
      </c>
      <c r="X25" s="5">
        <v>1.22963</v>
      </c>
    </row>
    <row r="26" spans="1:24">
      <c r="A26" s="7">
        <v>0.67</v>
      </c>
      <c r="B26" s="6">
        <f t="shared" si="0"/>
        <v>1340</v>
      </c>
      <c r="C26" s="7">
        <v>1.50350705526997</v>
      </c>
      <c r="E26" s="7">
        <v>0.91</v>
      </c>
      <c r="F26" s="6">
        <f t="shared" si="1"/>
        <v>1820</v>
      </c>
      <c r="G26" s="7">
        <v>1.48813966680119</v>
      </c>
      <c r="I26" s="5">
        <v>0.42875</v>
      </c>
      <c r="J26" s="6">
        <f t="shared" si="2"/>
        <v>857.5</v>
      </c>
      <c r="K26" s="5">
        <v>1.20148102450372</v>
      </c>
      <c r="M26" s="3">
        <v>0.9</v>
      </c>
      <c r="N26" s="6">
        <f t="shared" si="3"/>
        <v>1800</v>
      </c>
      <c r="O26" s="3">
        <v>166.2</v>
      </c>
      <c r="P26" s="5">
        <f t="shared" si="4"/>
        <v>1.662</v>
      </c>
      <c r="R26" s="5">
        <v>0.686025</v>
      </c>
      <c r="S26" s="6">
        <f t="shared" si="5"/>
        <v>1372.05</v>
      </c>
      <c r="T26" s="5">
        <v>1.32547</v>
      </c>
      <c r="V26" s="5">
        <v>0.471968</v>
      </c>
      <c r="W26" s="6">
        <f t="shared" si="6"/>
        <v>943.936</v>
      </c>
      <c r="X26" s="5">
        <v>1.28559</v>
      </c>
    </row>
    <row r="27" spans="1:24">
      <c r="A27" s="7">
        <v>0.7</v>
      </c>
      <c r="B27" s="6">
        <f t="shared" si="0"/>
        <v>1400</v>
      </c>
      <c r="C27" s="7">
        <v>1.52743692777104</v>
      </c>
      <c r="E27" s="7">
        <v>0.9775</v>
      </c>
      <c r="F27" s="6">
        <f t="shared" si="1"/>
        <v>1955</v>
      </c>
      <c r="G27" s="7">
        <v>1.52673453742001</v>
      </c>
      <c r="I27" s="5">
        <v>0.44140625</v>
      </c>
      <c r="J27" s="6">
        <f t="shared" si="2"/>
        <v>882.8125</v>
      </c>
      <c r="K27" s="5">
        <v>1.22688047570814</v>
      </c>
      <c r="M27" s="3">
        <v>0.95</v>
      </c>
      <c r="N27" s="6">
        <f t="shared" si="3"/>
        <v>1900</v>
      </c>
      <c r="O27" s="3">
        <v>168.973</v>
      </c>
      <c r="P27" s="5">
        <f t="shared" si="4"/>
        <v>1.68973</v>
      </c>
      <c r="R27" s="5">
        <v>0.73408</v>
      </c>
      <c r="S27" s="6">
        <f t="shared" si="5"/>
        <v>1468.16</v>
      </c>
      <c r="T27" s="5">
        <v>1.3681</v>
      </c>
      <c r="V27" s="5">
        <v>0.504004</v>
      </c>
      <c r="W27" s="6">
        <f t="shared" si="6"/>
        <v>1008.008</v>
      </c>
      <c r="X27" s="5">
        <v>1.3325</v>
      </c>
    </row>
    <row r="28" spans="1:24">
      <c r="A28" s="7">
        <v>0.73</v>
      </c>
      <c r="B28" s="6">
        <f t="shared" si="0"/>
        <v>1460</v>
      </c>
      <c r="C28" s="7">
        <v>1.55002319536585</v>
      </c>
      <c r="E28" s="7">
        <v>1</v>
      </c>
      <c r="F28" s="6">
        <f t="shared" si="1"/>
        <v>2000</v>
      </c>
      <c r="G28" s="7">
        <v>1.53887283380618</v>
      </c>
      <c r="I28" s="5">
        <v>0.4540625</v>
      </c>
      <c r="J28" s="6">
        <f t="shared" si="2"/>
        <v>908.125</v>
      </c>
      <c r="K28" s="5">
        <v>1.25013086191294</v>
      </c>
      <c r="M28" s="3">
        <v>1</v>
      </c>
      <c r="N28" s="6">
        <f t="shared" si="3"/>
        <v>2000</v>
      </c>
      <c r="O28" s="3">
        <v>171.505</v>
      </c>
      <c r="P28" s="5">
        <f t="shared" si="4"/>
        <v>1.71505</v>
      </c>
      <c r="R28" s="5">
        <v>0.782134</v>
      </c>
      <c r="S28" s="6">
        <f t="shared" si="5"/>
        <v>1564.268</v>
      </c>
      <c r="T28" s="5">
        <v>1.40607</v>
      </c>
      <c r="V28" s="5">
        <v>0.53604</v>
      </c>
      <c r="W28" s="6">
        <f t="shared" si="6"/>
        <v>1072.08</v>
      </c>
      <c r="X28" s="5">
        <v>1.3732</v>
      </c>
    </row>
    <row r="29" spans="1:24">
      <c r="A29" s="7">
        <v>0.760000000000001</v>
      </c>
      <c r="B29" s="6">
        <f t="shared" si="0"/>
        <v>1520</v>
      </c>
      <c r="C29" s="7">
        <v>1.57144973547306</v>
      </c>
      <c r="I29" s="5">
        <v>0.473046875</v>
      </c>
      <c r="J29" s="6">
        <f t="shared" si="2"/>
        <v>946.09375</v>
      </c>
      <c r="K29" s="5">
        <v>1.28176107051576</v>
      </c>
      <c r="R29" s="5">
        <v>0.830188</v>
      </c>
      <c r="S29" s="6">
        <f t="shared" si="5"/>
        <v>1660.376</v>
      </c>
      <c r="T29" s="5">
        <v>1.44049</v>
      </c>
      <c r="V29" s="5">
        <v>0.568076</v>
      </c>
      <c r="W29" s="6">
        <f t="shared" si="6"/>
        <v>1136.152</v>
      </c>
      <c r="X29" s="5">
        <v>1.40933</v>
      </c>
    </row>
    <row r="30" spans="1:24">
      <c r="A30" s="7">
        <v>0.805000000000001</v>
      </c>
      <c r="B30" s="6">
        <f t="shared" si="0"/>
        <v>1610</v>
      </c>
      <c r="C30" s="7">
        <v>1.60172306845086</v>
      </c>
      <c r="I30" s="5">
        <v>0.49203125</v>
      </c>
      <c r="J30" s="6">
        <f t="shared" si="2"/>
        <v>984.0625</v>
      </c>
      <c r="K30" s="5">
        <v>1.31027289427948</v>
      </c>
      <c r="R30" s="5">
        <v>0.902269</v>
      </c>
      <c r="S30" s="6">
        <f t="shared" si="5"/>
        <v>1804.538</v>
      </c>
      <c r="T30" s="5">
        <v>1.48702</v>
      </c>
      <c r="V30" s="5">
        <v>0.61613</v>
      </c>
      <c r="W30" s="6">
        <f t="shared" si="6"/>
        <v>1232.26</v>
      </c>
      <c r="X30" s="5">
        <v>1.45724</v>
      </c>
    </row>
    <row r="31" spans="1:24">
      <c r="A31" s="7">
        <v>0.850000000000001</v>
      </c>
      <c r="B31" s="6">
        <f t="shared" si="0"/>
        <v>1700</v>
      </c>
      <c r="C31" s="7">
        <v>1.63006056417192</v>
      </c>
      <c r="I31" s="5">
        <v>0.511015625</v>
      </c>
      <c r="J31" s="6">
        <f t="shared" si="2"/>
        <v>1022.03125</v>
      </c>
      <c r="K31" s="5">
        <v>1.33629706169643</v>
      </c>
      <c r="R31" s="5">
        <v>0.974351</v>
      </c>
      <c r="S31" s="6">
        <f t="shared" si="5"/>
        <v>1948.702</v>
      </c>
      <c r="T31" s="5">
        <v>1.52889</v>
      </c>
      <c r="V31" s="5">
        <v>0.664185</v>
      </c>
      <c r="W31" s="6">
        <f t="shared" si="6"/>
        <v>1328.37</v>
      </c>
      <c r="X31" s="5">
        <v>1.49956</v>
      </c>
    </row>
    <row r="32" spans="1:24">
      <c r="A32" s="7">
        <v>0.895000000000001</v>
      </c>
      <c r="B32" s="6">
        <f t="shared" si="0"/>
        <v>1790</v>
      </c>
      <c r="C32" s="7">
        <v>1.65664286817256</v>
      </c>
      <c r="I32" s="5">
        <v>0.53</v>
      </c>
      <c r="J32" s="6">
        <f t="shared" si="2"/>
        <v>1060</v>
      </c>
      <c r="K32" s="5">
        <v>1.36029097842016</v>
      </c>
      <c r="R32" s="5">
        <v>1</v>
      </c>
      <c r="S32" s="6">
        <f t="shared" si="5"/>
        <v>2000</v>
      </c>
      <c r="T32" s="5">
        <v>1.54289</v>
      </c>
      <c r="V32" s="5">
        <v>0.712239</v>
      </c>
      <c r="W32" s="6">
        <f t="shared" si="6"/>
        <v>1424.478</v>
      </c>
      <c r="X32" s="5">
        <v>1.5377</v>
      </c>
    </row>
    <row r="33" spans="1:24">
      <c r="A33" s="7">
        <v>0.940000000000001</v>
      </c>
      <c r="B33" s="6">
        <f t="shared" si="0"/>
        <v>1880</v>
      </c>
      <c r="C33" s="7">
        <v>1.68146929924626</v>
      </c>
      <c r="I33" s="5">
        <v>0.5584765625</v>
      </c>
      <c r="J33" s="6">
        <f t="shared" si="2"/>
        <v>1116.953125</v>
      </c>
      <c r="K33" s="5">
        <v>1.39319473020815</v>
      </c>
      <c r="V33" s="5">
        <v>0.760293</v>
      </c>
      <c r="W33" s="6">
        <f t="shared" si="6"/>
        <v>1520.586</v>
      </c>
      <c r="X33" s="5">
        <v>1.57263</v>
      </c>
    </row>
    <row r="34" spans="1:24">
      <c r="A34" s="7">
        <v>0.985000000000001</v>
      </c>
      <c r="B34" s="6">
        <f t="shared" si="0"/>
        <v>1970</v>
      </c>
      <c r="C34" s="7">
        <v>1.70442978567062</v>
      </c>
      <c r="I34" s="5">
        <v>0.60119140625</v>
      </c>
      <c r="J34" s="6">
        <f t="shared" si="2"/>
        <v>1202.3828125</v>
      </c>
      <c r="K34" s="5">
        <v>1.43714213613419</v>
      </c>
      <c r="V34" s="5">
        <v>0.808347</v>
      </c>
      <c r="W34" s="6">
        <f t="shared" si="6"/>
        <v>1616.694</v>
      </c>
      <c r="X34" s="5">
        <v>1.60498</v>
      </c>
    </row>
    <row r="35" spans="1:24">
      <c r="A35" s="7">
        <v>1</v>
      </c>
      <c r="B35" s="6">
        <f t="shared" si="0"/>
        <v>2000</v>
      </c>
      <c r="C35" s="7">
        <v>1.71165844328054</v>
      </c>
      <c r="I35" s="5">
        <v>0.64390625</v>
      </c>
      <c r="J35" s="6">
        <f t="shared" si="2"/>
        <v>1287.8125</v>
      </c>
      <c r="K35" s="5">
        <v>1.47617476489572</v>
      </c>
      <c r="V35" s="5">
        <v>0.880428</v>
      </c>
      <c r="W35" s="6">
        <f t="shared" si="6"/>
        <v>1760.856</v>
      </c>
      <c r="X35" s="5">
        <v>1.64953</v>
      </c>
    </row>
    <row r="36" spans="9:24">
      <c r="I36" s="5">
        <v>0.68662109375</v>
      </c>
      <c r="J36" s="6">
        <f t="shared" si="2"/>
        <v>1373.2421875</v>
      </c>
      <c r="K36" s="5">
        <v>1.5114728936575</v>
      </c>
      <c r="V36" s="5">
        <v>0.95251</v>
      </c>
      <c r="W36" s="6">
        <f t="shared" si="6"/>
        <v>1905.02</v>
      </c>
      <c r="X36" s="5">
        <v>1.68953</v>
      </c>
    </row>
    <row r="37" spans="9:24">
      <c r="I37" s="5">
        <v>0.7293359375</v>
      </c>
      <c r="J37" s="6">
        <f t="shared" si="2"/>
        <v>1458.671875</v>
      </c>
      <c r="K37" s="5">
        <v>1.54383580908893</v>
      </c>
      <c r="V37" s="5">
        <v>1</v>
      </c>
      <c r="W37" s="6">
        <f t="shared" si="6"/>
        <v>2000</v>
      </c>
      <c r="X37" s="5">
        <v>1.71313</v>
      </c>
    </row>
    <row r="38" spans="9:11">
      <c r="I38" s="5">
        <v>0.77205078125</v>
      </c>
      <c r="J38" s="6">
        <f t="shared" si="2"/>
        <v>1544.1015625</v>
      </c>
      <c r="K38" s="5">
        <v>1.57382897920207</v>
      </c>
    </row>
    <row r="39" spans="9:11">
      <c r="I39" s="5">
        <v>0.814765625</v>
      </c>
      <c r="J39" s="6">
        <f t="shared" si="2"/>
        <v>1629.53125</v>
      </c>
      <c r="K39" s="5">
        <v>1.60185922435833</v>
      </c>
    </row>
    <row r="40" spans="9:11">
      <c r="I40" s="5">
        <v>0.85748046875</v>
      </c>
      <c r="J40" s="6">
        <f t="shared" si="2"/>
        <v>1714.9609375</v>
      </c>
      <c r="K40" s="5">
        <v>1.62820097878885</v>
      </c>
    </row>
    <row r="41" spans="9:11">
      <c r="I41" s="5">
        <v>0.9001953125</v>
      </c>
      <c r="J41" s="6">
        <f t="shared" si="2"/>
        <v>1800.390625</v>
      </c>
      <c r="K41" s="5">
        <v>1.65298769265121</v>
      </c>
    </row>
    <row r="42" spans="9:11">
      <c r="I42" s="5">
        <v>0.94291015625</v>
      </c>
      <c r="J42" s="6">
        <f t="shared" si="2"/>
        <v>1885.8203125</v>
      </c>
      <c r="K42" s="5">
        <v>1.67621208098035</v>
      </c>
    </row>
    <row r="43" spans="9:11">
      <c r="I43" s="5">
        <v>0.985625</v>
      </c>
      <c r="J43" s="6">
        <f t="shared" si="2"/>
        <v>1971.25</v>
      </c>
      <c r="K43" s="5">
        <v>1.69779021119478</v>
      </c>
    </row>
    <row r="44" spans="9:11">
      <c r="I44" s="5">
        <v>1</v>
      </c>
      <c r="J44" s="6">
        <f t="shared" si="2"/>
        <v>2000</v>
      </c>
      <c r="K44" s="5">
        <v>1.70467229668208</v>
      </c>
    </row>
    <row r="45" spans="9:11">
      <c r="I45" s="11"/>
      <c r="J45" s="12"/>
      <c r="K45" s="11"/>
    </row>
    <row r="46" spans="9:11">
      <c r="I46" s="11"/>
      <c r="J46" s="12"/>
      <c r="K46" s="11"/>
    </row>
    <row r="47" spans="9:11">
      <c r="I47" s="11"/>
      <c r="J47" s="12"/>
      <c r="K47" s="11"/>
    </row>
  </sheetData>
  <mergeCells count="6">
    <mergeCell ref="A1:C1"/>
    <mergeCell ref="E1:G1"/>
    <mergeCell ref="I1:K1"/>
    <mergeCell ref="M1:P1"/>
    <mergeCell ref="R1:T1"/>
    <mergeCell ref="V1:X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cylinderLineLoadExample</vt:lpstr>
      <vt:lpstr>pinchedCylinder</vt:lpstr>
      <vt:lpstr>pulloutCylinder</vt:lpstr>
      <vt:lpstr>hemisphere</vt:lpstr>
      <vt:lpstr>semiCylinder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duxxhf</cp:lastModifiedBy>
  <dcterms:created xsi:type="dcterms:W3CDTF">2022-02-25T05:28:00Z</dcterms:created>
  <dcterms:modified xsi:type="dcterms:W3CDTF">2022-04-28T15:23:08Z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3A94F35FC9B44FB5BA20A8465981052D</vt:lpwstr>
  </property>
  <property fmtid="{D5CDD505-2E9C-101B-9397-08002B2CF9AE}" pid="3" name="KSOProductBuildVer">
    <vt:lpwstr>2052-11.1.0.11636</vt:lpwstr>
  </property>
</Properties>
</file>