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<sst xmlns="http://schemas.openxmlformats.org/spreadsheetml/2006/main" count="86" uniqueCount="74">
  <si>
    <r>
      <rPr>
        <b/>
        <sz val="12"/>
        <color theme="1"/>
        <rFont val="Times New Roman"/>
        <family val="1"/>
      </rPr>
      <t xml:space="preserve">BẢNG ĐIỂM </t>
    </r>
    <r>
      <rPr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XẾP LOẠI HỌC TẬP</t>
    </r>
  </si>
  <si>
    <t>STT</t>
  </si>
  <si>
    <t>Mã SV</t>
  </si>
  <si>
    <t>HỌ TÊN</t>
  </si>
  <si>
    <t>NGÀY SINH</t>
  </si>
  <si>
    <t>ĐIỂM HỌC PHẦN</t>
  </si>
  <si>
    <t>THCS</t>
  </si>
  <si>
    <t>TIẾNG ANH</t>
  </si>
  <si>
    <t>TU TƯỞNG HCM</t>
  </si>
  <si>
    <t xml:space="preserve">GDTC </t>
  </si>
  <si>
    <t xml:space="preserve">GDQP </t>
  </si>
  <si>
    <t>ĐTB CHUNG</t>
  </si>
  <si>
    <t xml:space="preserve">VỊ THỨ </t>
  </si>
  <si>
    <t>XẾP LOẠI</t>
  </si>
  <si>
    <t>XÉT DUYỆT</t>
  </si>
  <si>
    <t>MÔN THI LẠI</t>
  </si>
  <si>
    <t>HỌC BỔNG</t>
  </si>
  <si>
    <t>TH THCS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</si>
  <si>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</si>
  <si>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</si>
  <si>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</si>
  <si>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</si>
  <si>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</si>
  <si>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</si>
  <si>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</si>
  <si>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</si>
  <si>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</si>
  <si>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</si>
  <si>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Nguyễn Thị Thu Hiền</t>
  </si>
  <si>
    <t>Huỳnh Kim Liên</t>
  </si>
  <si>
    <t>Trần Văn Huy</t>
  </si>
  <si>
    <t>Lê Quốc Trường</t>
  </si>
  <si>
    <t>Nguyễn Mỹ Trâm</t>
  </si>
  <si>
    <t>Nguyễn Thị An</t>
  </si>
  <si>
    <t>Trương Quang Tuấn</t>
  </si>
  <si>
    <t>Ngô Anh Thư</t>
  </si>
  <si>
    <t>Nguyễn Dân</t>
  </si>
  <si>
    <t>06/11/1998</t>
  </si>
  <si>
    <t>16/10/1997</t>
  </si>
  <si>
    <t>15/06/1998</t>
  </si>
  <si>
    <t>22/08/1999</t>
  </si>
  <si>
    <t>07/12/1999</t>
  </si>
  <si>
    <t>04/11/1997</t>
  </si>
  <si>
    <t>18/08/1999</t>
  </si>
  <si>
    <t>9,5</t>
  </si>
  <si>
    <t>6,5</t>
  </si>
  <si>
    <t>3,5</t>
  </si>
  <si>
    <t>6,7</t>
  </si>
  <si>
    <t>6,9</t>
  </si>
  <si>
    <t>8,5</t>
  </si>
  <si>
    <t>7,5</t>
  </si>
  <si>
    <t>4,5</t>
  </si>
  <si>
    <t>5,5</t>
  </si>
  <si>
    <t>8,8</t>
  </si>
  <si>
    <t>7,8</t>
  </si>
  <si>
    <t>7,6</t>
  </si>
  <si>
    <t>TÊN</t>
  </si>
  <si>
    <t>Hiền</t>
  </si>
  <si>
    <t>Liên</t>
  </si>
  <si>
    <t>Huy</t>
  </si>
  <si>
    <t>Trường</t>
  </si>
  <si>
    <t>Trâm</t>
  </si>
  <si>
    <t>An</t>
  </si>
  <si>
    <t>Tuấn</t>
  </si>
  <si>
    <t>Thư</t>
  </si>
  <si>
    <t>Dân</t>
  </si>
  <si>
    <t>Ngày sinh</t>
  </si>
  <si>
    <t>Ngày</t>
  </si>
  <si>
    <t>Tháng</t>
  </si>
  <si>
    <t>Năm</t>
  </si>
  <si>
    <t>Tuổi</t>
  </si>
  <si>
    <t>KHOÁ HỌC</t>
  </si>
  <si>
    <t>Lê Pháp</t>
  </si>
  <si>
    <t>Pháp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</si>
</sst>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EAAAA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3" borderId="1" xfId="1" applyBorder="1" applyAlignment="1">
      <alignment horizontal="right"/>
    </xf>
    <xf numFmtId="0" fontId="6" fillId="4" borderId="1" xfId="2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textRotation="180" wrapText="1"/>
    </xf>
    <xf numFmtId="171" fontId="1" fillId="0" borderId="1" xfId="0" quotePrefix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71" fontId="1" fillId="0" borderId="10" xfId="0" quotePrefix="1" applyNumberFormat="1" applyFont="1" applyBorder="1" applyAlignment="1">
      <alignment horizontal="center"/>
    </xf>
    <xf numFmtId="0" fontId="5" fillId="3" borderId="10" xfId="1" applyBorder="1" applyAlignment="1">
      <alignment horizontal="right"/>
    </xf>
    <xf numFmtId="0" fontId="6" fillId="4" borderId="10" xfId="2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2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2" borderId="1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textRotation="180" wrapText="1"/>
    </xf>
    <xf numFmtId="14" fontId="1" fillId="0" borderId="7" xfId="0" quotePrefix="1" applyNumberFormat="1" applyFont="1" applyBorder="1" applyAlignment="1">
      <alignment horizontal="right"/>
    </xf>
    <xf numFmtId="0" fontId="1" fillId="0" borderId="8" xfId="0" quotePrefix="1" applyFont="1" applyBorder="1" applyAlignment="1">
      <alignment horizontal="center"/>
    </xf>
    <xf numFmtId="14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8" xfId="0" quotePrefix="1" applyNumberFormat="1" applyFont="1" applyBorder="1" applyAlignment="1">
      <alignment horizontal="center"/>
    </xf>
    <xf numFmtId="14" fontId="1" fillId="0" borderId="9" xfId="0" quotePrefix="1" applyNumberFormat="1" applyFont="1" applyBorder="1" applyAlignment="1">
      <alignment horizontal="right"/>
    </xf>
    <xf numFmtId="14" fontId="1" fillId="0" borderId="11" xfId="0" quotePrefix="1" applyNumberFormat="1" applyFont="1" applyBorder="1" applyAlignment="1">
      <alignment horizont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" fillId="0" borderId="15" xfId="0" quotePrefix="1" applyFont="1" applyBorder="1" applyAlignment="1">
      <alignment horizontal="center"/>
    </xf>
    <xf numFmtId="0" fontId="1" fillId="0" borderId="16" xfId="0" quotePrefix="1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3" borderId="7" xfId="1" applyBorder="1" applyAlignment="1">
      <alignment horizontal="right"/>
    </xf>
    <xf numFmtId="0" fontId="5" fillId="3" borderId="8" xfId="1" applyBorder="1" applyAlignment="1">
      <alignment horizontal="right"/>
    </xf>
    <xf numFmtId="0" fontId="6" fillId="4" borderId="7" xfId="2" applyBorder="1" applyAlignment="1">
      <alignment horizontal="right"/>
    </xf>
    <xf numFmtId="0" fontId="6" fillId="4" borderId="8" xfId="2" applyBorder="1" applyAlignment="1">
      <alignment horizontal="right"/>
    </xf>
    <xf numFmtId="0" fontId="5" fillId="3" borderId="9" xfId="1" applyBorder="1" applyAlignment="1">
      <alignment horizontal="right"/>
    </xf>
    <xf numFmtId="0" fontId="5" fillId="3" borderId="11" xfId="1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A2" workbookViewId="0">
      <selection activeCell="W21" sqref="W21"/>
    </sheetView>
  </sheetViews>
  <sheetFormatPr defaultRowHeight="15" x14ac:dyDescent="0.25"/>
  <cols>
    <col min="1" max="1" width="5.7109375" customWidth="1"/>
    <col min="2" max="2" width="11.42578125" customWidth="1"/>
    <col min="3" max="3" width="18.85546875" customWidth="1"/>
    <col min="4" max="4" width="18.85546875" hidden="1" customWidth="1"/>
    <col min="5" max="5" width="13.28515625" customWidth="1"/>
    <col min="6" max="6" width="9.85546875" customWidth="1"/>
    <col min="7" max="7" width="9.7109375" customWidth="1"/>
    <col min="8" max="8" width="9.5703125" customWidth="1"/>
    <col min="9" max="10" width="9.7109375" customWidth="1"/>
    <col min="11" max="12" width="8" customWidth="1"/>
    <col min="13" max="13" width="7.85546875" customWidth="1"/>
    <col min="14" max="14" width="8.7109375" customWidth="1"/>
    <col min="15" max="16" width="7.85546875" customWidth="1"/>
    <col min="17" max="17" width="9.42578125" customWidth="1"/>
    <col min="18" max="18" width="8" customWidth="1"/>
    <col min="19" max="19" width="7.85546875" customWidth="1"/>
    <col min="20" max="20" width="8.140625" customWidth="1"/>
    <col min="21" max="21" width="8" customWidth="1"/>
    <col min="22" max="22" width="7.85546875" customWidth="1"/>
  </cols>
  <sheetData>
    <row r="1" spans="1:23" ht="15.7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ht="15.75" thickBot="1" x14ac:dyDescent="0.3"/>
    <row r="3" spans="1:23" ht="15.75" customHeight="1" thickTop="1" x14ac:dyDescent="0.25">
      <c r="A3" s="22" t="s">
        <v>1</v>
      </c>
      <c r="B3" s="26" t="s">
        <v>2</v>
      </c>
      <c r="C3" s="26" t="s">
        <v>3</v>
      </c>
      <c r="D3" s="33" t="s">
        <v>56</v>
      </c>
      <c r="E3" s="36" t="s">
        <v>4</v>
      </c>
      <c r="F3" s="12"/>
      <c r="G3" s="12"/>
      <c r="H3" s="12"/>
      <c r="I3" s="37"/>
      <c r="J3" s="48" t="s">
        <v>71</v>
      </c>
      <c r="K3" s="36" t="s">
        <v>5</v>
      </c>
      <c r="L3" s="12"/>
      <c r="M3" s="12"/>
      <c r="N3" s="12"/>
      <c r="O3" s="12"/>
      <c r="P3" s="37"/>
      <c r="Q3" s="21" t="s">
        <v>11</v>
      </c>
      <c r="R3" s="12" t="s">
        <v>12</v>
      </c>
      <c r="S3" s="12" t="s">
        <v>13</v>
      </c>
      <c r="T3" s="12" t="s">
        <v>14</v>
      </c>
      <c r="U3" s="12" t="s">
        <v>15</v>
      </c>
      <c r="V3" s="13" t="s">
        <v>16</v>
      </c>
    </row>
    <row r="4" spans="1:23" ht="48" customHeight="1" x14ac:dyDescent="0.25">
      <c r="A4" s="23"/>
      <c r="B4" s="27"/>
      <c r="C4" s="27"/>
      <c r="D4" s="9"/>
      <c r="E4" s="38" t="s">
        <v>66</v>
      </c>
      <c r="F4" s="10" t="s">
        <v>67</v>
      </c>
      <c r="G4" s="10" t="s">
        <v>68</v>
      </c>
      <c r="H4" s="10" t="s">
        <v>69</v>
      </c>
      <c r="I4" s="39" t="s">
        <v>70</v>
      </c>
      <c r="J4" s="49"/>
      <c r="K4" s="54" t="s">
        <v>6</v>
      </c>
      <c r="L4" s="3" t="s">
        <v>17</v>
      </c>
      <c r="M4" s="3" t="s">
        <v>7</v>
      </c>
      <c r="N4" s="3" t="s">
        <v>8</v>
      </c>
      <c r="O4" s="3" t="s">
        <v>9</v>
      </c>
      <c r="P4" s="55" t="s">
        <v>10</v>
      </c>
      <c r="Q4" s="8"/>
      <c r="R4" s="4"/>
      <c r="S4" s="4"/>
      <c r="T4" s="4"/>
      <c r="U4" s="4"/>
      <c r="V4" s="14"/>
      <c r="W4" s="1"/>
    </row>
    <row r="5" spans="1:23" ht="15.75" x14ac:dyDescent="0.25">
      <c r="A5" s="24" t="s">
        <v>18</v>
      </c>
      <c r="B5" s="28">
        <v>59161418</v>
      </c>
      <c r="C5" s="31" t="s">
        <v>33</v>
      </c>
      <c r="D5" s="34" t="s">
        <v>62</v>
      </c>
      <c r="E5" s="40" t="s">
        <v>41</v>
      </c>
      <c r="F5" s="11">
        <v>7</v>
      </c>
      <c r="G5" s="11">
        <f>MONTH(E5)</f>
        <v>12</v>
      </c>
      <c r="H5" s="11">
        <f>YEAR(E5)</f>
        <v>1999</v>
      </c>
      <c r="I5" s="41"/>
      <c r="J5" s="50" t="str">
        <f>LEFT(B5, 2)</f>
        <v>59</v>
      </c>
      <c r="K5" s="56">
        <v>8</v>
      </c>
      <c r="L5" s="7" t="s">
        <v>51</v>
      </c>
      <c r="M5" s="6">
        <v>7</v>
      </c>
      <c r="N5" s="6">
        <v>8</v>
      </c>
      <c r="O5" s="6">
        <v>9</v>
      </c>
      <c r="P5" s="57" t="s">
        <v>49</v>
      </c>
      <c r="Q5" s="52"/>
      <c r="R5" s="2"/>
      <c r="S5" s="2"/>
      <c r="T5" s="2"/>
      <c r="U5" s="2"/>
      <c r="V5" s="15"/>
    </row>
    <row r="6" spans="1:23" ht="15.75" customHeight="1" x14ac:dyDescent="0.25">
      <c r="A6" s="24" t="s">
        <v>19</v>
      </c>
      <c r="B6" s="28">
        <v>59169294</v>
      </c>
      <c r="C6" s="31" t="s">
        <v>36</v>
      </c>
      <c r="D6" s="34" t="s">
        <v>65</v>
      </c>
      <c r="E6" s="42" t="s">
        <v>43</v>
      </c>
      <c r="F6" s="11">
        <f t="shared" ref="F6:F14" si="0">DAY(E6)</f>
        <v>18</v>
      </c>
      <c r="G6" s="11">
        <f t="shared" ref="G6:G14" si="1">MONTH(E6)</f>
        <v>8</v>
      </c>
      <c r="H6" s="11">
        <f t="shared" ref="H6:H13" si="2">YEAR(E6)</f>
        <v>1999</v>
      </c>
      <c r="I6" s="43"/>
      <c r="J6" s="50" t="str">
        <f t="shared" ref="J6:J14" si="3">LEFT(B6, 2)</f>
        <v>59</v>
      </c>
      <c r="K6" s="56">
        <v>6</v>
      </c>
      <c r="L6" s="6" t="s">
        <v>47</v>
      </c>
      <c r="M6" s="6" t="s">
        <v>49</v>
      </c>
      <c r="N6" s="7">
        <v>3</v>
      </c>
      <c r="O6" s="7">
        <v>4</v>
      </c>
      <c r="P6" s="57">
        <v>8</v>
      </c>
      <c r="Q6" s="52"/>
      <c r="R6" s="2"/>
      <c r="S6" s="2"/>
      <c r="T6" s="2"/>
      <c r="U6" s="2"/>
      <c r="V6" s="15"/>
    </row>
    <row r="7" spans="1:23" ht="15.75" x14ac:dyDescent="0.25">
      <c r="A7" s="24" t="s">
        <v>20</v>
      </c>
      <c r="B7" s="29">
        <v>59160060</v>
      </c>
      <c r="C7" s="31" t="s">
        <v>28</v>
      </c>
      <c r="D7" s="34" t="s">
        <v>57</v>
      </c>
      <c r="E7" s="42">
        <v>36505</v>
      </c>
      <c r="F7" s="11">
        <f t="shared" si="0"/>
        <v>11</v>
      </c>
      <c r="G7" s="11">
        <f t="shared" si="1"/>
        <v>12</v>
      </c>
      <c r="H7" s="11">
        <f t="shared" si="2"/>
        <v>1999</v>
      </c>
      <c r="I7" s="44"/>
      <c r="J7" s="50" t="str">
        <f t="shared" si="3"/>
        <v>59</v>
      </c>
      <c r="K7" s="56" t="s">
        <v>44</v>
      </c>
      <c r="L7" s="6" t="s">
        <v>45</v>
      </c>
      <c r="M7" s="6" t="s">
        <v>47</v>
      </c>
      <c r="N7" s="6" t="s">
        <v>48</v>
      </c>
      <c r="O7" s="6">
        <v>7</v>
      </c>
      <c r="P7" s="57">
        <v>8</v>
      </c>
      <c r="Q7" s="52"/>
      <c r="R7" s="2"/>
      <c r="S7" s="2"/>
      <c r="T7" s="2"/>
      <c r="U7" s="2"/>
      <c r="V7" s="15"/>
    </row>
    <row r="8" spans="1:23" ht="15.75" x14ac:dyDescent="0.25">
      <c r="A8" s="24" t="s">
        <v>21</v>
      </c>
      <c r="B8" s="29">
        <v>59061597</v>
      </c>
      <c r="C8" s="31" t="s">
        <v>30</v>
      </c>
      <c r="D8" s="34" t="s">
        <v>59</v>
      </c>
      <c r="E8" s="42" t="s">
        <v>38</v>
      </c>
      <c r="F8" s="11">
        <f t="shared" si="0"/>
        <v>16</v>
      </c>
      <c r="G8" s="11">
        <f t="shared" si="1"/>
        <v>10</v>
      </c>
      <c r="H8" s="11">
        <f t="shared" si="2"/>
        <v>1997</v>
      </c>
      <c r="I8" s="43"/>
      <c r="J8" s="50" t="str">
        <f t="shared" si="3"/>
        <v>59</v>
      </c>
      <c r="K8" s="56">
        <v>7</v>
      </c>
      <c r="L8" s="6">
        <v>5</v>
      </c>
      <c r="M8" s="7" t="s">
        <v>51</v>
      </c>
      <c r="N8" s="6" t="s">
        <v>45</v>
      </c>
      <c r="O8" s="6">
        <v>6</v>
      </c>
      <c r="P8" s="57">
        <v>7</v>
      </c>
      <c r="Q8" s="52"/>
      <c r="R8" s="2"/>
      <c r="S8" s="2"/>
      <c r="T8" s="2"/>
      <c r="U8" s="2"/>
      <c r="V8" s="15"/>
    </row>
    <row r="9" spans="1:23" ht="15.75" x14ac:dyDescent="0.25">
      <c r="A9" s="24" t="s">
        <v>22</v>
      </c>
      <c r="B9" s="29">
        <v>58161652</v>
      </c>
      <c r="C9" s="31" t="s">
        <v>29</v>
      </c>
      <c r="D9" s="34" t="s">
        <v>58</v>
      </c>
      <c r="E9" s="40" t="s">
        <v>37</v>
      </c>
      <c r="F9" s="11">
        <f t="shared" si="0"/>
        <v>6</v>
      </c>
      <c r="G9" s="11">
        <f t="shared" si="1"/>
        <v>11</v>
      </c>
      <c r="H9" s="11">
        <f t="shared" si="2"/>
        <v>1998</v>
      </c>
      <c r="I9" s="45"/>
      <c r="J9" s="50" t="str">
        <f t="shared" si="3"/>
        <v>58</v>
      </c>
      <c r="K9" s="56">
        <v>6</v>
      </c>
      <c r="L9" s="6" t="s">
        <v>49</v>
      </c>
      <c r="M9" s="6" t="s">
        <v>44</v>
      </c>
      <c r="N9" s="6">
        <v>7</v>
      </c>
      <c r="O9" s="6" t="s">
        <v>50</v>
      </c>
      <c r="P9" s="57">
        <v>6</v>
      </c>
      <c r="Q9" s="52"/>
      <c r="R9" s="2"/>
      <c r="S9" s="2"/>
      <c r="T9" s="2"/>
      <c r="U9" s="2"/>
      <c r="V9" s="15"/>
    </row>
    <row r="10" spans="1:23" ht="15.75" x14ac:dyDescent="0.25">
      <c r="A10" s="24" t="s">
        <v>23</v>
      </c>
      <c r="B10" s="28">
        <v>58031506</v>
      </c>
      <c r="C10" s="31" t="s">
        <v>72</v>
      </c>
      <c r="D10" s="34" t="s">
        <v>73</v>
      </c>
      <c r="E10" s="42" t="s">
        <v>39</v>
      </c>
      <c r="F10" s="11">
        <f t="shared" si="0"/>
        <v>15</v>
      </c>
      <c r="G10" s="11">
        <f t="shared" si="1"/>
        <v>6</v>
      </c>
      <c r="H10" s="11">
        <f t="shared" si="2"/>
        <v>1998</v>
      </c>
      <c r="I10" s="43"/>
      <c r="J10" s="50" t="str">
        <f t="shared" si="3"/>
        <v>58</v>
      </c>
      <c r="K10" s="58" t="s">
        <v>46</v>
      </c>
      <c r="L10" s="6" t="s">
        <v>52</v>
      </c>
      <c r="M10" s="7" t="s">
        <v>51</v>
      </c>
      <c r="N10" s="7">
        <v>4</v>
      </c>
      <c r="O10" s="6">
        <v>5</v>
      </c>
      <c r="P10" s="57">
        <v>7</v>
      </c>
      <c r="Q10" s="52"/>
      <c r="R10" s="2"/>
      <c r="S10" s="2"/>
      <c r="T10" s="2"/>
      <c r="U10" s="2"/>
      <c r="V10" s="15"/>
    </row>
    <row r="11" spans="1:23" ht="15.75" x14ac:dyDescent="0.25">
      <c r="A11" s="24" t="s">
        <v>24</v>
      </c>
      <c r="B11" s="28">
        <v>57161914</v>
      </c>
      <c r="C11" s="31" t="s">
        <v>35</v>
      </c>
      <c r="D11" s="34" t="s">
        <v>64</v>
      </c>
      <c r="E11" s="40" t="s">
        <v>42</v>
      </c>
      <c r="F11" s="11">
        <f t="shared" si="0"/>
        <v>4</v>
      </c>
      <c r="G11" s="11">
        <f t="shared" si="1"/>
        <v>11</v>
      </c>
      <c r="H11" s="11">
        <f t="shared" si="2"/>
        <v>1997</v>
      </c>
      <c r="I11" s="41"/>
      <c r="J11" s="50" t="str">
        <f t="shared" si="3"/>
        <v>57</v>
      </c>
      <c r="K11" s="58">
        <v>5</v>
      </c>
      <c r="L11" s="6">
        <v>8</v>
      </c>
      <c r="M11" s="6">
        <v>7</v>
      </c>
      <c r="N11" s="6">
        <v>8</v>
      </c>
      <c r="O11" s="6">
        <v>8</v>
      </c>
      <c r="P11" s="57">
        <v>9</v>
      </c>
      <c r="Q11" s="52"/>
      <c r="R11" s="2"/>
      <c r="S11" s="2"/>
      <c r="T11" s="2"/>
      <c r="U11" s="2"/>
      <c r="V11" s="15"/>
    </row>
    <row r="12" spans="1:23" ht="15.75" x14ac:dyDescent="0.25">
      <c r="A12" s="24" t="s">
        <v>25</v>
      </c>
      <c r="B12" s="28">
        <v>59161958</v>
      </c>
      <c r="C12" s="31" t="s">
        <v>32</v>
      </c>
      <c r="D12" s="34" t="s">
        <v>61</v>
      </c>
      <c r="E12" s="42" t="s">
        <v>40</v>
      </c>
      <c r="F12" s="11">
        <f t="shared" si="0"/>
        <v>22</v>
      </c>
      <c r="G12" s="11">
        <f t="shared" si="1"/>
        <v>8</v>
      </c>
      <c r="H12" s="11">
        <f t="shared" si="2"/>
        <v>1999</v>
      </c>
      <c r="I12" s="43"/>
      <c r="J12" s="50" t="str">
        <f t="shared" si="3"/>
        <v>59</v>
      </c>
      <c r="K12" s="56">
        <v>5</v>
      </c>
      <c r="L12" s="6" t="s">
        <v>45</v>
      </c>
      <c r="M12" s="6">
        <v>9</v>
      </c>
      <c r="N12" s="6" t="s">
        <v>54</v>
      </c>
      <c r="O12" s="6" t="s">
        <v>53</v>
      </c>
      <c r="P12" s="57" t="s">
        <v>47</v>
      </c>
      <c r="Q12" s="52"/>
      <c r="R12" s="2"/>
      <c r="S12" s="2"/>
      <c r="T12" s="2"/>
      <c r="U12" s="2"/>
      <c r="V12" s="15"/>
    </row>
    <row r="13" spans="1:23" ht="15.75" x14ac:dyDescent="0.25">
      <c r="A13" s="24" t="s">
        <v>26</v>
      </c>
      <c r="B13" s="29">
        <v>57062004</v>
      </c>
      <c r="C13" s="31" t="s">
        <v>31</v>
      </c>
      <c r="D13" s="34" t="s">
        <v>60</v>
      </c>
      <c r="E13" s="40">
        <v>35621</v>
      </c>
      <c r="F13" s="11">
        <f t="shared" si="0"/>
        <v>10</v>
      </c>
      <c r="G13" s="11">
        <f t="shared" si="1"/>
        <v>7</v>
      </c>
      <c r="H13" s="11">
        <f t="shared" si="2"/>
        <v>1997</v>
      </c>
      <c r="I13" s="45"/>
      <c r="J13" s="50" t="str">
        <f t="shared" si="3"/>
        <v>57</v>
      </c>
      <c r="K13" s="56">
        <v>8</v>
      </c>
      <c r="L13" s="6">
        <v>9</v>
      </c>
      <c r="M13" s="6">
        <v>9</v>
      </c>
      <c r="N13" s="6" t="s">
        <v>44</v>
      </c>
      <c r="O13" s="6" t="s">
        <v>50</v>
      </c>
      <c r="P13" s="59">
        <v>4</v>
      </c>
      <c r="Q13" s="52"/>
      <c r="R13" s="2"/>
      <c r="S13" s="2"/>
      <c r="T13" s="2"/>
      <c r="U13" s="2"/>
      <c r="V13" s="15"/>
    </row>
    <row r="14" spans="1:23" ht="16.5" thickBot="1" x14ac:dyDescent="0.3">
      <c r="A14" s="25" t="s">
        <v>27</v>
      </c>
      <c r="B14" s="30">
        <v>58031540</v>
      </c>
      <c r="C14" s="32" t="s">
        <v>34</v>
      </c>
      <c r="D14" s="35" t="s">
        <v>63</v>
      </c>
      <c r="E14" s="46">
        <v>35838</v>
      </c>
      <c r="F14" s="16">
        <f t="shared" si="0"/>
        <v>12</v>
      </c>
      <c r="G14" s="16">
        <f t="shared" si="1"/>
        <v>2</v>
      </c>
      <c r="H14" s="16">
        <f>YEAR(E14)</f>
        <v>1998</v>
      </c>
      <c r="I14" s="47"/>
      <c r="J14" s="51" t="str">
        <f t="shared" si="3"/>
        <v>58</v>
      </c>
      <c r="K14" s="60">
        <v>7</v>
      </c>
      <c r="L14" s="17">
        <v>8</v>
      </c>
      <c r="M14" s="18" t="s">
        <v>51</v>
      </c>
      <c r="N14" s="17">
        <v>6</v>
      </c>
      <c r="O14" s="17">
        <v>8</v>
      </c>
      <c r="P14" s="61" t="s">
        <v>55</v>
      </c>
      <c r="Q14" s="53"/>
      <c r="R14" s="19"/>
      <c r="S14" s="19"/>
      <c r="T14" s="19"/>
      <c r="U14" s="19"/>
      <c r="V14" s="20"/>
    </row>
    <row r="15" spans="1:23" ht="15.75" thickTop="1" x14ac:dyDescent="0.25"/>
  </sheetData>
  <sortState ref="B5:Q14">
    <sortCondition ref="D5:D14"/>
    <sortCondition ref="C5:C14"/>
  </sortState>
  <mergeCells count="14">
    <mergeCell ref="U3:U4"/>
    <mergeCell ref="V3:V4"/>
    <mergeCell ref="A1:V1"/>
    <mergeCell ref="A3:A4"/>
    <mergeCell ref="B3:B4"/>
    <mergeCell ref="C3:C4"/>
    <mergeCell ref="K3:P3"/>
    <mergeCell ref="Q3:Q4"/>
    <mergeCell ref="R3:R4"/>
    <mergeCell ref="S3:S4"/>
    <mergeCell ref="T3:T4"/>
    <mergeCell ref="D3:D4"/>
    <mergeCell ref="E3:I3"/>
    <mergeCell ref="J3:J4"/>
  </mergeCells>
  <dataValidations count="2">
    <dataValidation type="decimal" allowBlank="1" showInputMessage="1" showErrorMessage="1" error="Nhập điểm sai. Vui lòng nhập lại" sqref="M15">
      <formula1>0</formula1>
      <formula2>10</formula2>
    </dataValidation>
    <dataValidation type="decimal" allowBlank="1" showInputMessage="1" showErrorMessage="1" error="Nhập điểm sai. Vui lòng nhập lại." sqref="K5:P14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2023-10-19T03:40:01Z</dcterms:created>
  <dcterms:modified xsi:type="dcterms:W3CDTF">2023-10-22T03:52:37Z</dcterms:modified>
</cp:coreProperties>
</file>