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6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2" i="1"/>
  <c r="B3" i="1" l="1"/>
  <c r="C11" i="1" s="1"/>
  <c r="E11" i="1"/>
  <c r="I2" i="1"/>
  <c r="B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11" i="1"/>
  <c r="E12" i="1" s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C12" i="1"/>
  <c r="D12" i="1" s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C71" i="1" l="1"/>
  <c r="D71" i="1"/>
</calcChain>
</file>

<file path=xl/sharedStrings.xml><?xml version="1.0" encoding="utf-8"?>
<sst xmlns="http://schemas.openxmlformats.org/spreadsheetml/2006/main" count="15" uniqueCount="15">
  <si>
    <t>Vốn vay</t>
  </si>
  <si>
    <t>kỳ vay</t>
  </si>
  <si>
    <t xml:space="preserve">Lãi suất </t>
  </si>
  <si>
    <t>Kỳ</t>
  </si>
  <si>
    <t>PPMT</t>
  </si>
  <si>
    <t>IPMT</t>
  </si>
  <si>
    <t>EMT</t>
  </si>
  <si>
    <t>Kỳ vay đang tính là tháng</t>
  </si>
  <si>
    <t>Lãi suất cũng phải tính theo tháng</t>
  </si>
  <si>
    <t>CAPITAL</t>
  </si>
  <si>
    <t>Giá xe</t>
  </si>
  <si>
    <t>Tỷ lệ</t>
  </si>
  <si>
    <t>Trả trước</t>
  </si>
  <si>
    <t>Vay</t>
  </si>
  <si>
    <t>Lãi suất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</si>
</sst>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1" xfId="0" applyBorder="1"/>
    <xf numFmtId="8" fontId="0" fillId="0" borderId="1" xfId="0" applyNumberFormat="1" applyBorder="1"/>
    <xf numFmtId="164" fontId="0" fillId="0" borderId="0" xfId="1" applyNumberFormat="1" applyFont="1"/>
    <xf numFmtId="164" fontId="0" fillId="0" borderId="1" xfId="1" applyNumberFormat="1" applyFont="1" applyFill="1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9" fontId="0" fillId="0" borderId="1" xfId="0" applyNumberFormat="1" applyBorder="1"/>
    <xf numFmtId="164" fontId="0" fillId="0" borderId="1" xfId="0" applyNumberFormat="1" applyBorder="1"/>
    <xf numFmtId="164" fontId="0" fillId="3" borderId="1" xfId="0" applyNumberFormat="1" applyFill="1" applyBorder="1"/>
    <xf numFmtId="1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H10" sqref="H10"/>
    </sheetView>
  </sheetViews>
  <sheetFormatPr defaultRowHeight="15" x14ac:dyDescent="0.25"/>
  <cols>
    <col min="2" max="2" width="18" bestFit="1" customWidth="1"/>
    <col min="3" max="3" width="15.28515625" bestFit="1" customWidth="1"/>
    <col min="4" max="4" width="17.28515625" bestFit="1" customWidth="1"/>
    <col min="5" max="5" width="14.7109375" style="6" customWidth="1"/>
    <col min="6" max="6" width="15.28515625" bestFit="1" customWidth="1"/>
    <col min="8" max="9" width="12.5703125" bestFit="1" customWidth="1"/>
  </cols>
  <sheetData>
    <row r="1" spans="1:9" x14ac:dyDescent="0.25">
      <c r="F1" s="4" t="s">
        <v>10</v>
      </c>
      <c r="G1" s="4" t="s">
        <v>11</v>
      </c>
      <c r="H1" s="4" t="s">
        <v>13</v>
      </c>
      <c r="I1" s="4" t="s">
        <v>12</v>
      </c>
    </row>
    <row r="2" spans="1:9" x14ac:dyDescent="0.25">
      <c r="F2" s="9">
        <v>547000000</v>
      </c>
      <c r="G2" s="10">
        <v>0.75</v>
      </c>
      <c r="H2" s="11">
        <f>F2*G2</f>
        <v>410250000</v>
      </c>
      <c r="I2" s="12">
        <f>F2-H2</f>
        <v>136750000</v>
      </c>
    </row>
    <row r="3" spans="1:9" x14ac:dyDescent="0.25">
      <c r="A3" t="s">
        <v>0</v>
      </c>
      <c r="B3" s="2">
        <f>H2*-1</f>
        <v>-410250000</v>
      </c>
    </row>
    <row r="4" spans="1:9" x14ac:dyDescent="0.25">
      <c r="A4" t="s">
        <v>1</v>
      </c>
      <c r="B4">
        <v>60</v>
      </c>
      <c r="C4" t="s">
        <v>7</v>
      </c>
    </row>
    <row r="5" spans="1:9" x14ac:dyDescent="0.25">
      <c r="A5" t="s">
        <v>2</v>
      </c>
      <c r="B5" s="3">
        <f>B6/12</f>
        <v>7.0833333333333338E-3</v>
      </c>
      <c r="C5" t="s">
        <v>8</v>
      </c>
    </row>
    <row r="6" spans="1:9" x14ac:dyDescent="0.25">
      <c r="A6" t="s">
        <v>14</v>
      </c>
      <c r="B6" s="13">
        <v>8.5000000000000006E-2</v>
      </c>
    </row>
    <row r="10" spans="1:9" x14ac:dyDescent="0.25">
      <c r="A10" s="4" t="s">
        <v>3</v>
      </c>
      <c r="B10" s="4" t="s">
        <v>4</v>
      </c>
      <c r="C10" s="4" t="s">
        <v>5</v>
      </c>
      <c r="D10" s="4" t="s">
        <v>6</v>
      </c>
      <c r="E10" s="7" t="s">
        <v>9</v>
      </c>
    </row>
    <row r="11" spans="1:9" x14ac:dyDescent="0.25">
      <c r="A11" s="4">
        <v>1</v>
      </c>
      <c r="B11" s="5">
        <f>PPMT($B$5,A11,$B$4,$B$3)</f>
        <v>5510969.4769227756</v>
      </c>
      <c r="C11" s="5">
        <f>IPMT($B$5,A11,$B$4,$B$3)</f>
        <v>2905937.5</v>
      </c>
      <c r="D11" s="5">
        <f>B11+C11</f>
        <v>8416906.9769227766</v>
      </c>
      <c r="E11" s="8">
        <f>H2</f>
        <v>410250000</v>
      </c>
    </row>
    <row r="12" spans="1:9" x14ac:dyDescent="0.25">
      <c r="A12" s="4">
        <v>2</v>
      </c>
      <c r="B12" s="5">
        <f t="shared" ref="B12:B70" si="0">PPMT($B$5,A12,$B$4,$B$3)</f>
        <v>5550005.5107176453</v>
      </c>
      <c r="C12" s="5">
        <f t="shared" ref="C12:C70" si="1">IPMT($B$5,A12,$B$4,$B$3)</f>
        <v>2866901.4662051303</v>
      </c>
      <c r="D12" s="5">
        <f t="shared" ref="D12:D70" si="2">B12+C12</f>
        <v>8416906.9769227766</v>
      </c>
      <c r="E12" s="8">
        <f>E11-B11</f>
        <v>404739030.52307725</v>
      </c>
    </row>
    <row r="13" spans="1:9" x14ac:dyDescent="0.25">
      <c r="A13" s="4">
        <v>3</v>
      </c>
      <c r="B13" s="5">
        <f t="shared" si="0"/>
        <v>5589318.0497518945</v>
      </c>
      <c r="C13" s="5">
        <f t="shared" si="1"/>
        <v>2827588.9271708801</v>
      </c>
      <c r="D13" s="5">
        <f t="shared" si="2"/>
        <v>8416906.9769227747</v>
      </c>
      <c r="E13" s="8">
        <f t="shared" ref="E13:E70" si="3">E12-B12</f>
        <v>399189025.01235962</v>
      </c>
    </row>
    <row r="14" spans="1:9" x14ac:dyDescent="0.25">
      <c r="A14" s="4">
        <v>4</v>
      </c>
      <c r="B14" s="5">
        <f t="shared" si="0"/>
        <v>5628909.0526043046</v>
      </c>
      <c r="C14" s="5">
        <f t="shared" si="1"/>
        <v>2787997.9243184705</v>
      </c>
      <c r="D14" s="5">
        <f t="shared" si="2"/>
        <v>8416906.9769227747</v>
      </c>
      <c r="E14" s="8">
        <f t="shared" si="3"/>
        <v>393599706.96260774</v>
      </c>
    </row>
    <row r="15" spans="1:9" x14ac:dyDescent="0.25">
      <c r="A15" s="4">
        <v>5</v>
      </c>
      <c r="B15" s="5">
        <f t="shared" si="0"/>
        <v>5668780.4917269181</v>
      </c>
      <c r="C15" s="5">
        <f t="shared" si="1"/>
        <v>2748126.4851958575</v>
      </c>
      <c r="D15" s="5">
        <f t="shared" si="2"/>
        <v>8416906.9769227766</v>
      </c>
      <c r="E15" s="8">
        <f t="shared" si="3"/>
        <v>387970797.91000342</v>
      </c>
    </row>
    <row r="16" spans="1:9" x14ac:dyDescent="0.25">
      <c r="A16" s="4">
        <v>6</v>
      </c>
      <c r="B16" s="5">
        <f t="shared" si="0"/>
        <v>5708934.3535433169</v>
      </c>
      <c r="C16" s="5">
        <f t="shared" si="1"/>
        <v>2707972.6233794582</v>
      </c>
      <c r="D16" s="5">
        <f t="shared" si="2"/>
        <v>8416906.9769227747</v>
      </c>
      <c r="E16" s="8">
        <f t="shared" si="3"/>
        <v>382302017.41827649</v>
      </c>
    </row>
    <row r="17" spans="1:5" x14ac:dyDescent="0.25">
      <c r="A17" s="4">
        <v>7</v>
      </c>
      <c r="B17" s="5">
        <f t="shared" si="0"/>
        <v>5749372.6385475816</v>
      </c>
      <c r="C17" s="5">
        <f t="shared" si="1"/>
        <v>2667534.3383751931</v>
      </c>
      <c r="D17" s="5">
        <f t="shared" si="2"/>
        <v>8416906.9769227747</v>
      </c>
      <c r="E17" s="8">
        <f t="shared" si="3"/>
        <v>376593083.06473315</v>
      </c>
    </row>
    <row r="18" spans="1:5" x14ac:dyDescent="0.25">
      <c r="A18" s="4">
        <v>8</v>
      </c>
      <c r="B18" s="5">
        <f t="shared" si="0"/>
        <v>5790097.3614039598</v>
      </c>
      <c r="C18" s="5">
        <f t="shared" si="1"/>
        <v>2626809.615518814</v>
      </c>
      <c r="D18" s="5">
        <f t="shared" si="2"/>
        <v>8416906.9769227728</v>
      </c>
      <c r="E18" s="8">
        <f t="shared" si="3"/>
        <v>370843710.42618555</v>
      </c>
    </row>
    <row r="19" spans="1:5" x14ac:dyDescent="0.25">
      <c r="A19" s="4">
        <v>9</v>
      </c>
      <c r="B19" s="5">
        <f t="shared" si="0"/>
        <v>5831110.5510472385</v>
      </c>
      <c r="C19" s="5">
        <f t="shared" si="1"/>
        <v>2585796.4258755362</v>
      </c>
      <c r="D19" s="5">
        <f t="shared" si="2"/>
        <v>8416906.9769227747</v>
      </c>
      <c r="E19" s="8">
        <f t="shared" si="3"/>
        <v>365053613.06478161</v>
      </c>
    </row>
    <row r="20" spans="1:5" x14ac:dyDescent="0.25">
      <c r="A20" s="4">
        <v>10</v>
      </c>
      <c r="B20" s="5">
        <f t="shared" si="0"/>
        <v>5872414.2507838234</v>
      </c>
      <c r="C20" s="5">
        <f t="shared" si="1"/>
        <v>2544492.7261389513</v>
      </c>
      <c r="D20" s="5">
        <f t="shared" si="2"/>
        <v>8416906.9769227747</v>
      </c>
      <c r="E20" s="8">
        <f t="shared" si="3"/>
        <v>359222502.51373434</v>
      </c>
    </row>
    <row r="21" spans="1:5" x14ac:dyDescent="0.25">
      <c r="A21" s="4">
        <v>11</v>
      </c>
      <c r="B21" s="5">
        <f t="shared" si="0"/>
        <v>5914010.5183935426</v>
      </c>
      <c r="C21" s="5">
        <f t="shared" si="1"/>
        <v>2502896.458529233</v>
      </c>
      <c r="D21" s="5">
        <f t="shared" si="2"/>
        <v>8416906.9769227766</v>
      </c>
      <c r="E21" s="8">
        <f t="shared" si="3"/>
        <v>353350088.26295054</v>
      </c>
    </row>
    <row r="22" spans="1:5" x14ac:dyDescent="0.25">
      <c r="A22" s="4">
        <v>12</v>
      </c>
      <c r="B22" s="5">
        <f t="shared" si="0"/>
        <v>5955901.4262321629</v>
      </c>
      <c r="C22" s="5">
        <f t="shared" si="1"/>
        <v>2461005.5506906118</v>
      </c>
      <c r="D22" s="5">
        <f t="shared" si="2"/>
        <v>8416906.9769227747</v>
      </c>
      <c r="E22" s="8">
        <f t="shared" si="3"/>
        <v>347436077.74455702</v>
      </c>
    </row>
    <row r="23" spans="1:5" x14ac:dyDescent="0.25">
      <c r="A23" s="4">
        <v>13</v>
      </c>
      <c r="B23" s="5">
        <f t="shared" si="0"/>
        <v>5998089.0613346407</v>
      </c>
      <c r="C23" s="5">
        <f t="shared" si="1"/>
        <v>2418817.9155881344</v>
      </c>
      <c r="D23" s="5">
        <f t="shared" si="2"/>
        <v>8416906.9769227747</v>
      </c>
      <c r="E23" s="8">
        <f t="shared" si="3"/>
        <v>341480176.31832486</v>
      </c>
    </row>
    <row r="24" spans="1:5" x14ac:dyDescent="0.25">
      <c r="A24" s="4">
        <v>14</v>
      </c>
      <c r="B24" s="5">
        <f t="shared" si="0"/>
        <v>6040575.5255190944</v>
      </c>
      <c r="C24" s="5">
        <f t="shared" si="1"/>
        <v>2376331.4514036798</v>
      </c>
      <c r="D24" s="5">
        <f t="shared" si="2"/>
        <v>8416906.9769227747</v>
      </c>
      <c r="E24" s="8">
        <f t="shared" si="3"/>
        <v>335482087.25699019</v>
      </c>
    </row>
    <row r="25" spans="1:5" x14ac:dyDescent="0.25">
      <c r="A25" s="4">
        <v>15</v>
      </c>
      <c r="B25" s="5">
        <f t="shared" si="0"/>
        <v>6083362.9354915218</v>
      </c>
      <c r="C25" s="5">
        <f t="shared" si="1"/>
        <v>2333544.0414312533</v>
      </c>
      <c r="D25" s="5">
        <f t="shared" si="2"/>
        <v>8416906.9769227747</v>
      </c>
      <c r="E25" s="8">
        <f t="shared" si="3"/>
        <v>329441511.73147112</v>
      </c>
    </row>
    <row r="26" spans="1:5" x14ac:dyDescent="0.25">
      <c r="A26" s="4">
        <v>16</v>
      </c>
      <c r="B26" s="5">
        <f t="shared" si="0"/>
        <v>6126453.4229512531</v>
      </c>
      <c r="C26" s="5">
        <f t="shared" si="1"/>
        <v>2290453.553971522</v>
      </c>
      <c r="D26" s="5">
        <f t="shared" si="2"/>
        <v>8416906.9769227747</v>
      </c>
      <c r="E26" s="8">
        <f t="shared" si="3"/>
        <v>323358148.79597962</v>
      </c>
    </row>
    <row r="27" spans="1:5" x14ac:dyDescent="0.25">
      <c r="A27" s="4">
        <v>17</v>
      </c>
      <c r="B27" s="5">
        <f t="shared" si="0"/>
        <v>6169849.1346971579</v>
      </c>
      <c r="C27" s="5">
        <f t="shared" si="1"/>
        <v>2247057.8422256173</v>
      </c>
      <c r="D27" s="5">
        <f t="shared" si="2"/>
        <v>8416906.9769227747</v>
      </c>
      <c r="E27" s="8">
        <f t="shared" si="3"/>
        <v>317231695.37302834</v>
      </c>
    </row>
    <row r="28" spans="1:5" x14ac:dyDescent="0.25">
      <c r="A28" s="4">
        <v>18</v>
      </c>
      <c r="B28" s="5">
        <f t="shared" si="0"/>
        <v>6213552.2327345954</v>
      </c>
      <c r="C28" s="5">
        <f t="shared" si="1"/>
        <v>2203354.7441881793</v>
      </c>
      <c r="D28" s="5">
        <f t="shared" si="2"/>
        <v>8416906.9769227747</v>
      </c>
      <c r="E28" s="8">
        <f t="shared" si="3"/>
        <v>311061846.2383312</v>
      </c>
    </row>
    <row r="29" spans="1:5" x14ac:dyDescent="0.25">
      <c r="A29" s="4">
        <v>19</v>
      </c>
      <c r="B29" s="5">
        <f t="shared" si="0"/>
        <v>6257564.8943831334</v>
      </c>
      <c r="C29" s="5">
        <f t="shared" si="1"/>
        <v>2159342.0825396418</v>
      </c>
      <c r="D29" s="5">
        <f t="shared" si="2"/>
        <v>8416906.9769227747</v>
      </c>
      <c r="E29" s="8">
        <f t="shared" si="3"/>
        <v>304848294.00559658</v>
      </c>
    </row>
    <row r="30" spans="1:5" x14ac:dyDescent="0.25">
      <c r="A30" s="4">
        <v>20</v>
      </c>
      <c r="B30" s="5">
        <f t="shared" si="0"/>
        <v>6301889.3123850143</v>
      </c>
      <c r="C30" s="5">
        <f t="shared" si="1"/>
        <v>2115017.6645377618</v>
      </c>
      <c r="D30" s="5">
        <f t="shared" si="2"/>
        <v>8416906.9769227766</v>
      </c>
      <c r="E30" s="8">
        <f t="shared" si="3"/>
        <v>298590729.11121345</v>
      </c>
    </row>
    <row r="31" spans="1:5" x14ac:dyDescent="0.25">
      <c r="A31" s="4">
        <v>21</v>
      </c>
      <c r="B31" s="5">
        <f t="shared" si="0"/>
        <v>6346527.6950144069</v>
      </c>
      <c r="C31" s="5">
        <f t="shared" si="1"/>
        <v>2070379.2819083678</v>
      </c>
      <c r="D31" s="5">
        <f t="shared" si="2"/>
        <v>8416906.9769227747</v>
      </c>
      <c r="E31" s="8">
        <f t="shared" si="3"/>
        <v>292288839.79882842</v>
      </c>
    </row>
    <row r="32" spans="1:5" x14ac:dyDescent="0.25">
      <c r="A32" s="4">
        <v>22</v>
      </c>
      <c r="B32" s="5">
        <f t="shared" si="0"/>
        <v>6391482.2661874257</v>
      </c>
      <c r="C32" s="5">
        <f t="shared" si="1"/>
        <v>2025424.710735349</v>
      </c>
      <c r="D32" s="5">
        <f t="shared" si="2"/>
        <v>8416906.9769227747</v>
      </c>
      <c r="E32" s="8">
        <f t="shared" si="3"/>
        <v>285942312.10381401</v>
      </c>
    </row>
    <row r="33" spans="1:5" x14ac:dyDescent="0.25">
      <c r="A33" s="4">
        <v>23</v>
      </c>
      <c r="B33" s="5">
        <f t="shared" si="0"/>
        <v>6436755.2655729204</v>
      </c>
      <c r="C33" s="5">
        <f t="shared" si="1"/>
        <v>1980151.7113498549</v>
      </c>
      <c r="D33" s="5">
        <f t="shared" si="2"/>
        <v>8416906.9769227747</v>
      </c>
      <c r="E33" s="8">
        <f t="shared" si="3"/>
        <v>279550829.83762658</v>
      </c>
    </row>
    <row r="34" spans="1:5" x14ac:dyDescent="0.25">
      <c r="A34" s="4">
        <v>24</v>
      </c>
      <c r="B34" s="5">
        <f t="shared" si="0"/>
        <v>6482348.948704062</v>
      </c>
      <c r="C34" s="5">
        <f t="shared" si="1"/>
        <v>1934558.0282187131</v>
      </c>
      <c r="D34" s="5">
        <f t="shared" si="2"/>
        <v>8416906.9769227747</v>
      </c>
      <c r="E34" s="8">
        <f t="shared" si="3"/>
        <v>273114074.57205367</v>
      </c>
    </row>
    <row r="35" spans="1:5" x14ac:dyDescent="0.25">
      <c r="A35" s="4">
        <v>25</v>
      </c>
      <c r="B35" s="5">
        <f t="shared" si="0"/>
        <v>6528265.5870907158</v>
      </c>
      <c r="C35" s="5">
        <f t="shared" si="1"/>
        <v>1888641.3898320594</v>
      </c>
      <c r="D35" s="5">
        <f t="shared" si="2"/>
        <v>8416906.9769227747</v>
      </c>
      <c r="E35" s="8">
        <f t="shared" si="3"/>
        <v>266631725.62334961</v>
      </c>
    </row>
    <row r="36" spans="1:5" x14ac:dyDescent="0.25">
      <c r="A36" s="4">
        <v>26</v>
      </c>
      <c r="B36" s="5">
        <f t="shared" si="0"/>
        <v>6574507.4683326073</v>
      </c>
      <c r="C36" s="5">
        <f t="shared" si="1"/>
        <v>1842399.5085901669</v>
      </c>
      <c r="D36" s="5">
        <f t="shared" si="2"/>
        <v>8416906.9769227747</v>
      </c>
      <c r="E36" s="8">
        <f t="shared" si="3"/>
        <v>260103460.03625888</v>
      </c>
    </row>
    <row r="37" spans="1:5" x14ac:dyDescent="0.25">
      <c r="A37" s="4">
        <v>27</v>
      </c>
      <c r="B37" s="5">
        <f t="shared" si="0"/>
        <v>6621076.896233297</v>
      </c>
      <c r="C37" s="5">
        <f t="shared" si="1"/>
        <v>1795830.0806894777</v>
      </c>
      <c r="D37" s="5">
        <f t="shared" si="2"/>
        <v>8416906.9769227747</v>
      </c>
      <c r="E37" s="8">
        <f t="shared" si="3"/>
        <v>253528952.56792626</v>
      </c>
    </row>
    <row r="38" spans="1:5" x14ac:dyDescent="0.25">
      <c r="A38" s="4">
        <v>28</v>
      </c>
      <c r="B38" s="5">
        <f t="shared" si="0"/>
        <v>6667976.1909149494</v>
      </c>
      <c r="C38" s="5">
        <f t="shared" si="1"/>
        <v>1748930.7860078251</v>
      </c>
      <c r="D38" s="5">
        <f t="shared" si="2"/>
        <v>8416906.9769227747</v>
      </c>
      <c r="E38" s="8">
        <f t="shared" si="3"/>
        <v>246907875.67169297</v>
      </c>
    </row>
    <row r="39" spans="1:5" x14ac:dyDescent="0.25">
      <c r="A39" s="4">
        <v>29</v>
      </c>
      <c r="B39" s="5">
        <f t="shared" si="0"/>
        <v>6715207.6889339313</v>
      </c>
      <c r="C39" s="5">
        <f t="shared" si="1"/>
        <v>1701699.2879888443</v>
      </c>
      <c r="D39" s="5">
        <f t="shared" si="2"/>
        <v>8416906.9769227766</v>
      </c>
      <c r="E39" s="8">
        <f t="shared" si="3"/>
        <v>240239899.48077801</v>
      </c>
    </row>
    <row r="40" spans="1:5" x14ac:dyDescent="0.25">
      <c r="A40" s="4">
        <v>30</v>
      </c>
      <c r="B40" s="5">
        <f t="shared" si="0"/>
        <v>6762773.7433972135</v>
      </c>
      <c r="C40" s="5">
        <f t="shared" si="1"/>
        <v>1654133.2335255626</v>
      </c>
      <c r="D40" s="5">
        <f t="shared" si="2"/>
        <v>8416906.9769227766</v>
      </c>
      <c r="E40" s="8">
        <f t="shared" si="3"/>
        <v>233524691.79184407</v>
      </c>
    </row>
    <row r="41" spans="1:5" x14ac:dyDescent="0.25">
      <c r="A41" s="4">
        <v>31</v>
      </c>
      <c r="B41" s="5">
        <f t="shared" si="0"/>
        <v>6810676.7240796098</v>
      </c>
      <c r="C41" s="5">
        <f t="shared" si="1"/>
        <v>1606230.2528431653</v>
      </c>
      <c r="D41" s="5">
        <f t="shared" si="2"/>
        <v>8416906.9769227747</v>
      </c>
      <c r="E41" s="8">
        <f t="shared" si="3"/>
        <v>226761918.04844686</v>
      </c>
    </row>
    <row r="42" spans="1:5" x14ac:dyDescent="0.25">
      <c r="A42" s="4">
        <v>32</v>
      </c>
      <c r="B42" s="5">
        <f t="shared" si="0"/>
        <v>6858919.0175418397</v>
      </c>
      <c r="C42" s="5">
        <f t="shared" si="1"/>
        <v>1557987.9593809349</v>
      </c>
      <c r="D42" s="5">
        <f t="shared" si="2"/>
        <v>8416906.9769227747</v>
      </c>
      <c r="E42" s="8">
        <f t="shared" si="3"/>
        <v>219951241.32436725</v>
      </c>
    </row>
    <row r="43" spans="1:5" x14ac:dyDescent="0.25">
      <c r="A43" s="4">
        <v>33</v>
      </c>
      <c r="B43" s="5">
        <f t="shared" si="0"/>
        <v>6907503.0272494284</v>
      </c>
      <c r="C43" s="5">
        <f t="shared" si="1"/>
        <v>1509403.9496733467</v>
      </c>
      <c r="D43" s="5">
        <f t="shared" si="2"/>
        <v>8416906.9769227747</v>
      </c>
      <c r="E43" s="8">
        <f t="shared" si="3"/>
        <v>213092322.30682543</v>
      </c>
    </row>
    <row r="44" spans="1:5" x14ac:dyDescent="0.25">
      <c r="A44" s="4">
        <v>34</v>
      </c>
      <c r="B44" s="5">
        <f t="shared" si="0"/>
        <v>6956431.1736924453</v>
      </c>
      <c r="C44" s="5">
        <f t="shared" si="1"/>
        <v>1460475.8032303301</v>
      </c>
      <c r="D44" s="5">
        <f t="shared" si="2"/>
        <v>8416906.9769227747</v>
      </c>
      <c r="E44" s="8">
        <f t="shared" si="3"/>
        <v>206184819.279576</v>
      </c>
    </row>
    <row r="45" spans="1:5" x14ac:dyDescent="0.25">
      <c r="A45" s="4">
        <v>35</v>
      </c>
      <c r="B45" s="5">
        <f t="shared" si="0"/>
        <v>7005705.8945061006</v>
      </c>
      <c r="C45" s="5">
        <f t="shared" si="1"/>
        <v>1411201.0824166751</v>
      </c>
      <c r="D45" s="5">
        <f t="shared" si="2"/>
        <v>8416906.9769227766</v>
      </c>
      <c r="E45" s="8">
        <f t="shared" si="3"/>
        <v>199228388.10588357</v>
      </c>
    </row>
    <row r="46" spans="1:5" x14ac:dyDescent="0.25">
      <c r="A46" s="4">
        <v>36</v>
      </c>
      <c r="B46" s="5">
        <f t="shared" si="0"/>
        <v>7055329.6445921846</v>
      </c>
      <c r="C46" s="5">
        <f t="shared" si="1"/>
        <v>1361577.3323305903</v>
      </c>
      <c r="D46" s="5">
        <f t="shared" si="2"/>
        <v>8416906.9769227747</v>
      </c>
      <c r="E46" s="8">
        <f t="shared" si="3"/>
        <v>192222682.21137747</v>
      </c>
    </row>
    <row r="47" spans="1:5" x14ac:dyDescent="0.25">
      <c r="A47" s="4">
        <v>37</v>
      </c>
      <c r="B47" s="5">
        <f t="shared" si="0"/>
        <v>7105304.8962413799</v>
      </c>
      <c r="C47" s="5">
        <f t="shared" si="1"/>
        <v>1311602.0806813959</v>
      </c>
      <c r="D47" s="5">
        <f t="shared" si="2"/>
        <v>8416906.9769227766</v>
      </c>
      <c r="E47" s="8">
        <f t="shared" si="3"/>
        <v>185167352.56678528</v>
      </c>
    </row>
    <row r="48" spans="1:5" x14ac:dyDescent="0.25">
      <c r="A48" s="4">
        <v>38</v>
      </c>
      <c r="B48" s="5">
        <f t="shared" si="0"/>
        <v>7155634.1392564224</v>
      </c>
      <c r="C48" s="5">
        <f t="shared" si="1"/>
        <v>1261272.8376663527</v>
      </c>
      <c r="D48" s="5">
        <f t="shared" si="2"/>
        <v>8416906.9769227747</v>
      </c>
      <c r="E48" s="8">
        <f t="shared" si="3"/>
        <v>178062047.67054391</v>
      </c>
    </row>
    <row r="49" spans="1:5" x14ac:dyDescent="0.25">
      <c r="A49" s="4">
        <v>39</v>
      </c>
      <c r="B49" s="5">
        <f t="shared" si="0"/>
        <v>7206319.8810761562</v>
      </c>
      <c r="C49" s="5">
        <f t="shared" si="1"/>
        <v>1210587.0958466197</v>
      </c>
      <c r="D49" s="5">
        <f t="shared" si="2"/>
        <v>8416906.9769227766</v>
      </c>
      <c r="E49" s="8">
        <f t="shared" si="3"/>
        <v>170906413.53128749</v>
      </c>
    </row>
    <row r="50" spans="1:5" x14ac:dyDescent="0.25">
      <c r="A50" s="4">
        <v>40</v>
      </c>
      <c r="B50" s="5">
        <f t="shared" si="0"/>
        <v>7257364.6469004443</v>
      </c>
      <c r="C50" s="5">
        <f t="shared" si="1"/>
        <v>1159542.3300223299</v>
      </c>
      <c r="D50" s="5">
        <f t="shared" si="2"/>
        <v>8416906.9769227747</v>
      </c>
      <c r="E50" s="8">
        <f t="shared" si="3"/>
        <v>163700093.65021133</v>
      </c>
    </row>
    <row r="51" spans="1:5" x14ac:dyDescent="0.25">
      <c r="A51" s="4">
        <v>41</v>
      </c>
      <c r="B51" s="5">
        <f t="shared" si="0"/>
        <v>7308770.9798159897</v>
      </c>
      <c r="C51" s="5">
        <f t="shared" si="1"/>
        <v>1108135.9971067857</v>
      </c>
      <c r="D51" s="5">
        <f t="shared" si="2"/>
        <v>8416906.9769227747</v>
      </c>
      <c r="E51" s="8">
        <f t="shared" si="3"/>
        <v>156442729.00331089</v>
      </c>
    </row>
    <row r="52" spans="1:5" x14ac:dyDescent="0.25">
      <c r="A52" s="4">
        <v>42</v>
      </c>
      <c r="B52" s="5">
        <f t="shared" si="0"/>
        <v>7360541.4409230193</v>
      </c>
      <c r="C52" s="5">
        <f t="shared" si="1"/>
        <v>1056365.5359997556</v>
      </c>
      <c r="D52" s="5">
        <f t="shared" si="2"/>
        <v>8416906.9769227747</v>
      </c>
      <c r="E52" s="8">
        <f t="shared" si="3"/>
        <v>149133958.0234949</v>
      </c>
    </row>
    <row r="53" spans="1:5" x14ac:dyDescent="0.25">
      <c r="A53" s="4">
        <v>43</v>
      </c>
      <c r="B53" s="5">
        <f t="shared" si="0"/>
        <v>7412678.6094628908</v>
      </c>
      <c r="C53" s="5">
        <f t="shared" si="1"/>
        <v>1004228.3674598841</v>
      </c>
      <c r="D53" s="5">
        <f t="shared" si="2"/>
        <v>8416906.9769227747</v>
      </c>
      <c r="E53" s="8">
        <f t="shared" si="3"/>
        <v>141773416.58257189</v>
      </c>
    </row>
    <row r="54" spans="1:5" x14ac:dyDescent="0.25">
      <c r="A54" s="4">
        <v>44</v>
      </c>
      <c r="B54" s="5">
        <f t="shared" si="0"/>
        <v>7465185.0829465864</v>
      </c>
      <c r="C54" s="5">
        <f t="shared" si="1"/>
        <v>951721.89397618861</v>
      </c>
      <c r="D54" s="5">
        <f t="shared" si="2"/>
        <v>8416906.9769227747</v>
      </c>
      <c r="E54" s="8">
        <f t="shared" si="3"/>
        <v>134360737.97310901</v>
      </c>
    </row>
    <row r="55" spans="1:5" x14ac:dyDescent="0.25">
      <c r="A55" s="4">
        <v>45</v>
      </c>
      <c r="B55" s="5">
        <f t="shared" si="0"/>
        <v>7518063.4772841251</v>
      </c>
      <c r="C55" s="5">
        <f t="shared" si="1"/>
        <v>898843.49963865022</v>
      </c>
      <c r="D55" s="5">
        <f t="shared" si="2"/>
        <v>8416906.9769227747</v>
      </c>
      <c r="E55" s="8">
        <f t="shared" si="3"/>
        <v>126895552.89016242</v>
      </c>
    </row>
    <row r="56" spans="1:5" x14ac:dyDescent="0.25">
      <c r="A56" s="4">
        <v>46</v>
      </c>
      <c r="B56" s="5">
        <f t="shared" si="0"/>
        <v>7571316.4269148884</v>
      </c>
      <c r="C56" s="5">
        <f t="shared" si="1"/>
        <v>845590.55000788777</v>
      </c>
      <c r="D56" s="5">
        <f t="shared" si="2"/>
        <v>8416906.9769227766</v>
      </c>
      <c r="E56" s="8">
        <f t="shared" si="3"/>
        <v>119377489.4128783</v>
      </c>
    </row>
    <row r="57" spans="1:5" x14ac:dyDescent="0.25">
      <c r="A57" s="4">
        <v>47</v>
      </c>
      <c r="B57" s="5">
        <f t="shared" si="0"/>
        <v>7624946.5849388679</v>
      </c>
      <c r="C57" s="5">
        <f t="shared" si="1"/>
        <v>791960.39198390732</v>
      </c>
      <c r="D57" s="5">
        <f t="shared" si="2"/>
        <v>8416906.9769227747</v>
      </c>
      <c r="E57" s="8">
        <f t="shared" si="3"/>
        <v>111806172.98596342</v>
      </c>
    </row>
    <row r="58" spans="1:5" x14ac:dyDescent="0.25">
      <c r="A58" s="4">
        <v>48</v>
      </c>
      <c r="B58" s="5">
        <f t="shared" si="0"/>
        <v>7678956.6232488509</v>
      </c>
      <c r="C58" s="5">
        <f t="shared" si="1"/>
        <v>737950.35367392364</v>
      </c>
      <c r="D58" s="5">
        <f t="shared" si="2"/>
        <v>8416906.9769227747</v>
      </c>
      <c r="E58" s="8">
        <f t="shared" si="3"/>
        <v>104181226.40102455</v>
      </c>
    </row>
    <row r="59" spans="1:5" x14ac:dyDescent="0.25">
      <c r="A59" s="4">
        <v>49</v>
      </c>
      <c r="B59" s="5">
        <f t="shared" si="0"/>
        <v>7733349.2326635318</v>
      </c>
      <c r="C59" s="5">
        <f t="shared" si="1"/>
        <v>683557.74425924441</v>
      </c>
      <c r="D59" s="5">
        <f t="shared" si="2"/>
        <v>8416906.9769227766</v>
      </c>
      <c r="E59" s="8">
        <f t="shared" si="3"/>
        <v>96502269.777775705</v>
      </c>
    </row>
    <row r="60" spans="1:5" x14ac:dyDescent="0.25">
      <c r="A60" s="4">
        <v>50</v>
      </c>
      <c r="B60" s="5">
        <f t="shared" si="0"/>
        <v>7788127.1230615638</v>
      </c>
      <c r="C60" s="5">
        <f t="shared" si="1"/>
        <v>628779.85386121087</v>
      </c>
      <c r="D60" s="5">
        <f t="shared" si="2"/>
        <v>8416906.9769227747</v>
      </c>
      <c r="E60" s="8">
        <f t="shared" si="3"/>
        <v>88768920.545112178</v>
      </c>
    </row>
    <row r="61" spans="1:5" x14ac:dyDescent="0.25">
      <c r="A61" s="4">
        <v>51</v>
      </c>
      <c r="B61" s="5">
        <f t="shared" si="0"/>
        <v>7843293.0235165823</v>
      </c>
      <c r="C61" s="5">
        <f t="shared" si="1"/>
        <v>573613.95340619155</v>
      </c>
      <c r="D61" s="5">
        <f t="shared" si="2"/>
        <v>8416906.9769227747</v>
      </c>
      <c r="E61" s="8">
        <f t="shared" si="3"/>
        <v>80980793.42205061</v>
      </c>
    </row>
    <row r="62" spans="1:5" x14ac:dyDescent="0.25">
      <c r="A62" s="4">
        <v>52</v>
      </c>
      <c r="B62" s="5">
        <f t="shared" si="0"/>
        <v>7898849.682433161</v>
      </c>
      <c r="C62" s="5">
        <f t="shared" si="1"/>
        <v>518057.29448961577</v>
      </c>
      <c r="D62" s="5">
        <f t="shared" si="2"/>
        <v>8416906.9769227766</v>
      </c>
      <c r="E62" s="8">
        <f t="shared" si="3"/>
        <v>73137500.39853403</v>
      </c>
    </row>
    <row r="63" spans="1:5" x14ac:dyDescent="0.25">
      <c r="A63" s="4">
        <v>53</v>
      </c>
      <c r="B63" s="5">
        <f t="shared" si="0"/>
        <v>7954799.8676837264</v>
      </c>
      <c r="C63" s="5">
        <f t="shared" si="1"/>
        <v>462107.10923904751</v>
      </c>
      <c r="D63" s="5">
        <f t="shared" si="2"/>
        <v>8416906.9769227747</v>
      </c>
      <c r="E63" s="8">
        <f t="shared" si="3"/>
        <v>65238650.716100872</v>
      </c>
    </row>
    <row r="64" spans="1:5" x14ac:dyDescent="0.25">
      <c r="A64" s="4">
        <v>54</v>
      </c>
      <c r="B64" s="5">
        <f t="shared" si="0"/>
        <v>8011146.366746488</v>
      </c>
      <c r="C64" s="5">
        <f t="shared" si="1"/>
        <v>405760.61017628777</v>
      </c>
      <c r="D64" s="5">
        <f t="shared" si="2"/>
        <v>8416906.9769227766</v>
      </c>
      <c r="E64" s="8">
        <f t="shared" si="3"/>
        <v>57283850.848417148</v>
      </c>
    </row>
    <row r="65" spans="1:5" x14ac:dyDescent="0.25">
      <c r="A65" s="4">
        <v>55</v>
      </c>
      <c r="B65" s="5">
        <f t="shared" si="0"/>
        <v>8067891.9868442751</v>
      </c>
      <c r="C65" s="5">
        <f t="shared" si="1"/>
        <v>349014.99007850024</v>
      </c>
      <c r="D65" s="5">
        <f t="shared" si="2"/>
        <v>8416906.9769227747</v>
      </c>
      <c r="E65" s="8">
        <f t="shared" si="3"/>
        <v>49272704.481670663</v>
      </c>
    </row>
    <row r="66" spans="1:5" x14ac:dyDescent="0.25">
      <c r="A66" s="4">
        <v>56</v>
      </c>
      <c r="B66" s="5">
        <f t="shared" si="0"/>
        <v>8125039.5550844222</v>
      </c>
      <c r="C66" s="5">
        <f t="shared" si="1"/>
        <v>291867.42183835333</v>
      </c>
      <c r="D66" s="5">
        <f t="shared" si="2"/>
        <v>8416906.9769227747</v>
      </c>
      <c r="E66" s="8">
        <f t="shared" si="3"/>
        <v>41204812.494826391</v>
      </c>
    </row>
    <row r="67" spans="1:5" x14ac:dyDescent="0.25">
      <c r="A67" s="4">
        <v>57</v>
      </c>
      <c r="B67" s="5">
        <f t="shared" si="0"/>
        <v>8182591.9185996037</v>
      </c>
      <c r="C67" s="5">
        <f t="shared" si="1"/>
        <v>234315.05832317195</v>
      </c>
      <c r="D67" s="5">
        <f t="shared" si="2"/>
        <v>8416906.9769227766</v>
      </c>
      <c r="E67" s="8">
        <f t="shared" si="3"/>
        <v>33079772.939741969</v>
      </c>
    </row>
    <row r="68" spans="1:5" x14ac:dyDescent="0.25">
      <c r="A68" s="4">
        <v>58</v>
      </c>
      <c r="B68" s="5">
        <f t="shared" si="0"/>
        <v>8240551.9446896827</v>
      </c>
      <c r="C68" s="5">
        <f t="shared" si="1"/>
        <v>176355.03223309142</v>
      </c>
      <c r="D68" s="5">
        <f t="shared" si="2"/>
        <v>8416906.9769227747</v>
      </c>
      <c r="E68" s="8">
        <f t="shared" si="3"/>
        <v>24897181.021142364</v>
      </c>
    </row>
    <row r="69" spans="1:5" x14ac:dyDescent="0.25">
      <c r="A69" s="4">
        <v>59</v>
      </c>
      <c r="B69" s="5">
        <f t="shared" si="0"/>
        <v>8298922.5209645703</v>
      </c>
      <c r="C69" s="5">
        <f t="shared" si="1"/>
        <v>117984.45595820616</v>
      </c>
      <c r="D69" s="5">
        <f t="shared" si="2"/>
        <v>8416906.9769227766</v>
      </c>
      <c r="E69" s="8">
        <f t="shared" si="3"/>
        <v>16656629.07645268</v>
      </c>
    </row>
    <row r="70" spans="1:5" x14ac:dyDescent="0.25">
      <c r="A70" s="4">
        <v>60</v>
      </c>
      <c r="B70" s="5">
        <f t="shared" si="0"/>
        <v>8357706.5554880677</v>
      </c>
      <c r="C70" s="5">
        <f t="shared" si="1"/>
        <v>59200.421434707139</v>
      </c>
      <c r="D70" s="5">
        <f t="shared" si="2"/>
        <v>8416906.9769227747</v>
      </c>
      <c r="E70" s="8">
        <f t="shared" si="3"/>
        <v>8357706.5554881096</v>
      </c>
    </row>
    <row r="71" spans="1:5" x14ac:dyDescent="0.25">
      <c r="C71" s="1">
        <f>SUM(C11:C70)</f>
        <v>94764418.615366489</v>
      </c>
      <c r="D71" s="1">
        <f>SUM(D11:D70)</f>
        <v>505014418.61536592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duynn2</dc:creator>
  <cp:lastModifiedBy>duynn2</cp:lastModifiedBy>
  <dcterms:created xsi:type="dcterms:W3CDTF">2019-07-17T09:27:23Z</dcterms:created>
  <dcterms:modified xsi:type="dcterms:W3CDTF">2019-08-22T10:21:15Z</dcterms:modified>
</cp:coreProperties>
</file>