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defaultThemeVersion="166925"/>
  <mc:AlternateContent xmlns:mc="http://schemas.openxmlformats.org/markup-compatibility/2006">
    <mc:Choice Requires="x15">
      <x15ac:absPath xmlns:x15ac="http://schemas.microsoft.com/office/spreadsheetml/2010/11/ac" url="F:\hoc\Ki5\SWP\"/>
    </mc:Choice>
  </mc:AlternateContent>
  <xr:revisionPtr revIDLastSave="0" documentId="13_ncr:1_{891DB481-FAD7-42A2-A384-F4FB86A94DCD}" xr6:coauthVersionLast="47" xr6:coauthVersionMax="47" xr10:uidLastSave="{00000000-0000-0000-0000-000000000000}"/>
  <bookViews>
    <workbookView xWindow="-108" yWindow="-108" windowWidth="23256" windowHeight="12456" xr2:uid="{00000000-000D-0000-FFFF-FFFF00000000}"/>
  </bookViews>
  <sheets>
    <sheet name="Functions"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 l="1"/>
  <c r="A12" i="1"/>
  <c r="A13" i="1"/>
  <c r="A14" i="1"/>
  <c r="A15" i="1"/>
  <c r="A16" i="1"/>
  <c r="A17" i="1"/>
  <c r="A18" i="1"/>
  <c r="A19" i="1"/>
  <c r="A20" i="1"/>
  <c r="A21" i="1"/>
  <c r="A22" i="1"/>
  <c r="A23" i="1"/>
  <c r="A24" i="1"/>
  <c r="A25" i="1"/>
  <c r="A26" i="1"/>
  <c r="A27" i="1"/>
  <c r="A28" i="1"/>
  <c r="A29" i="1"/>
  <c r="A30" i="1"/>
  <c r="A31" i="1"/>
  <c r="A32" i="1"/>
  <c r="A33" i="1"/>
  <c r="A34" i="1"/>
  <c r="E22" i="1"/>
  <c r="E31" i="1" l="1"/>
  <c r="E20" i="1"/>
  <c r="E17" i="1"/>
  <c r="E12" i="1"/>
  <c r="E13" i="1"/>
  <c r="E15" i="1"/>
  <c r="E25" i="1" l="1"/>
  <c r="E21" i="1"/>
  <c r="E23" i="1"/>
  <c r="A11" i="1" l="1"/>
  <c r="A10" i="1"/>
  <c r="E34" i="1"/>
  <c r="E33" i="1"/>
  <c r="E32" i="1"/>
  <c r="E30" i="1"/>
  <c r="E29" i="1"/>
  <c r="E28" i="1"/>
  <c r="E27" i="1"/>
  <c r="E26" i="1"/>
  <c r="E24" i="1"/>
  <c r="E19" i="1"/>
  <c r="E18" i="1"/>
  <c r="E16" i="1"/>
  <c r="E14" i="1"/>
  <c r="E11" i="1"/>
  <c r="E10" i="1"/>
</calcChain>
</file>

<file path=xl/sharedStrings.xml><?xml version="1.0" encoding="utf-8"?>
<sst xmlns="http://schemas.openxmlformats.org/spreadsheetml/2006/main" count="110" uniqueCount="68">
  <si>
    <t>#</t>
  </si>
  <si>
    <t>Function/Screen</t>
  </si>
  <si>
    <t>Feature</t>
  </si>
  <si>
    <t>LOC</t>
  </si>
  <si>
    <t>Function/Screen Details</t>
  </si>
  <si>
    <t>Public</t>
  </si>
  <si>
    <t>Medium</t>
  </si>
  <si>
    <t>Simple</t>
  </si>
  <si>
    <t>Complex</t>
  </si>
  <si>
    <t>Common</t>
  </si>
  <si>
    <t>Reset Password</t>
  </si>
  <si>
    <t>Change Password</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</si>
  <si>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</si>
  <si>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</si>
  <si>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Admin</t>
  </si>
  <si>
    <t>Level</t>
  </si>
  <si>
    <t>ASSIGNMENT FUNCTION DETAILS</t>
  </si>
  <si>
    <t>Total LOC:</t>
  </si>
  <si>
    <t>THE APPLICATION DEVELOPMENT PROJECT TOPIC (SWP391)</t>
  </si>
  <si>
    <t>Sign up</t>
  </si>
  <si>
    <t>Sign in</t>
  </si>
  <si>
    <t>Title of page: Happy Programming
allow registered user to input account name, password, checkboss remember password, link to Sign up page, link to reset password page.</t>
  </si>
  <si>
    <t>Create request</t>
  </si>
  <si>
    <t xml:space="preserve">Mentee </t>
  </si>
  <si>
    <t>Rate &amp; comment mentor</t>
  </si>
  <si>
    <t>This page rate the star, comment text and OK button.</t>
  </si>
  <si>
    <t>Mentor</t>
  </si>
  <si>
    <t>List Mentor suggestion (for Mentee)</t>
  </si>
  <si>
    <t>This page show the list of mentor mapping the skills created request. The page include: Full name of mentor, account name, rating star, the number of requests the Mentor currently has and the Invite, button to allow the Mentee user can invite the Mentor he want to get training service.</t>
  </si>
  <si>
    <t>Show the list of request belong to Mentee.
Title of page is List of requests"
This page allow Mentee user to see all new requests of his/her.
Show the Title (subject) of request, deadline date, deadline hour, desciption of request, skills selected on create request screen and the, Update, Delete button.</t>
  </si>
  <si>
    <t>Update request</t>
  </si>
  <si>
    <t>Title of page is "Update request"
This page allow Mentee user to update new request to get support training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Closed</t>
  </si>
  <si>
    <t>Update Mentee profile</t>
  </si>
  <si>
    <t>Update CV of mentor</t>
  </si>
  <si>
    <t>Create CV of mentor</t>
  </si>
  <si>
    <t>View statistic request</t>
  </si>
  <si>
    <t>This is a pop-up screen which allow the mentor to see all about the request belong to him include the number of currently accepted request, nummber of currently invited request, number of canceled request, percentage of cancel request, percentage of completed request, rating star.</t>
  </si>
  <si>
    <t>Title of page is "Create request"
This page allow Mentee user to create new request to get support from Mentor.
Allow Mentee input Title (subject) of request, deadline date, deadline hour, content o f request, select skills (at least one checkbox and max is three checkboxes) the programming language(framework) the Mentee want to learn and OK button.
The request will has status: Open, Processing, Cancel, Closed</t>
  </si>
  <si>
    <t>View list all request</t>
  </si>
  <si>
    <t>View list of skills</t>
  </si>
  <si>
    <t>This page show all the currently technical skills the Happy Programming Academy can service the mentee. The skill info include: STT, ID, Name of skill, status (link or button) allow to enable/disable skill, link (or button) allow to update skill. The + button to allow go to create skill to add new skill.</t>
  </si>
  <si>
    <t>Create skill</t>
  </si>
  <si>
    <t>Allow admin to add new skill include name of skill, default status is active and OK button.</t>
  </si>
  <si>
    <t>Update skill</t>
  </si>
  <si>
    <t>Allow admin to update selected skill to update name of skill, choose status of skill in combobox and OK button. Skill has active/inactive status.</t>
  </si>
  <si>
    <t>Allow guest to input account name, email, password, confirm password, fullname, phone number, Date Of Birth, sex(male/female), address and Sign up button. After user click Sign up button, the Happy Programming system will send an email to require the user to confirm the info of account.</t>
  </si>
  <si>
    <t>show label: ------Please enter your user name and password------
allow registered user to input account name, old password, new password, confirm new password and Enter button.</t>
  </si>
  <si>
    <t xml:space="preserve">
show label: ------If you've forgotten your password, enter your account and email----
allow registered user to input account name, email and Enter button.
- Note that the default password send email to user is only available for a specific time duration as configured in the system config file. </t>
  </si>
  <si>
    <t>This page allow Mentee update his profile include avatar (link avatar of mentee), account name, full name, date of birth, email (only show, not allow to change the email) , sex, addrees and OK button.</t>
  </si>
  <si>
    <t>This page show all request of all mentees. On this page has search text box, button search, combobox of request status to allow admin to choose and filter, choose start date, end date of request. The infor of the list of request include: STT, ID, accountname (who create request), title of request, status. When admin user click on the ID (link) of the request, the request deail page will display. Need paging this page.</t>
  </si>
  <si>
    <t>View list all mentor</t>
  </si>
  <si>
    <t>Has textbox and search button. Show the list mentor infor in table format include STT, ID, Fullname, accountname, profression, number of currently accepted request, percentage completed, rate star and the link(or button) to allow active/inactive mentor. Need paging this page.</t>
  </si>
  <si>
    <t>View profile-cv of mentor</t>
  </si>
  <si>
    <t>System displays profile-cv of that mentor, including: fullname, account, avatar, job, introduction, rating star &amp; comment, statistic rating of each skill, service, achievement.</t>
  </si>
  <si>
    <t xml:space="preserve">This page allow the Mentor user to declar the skills he can training the Mentee users.
Title of page: "Update CV of mentor"
account name, fullname, date of birth, email, sex, addrees,
Profession, profession introduction, select skills(checkbox), service description, archivement descition, the programming (framework) the Mentor can training the Mentee and the OK button.   </t>
  </si>
  <si>
    <t xml:space="preserve">This page allow the Mentor user to update the skills he can training the Mentee users.
Title of page: "Update CV of mentor"
Avatar (link avatar of mentor) account name, fullname, date of birth, email, sex, addrees,
Profession, profession introduction, select skills(checkbox), service desciption, archivement description, the programming (framework) the Mentor can training the Mentee and the OK button.   </t>
  </si>
  <si>
    <r>
      <rPr>
        <b/>
        <sz val="11"/>
        <color theme="1"/>
        <rFont val="Calibri"/>
        <family val="2"/>
        <scheme val="minor"/>
      </rPr>
      <t>Project</t>
    </r>
    <r>
      <rPr>
        <sz val="11"/>
        <color theme="1"/>
        <rFont val="Calibri"/>
        <family val="2"/>
        <scheme val="minor"/>
      </rPr>
      <t>: Happy Programming</t>
    </r>
  </si>
  <si>
    <t>View all skills</t>
  </si>
  <si>
    <t>Show the list of request may be one or more mentees invite the Mentor.
Title of page is List of invited requests"
This page allow the Mentor to see all the invited requests to his/her.
Show the Title (subject) of request, deadline date, deadline hour, content of request, skill of the request and correnponding accept, reject button of the request .</t>
  </si>
  <si>
    <t xml:space="preserve">Display all skills the Happy Programming Academy can training. On the screen include STT, Skill name (order by skill name) </t>
  </si>
  <si>
    <t>List request by me</t>
  </si>
  <si>
    <t>Statistic request by me</t>
  </si>
  <si>
    <t>Show statitstic list of request belong to Mentee.
Title of page is "Statistic of requests"
This page allow Mentee user to see statistic of all requests of his/her.
Show the Title (subject) of request, Total of request, total hours of all request, total Mentor.</t>
  </si>
  <si>
    <t>Statistic of all mentee</t>
  </si>
  <si>
    <t>This page show statistic of all Mentee include: Name of Mentee, accountname, Nummber of Mentee, Total hours of all request, Total of skills of all requests.
Note: Group by and order by name of Mentee.</t>
  </si>
  <si>
    <t>List of inviting request</t>
  </si>
  <si>
    <t>View list following Request</t>
  </si>
  <si>
    <t>Show the list of request may be one or more mentees following the Mentor.
Title of page is List of following requests"
This page allow the Mentor to see all the invited requests to his/her.
Show the Title (subject) of request, deadline date, deadline hour, content of request, skill of the request and correnponding accept, reject button of the request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</si>
</sst>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b/>
      <sz val="15"/>
      <color rgb="FF000000"/>
      <name val="Arial"/>
      <family val="2"/>
    </font>
    <font>
      <b/>
      <i/>
      <sz val="14"/>
      <color rgb="FF000000"/>
      <name val="Arial"/>
      <family val="2"/>
    </font>
    <font>
      <b/>
      <sz val="14"/>
      <color theme="1"/>
      <name val="Calibri"/>
      <family val="2"/>
      <scheme val="minor"/>
    </font>
    <font>
      <b/>
      <sz val="11"/>
      <color theme="1"/>
      <name val="Calibri"/>
      <family val="2"/>
      <scheme val="minor"/>
    </font>
    <font>
      <sz val="10"/>
      <color theme="1"/>
      <name val="Arial"/>
      <family val="2"/>
    </font>
    <font>
      <i/>
      <sz val="11"/>
      <color theme="1"/>
      <name val="Calibri"/>
      <family val="2"/>
      <scheme val="minor"/>
    </font>
    <font>
      <sz val="10"/>
      <color rgb="FFC00000"/>
      <name val="Arial"/>
      <family val="2"/>
    </font>
    <font>
      <i/>
      <sz val="11"/>
      <color rgb="FFC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5" tint="0.59999389629810485"/>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4" fillId="0" borderId="0" applyFont="0" applyFill="0" applyBorder="0" applyAlignment="0" applyProtection="0"/>
    <xf numFmtId="0" fontId="5" fillId="0" borderId="0"/>
  </cellStyleXfs>
  <cellXfs count="25">
    <xf numFmtId="0" fontId="0" fillId="0" borderId="0" xfId="0"/>
    <xf numFmtId="0" fontId="5" fillId="2" borderId="0" xfId="2" applyFill="1"/>
    <xf numFmtId="0" fontId="5" fillId="2" borderId="0" xfId="2" applyFill="1" applyAlignment="1">
      <alignment horizontal="center"/>
    </xf>
    <xf numFmtId="0" fontId="5" fillId="2" borderId="0" xfId="2" applyFill="1" applyAlignment="1">
      <alignment wrapText="1"/>
    </xf>
    <xf numFmtId="0" fontId="6" fillId="2" borderId="0" xfId="2" applyFont="1" applyFill="1" applyAlignment="1">
      <alignment horizontal="center" vertical="center"/>
    </xf>
    <xf numFmtId="0" fontId="7" fillId="2" borderId="0" xfId="2" applyFont="1" applyFill="1" applyAlignment="1">
      <alignment horizontal="center" vertical="center"/>
    </xf>
    <xf numFmtId="0" fontId="8" fillId="2" borderId="0" xfId="2" applyFont="1" applyFill="1"/>
    <xf numFmtId="0" fontId="9" fillId="3" borderId="1" xfId="2" applyFont="1" applyFill="1" applyBorder="1" applyAlignment="1">
      <alignment horizontal="left" vertical="center" wrapText="1"/>
    </xf>
    <xf numFmtId="0" fontId="10" fillId="0" borderId="1" xfId="2" applyFont="1" applyBorder="1" applyAlignment="1">
      <alignment vertical="top"/>
    </xf>
    <xf numFmtId="0" fontId="10" fillId="0" borderId="1" xfId="2" applyFont="1" applyBorder="1" applyAlignment="1">
      <alignment vertical="top" wrapText="1"/>
    </xf>
    <xf numFmtId="0" fontId="10" fillId="0" borderId="1" xfId="2" quotePrefix="1" applyFont="1" applyBorder="1" applyAlignment="1">
      <alignment vertical="top"/>
    </xf>
    <xf numFmtId="0" fontId="10" fillId="0" borderId="1" xfId="2" quotePrefix="1" applyFont="1" applyBorder="1" applyAlignment="1">
      <alignment vertical="top" wrapText="1"/>
    </xf>
    <xf numFmtId="0" fontId="12" fillId="0" borderId="1" xfId="2" applyFont="1" applyBorder="1" applyAlignment="1">
      <alignment vertical="top"/>
    </xf>
    <xf numFmtId="0" fontId="12" fillId="0" borderId="1" xfId="2" quotePrefix="1" applyFont="1" applyBorder="1" applyAlignment="1">
      <alignment vertical="top"/>
    </xf>
    <xf numFmtId="0" fontId="12" fillId="0" borderId="1" xfId="2" quotePrefix="1" applyFont="1" applyBorder="1" applyAlignment="1">
      <alignment vertical="top" wrapText="1"/>
    </xf>
    <xf numFmtId="1" fontId="11" fillId="4" borderId="1" xfId="1" applyNumberFormat="1" applyFont="1" applyFill="1" applyBorder="1" applyAlignment="1">
      <alignment horizontal="center" vertical="top"/>
    </xf>
    <xf numFmtId="1" fontId="13" fillId="4" borderId="1" xfId="1" applyNumberFormat="1" applyFont="1" applyFill="1" applyBorder="1" applyAlignment="1">
      <alignment horizontal="center" vertical="top"/>
    </xf>
    <xf numFmtId="0" fontId="9" fillId="2" borderId="0" xfId="2" applyFont="1" applyFill="1" applyAlignment="1">
      <alignment horizontal="right"/>
    </xf>
    <xf numFmtId="1" fontId="5" fillId="2" borderId="0" xfId="2" applyNumberFormat="1" applyFill="1" applyAlignment="1">
      <alignment horizontal="center"/>
    </xf>
    <xf numFmtId="0" fontId="3" fillId="2" borderId="0" xfId="2" applyFont="1" applyFill="1"/>
    <xf numFmtId="0" fontId="2" fillId="2" borderId="0" xfId="2" applyFont="1" applyFill="1"/>
    <xf numFmtId="0" fontId="10" fillId="0" borderId="0" xfId="2" applyFont="1" applyAlignment="1">
      <alignment vertical="top"/>
    </xf>
    <xf numFmtId="0" fontId="10" fillId="0" borderId="0" xfId="2" quotePrefix="1" applyFont="1" applyAlignment="1">
      <alignment vertical="top"/>
    </xf>
    <xf numFmtId="1" fontId="11" fillId="4" borderId="0" xfId="1" applyNumberFormat="1" applyFont="1" applyFill="1" applyBorder="1" applyAlignment="1">
      <alignment horizontal="center" vertical="top"/>
    </xf>
    <xf numFmtId="0" fontId="10" fillId="0" borderId="0" xfId="2" quotePrefix="1" applyFont="1" applyAlignment="1">
      <alignment vertical="top" wrapText="1"/>
    </xf>
  </cellXfs>
  <cellStyles count="3">
    <cellStyle name="Normal" xfId="0" builtinId="0"/>
    <cellStyle name="Normal 2" xfId="2" xr:uid="{00000000-0005-0000-0000-000001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611380</xdr:colOff>
      <xdr:row>0</xdr:row>
      <xdr:rowOff>0</xdr:rowOff>
    </xdr:from>
    <xdr:to>
      <xdr:col>5</xdr:col>
      <xdr:colOff>756039</xdr:colOff>
      <xdr:row>4</xdr:row>
      <xdr:rowOff>0</xdr:rowOff>
    </xdr:to>
    <xdr:pic>
      <xdr:nvPicPr>
        <xdr:cNvPr id="2" name="Picture 3" descr="2017-FPTU-L-01">
          <a:extLst>
            <a:ext uri="{FF2B5EF4-FFF2-40B4-BE49-F238E27FC236}">
              <a16:creationId xmlns:a16="http://schemas.microsoft.com/office/drawing/2014/main" id="{B184FC7E-1800-7E46-B05D-7EEFE8C1B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792" y="0"/>
          <a:ext cx="2449869" cy="7684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Right="0"/>
  </sheetPr>
  <dimension ref="A1:G35"/>
  <sheetViews>
    <sheetView showGridLines="0" tabSelected="1" zoomScale="119" zoomScaleNormal="110" workbookViewId="0">
      <pane ySplit="9" topLeftCell="A10" activePane="bottomLeft" state="frozen"/>
      <selection pane="bottomLeft" activeCell="F15" sqref="F15"/>
    </sheetView>
  </sheetViews>
  <sheetFormatPr defaultColWidth="10.796875" defaultRowHeight="14.4" x14ac:dyDescent="0.3"/>
  <cols>
    <col min="1" max="1" width="3" style="1" customWidth="1"/>
    <col min="2" max="2" width="15.69921875" style="1" customWidth="1"/>
    <col min="3" max="3" width="16.296875" style="1" customWidth="1"/>
    <col min="4" max="4" width="7.69921875" style="1" customWidth="1"/>
    <col min="5" max="5" width="6.19921875" style="1" customWidth="1"/>
    <col min="6" max="6" width="62.69921875" style="3" customWidth="1"/>
    <col min="7" max="228" width="8.796875" style="1" customWidth="1"/>
    <col min="229" max="16384" width="10.796875" style="1"/>
  </cols>
  <sheetData>
    <row r="1" spans="1:7" x14ac:dyDescent="0.3">
      <c r="B1" s="2"/>
      <c r="D1" s="2"/>
      <c r="E1" s="2"/>
    </row>
    <row r="2" spans="1:7" x14ac:dyDescent="0.3">
      <c r="B2" s="2"/>
      <c r="D2" s="2"/>
      <c r="E2" s="2"/>
    </row>
    <row r="3" spans="1:7" x14ac:dyDescent="0.3">
      <c r="B3" s="2"/>
      <c r="D3" s="2"/>
      <c r="E3" s="2"/>
    </row>
    <row r="4" spans="1:7" x14ac:dyDescent="0.3">
      <c r="B4" s="2"/>
      <c r="D4" s="2"/>
      <c r="E4" s="2"/>
    </row>
    <row r="5" spans="1:7" ht="19.2" x14ac:dyDescent="0.3">
      <c r="E5" s="4" t="s">
        <v>18</v>
      </c>
    </row>
    <row r="6" spans="1:7" ht="17.399999999999999" x14ac:dyDescent="0.3">
      <c r="E6" s="5" t="s">
        <v>16</v>
      </c>
    </row>
    <row r="7" spans="1:7" ht="17.399999999999999" x14ac:dyDescent="0.3">
      <c r="D7" s="5"/>
    </row>
    <row r="8" spans="1:7" ht="18" x14ac:dyDescent="0.35">
      <c r="A8" s="19" t="s">
        <v>56</v>
      </c>
      <c r="B8" s="6"/>
      <c r="D8" s="17" t="s">
        <v>17</v>
      </c>
      <c r="E8" s="18">
        <f>SUM(E10:E34)</f>
        <v>2940</v>
      </c>
    </row>
    <row r="9" spans="1:7" x14ac:dyDescent="0.3">
      <c r="A9" s="7" t="s">
        <v>0</v>
      </c>
      <c r="B9" s="7" t="s">
        <v>1</v>
      </c>
      <c r="C9" s="7" t="s">
        <v>2</v>
      </c>
      <c r="D9" s="7" t="s">
        <v>15</v>
      </c>
      <c r="E9" s="7" t="s">
        <v>3</v>
      </c>
      <c r="F9" s="7" t="s">
        <v>4</v>
      </c>
      <c r="G9" s="20"/>
    </row>
    <row r="10" spans="1:7" ht="103.95" customHeight="1" x14ac:dyDescent="0.3">
      <c r="A10" s="8">
        <f>ROW()-9</f>
        <v>1</v>
      </c>
      <c r="B10" s="8" t="s">
        <v>19</v>
      </c>
      <c r="C10" s="8" t="s">
        <v>5</v>
      </c>
      <c r="D10" s="8" t="s">
        <v>6</v>
      </c>
      <c r="E10" s="15">
        <f t="shared" ref="E10:E34" si="0">IF(D10="Complex", 240, IF(D10="Medium",120,60))</f>
        <v>120</v>
      </c>
      <c r="F10" s="9" t="s">
        <v>45</v>
      </c>
      <c r="G10" s="20"/>
    </row>
    <row r="11" spans="1:7" ht="39.6" x14ac:dyDescent="0.3">
      <c r="A11" s="8">
        <f t="shared" ref="A11:A34" si="1">ROW()-9</f>
        <v>2</v>
      </c>
      <c r="B11" s="8" t="s">
        <v>20</v>
      </c>
      <c r="C11" s="8" t="s">
        <v>5</v>
      </c>
      <c r="D11" s="8" t="s">
        <v>7</v>
      </c>
      <c r="E11" s="15">
        <f t="shared" si="0"/>
        <v>60</v>
      </c>
      <c r="F11" s="9" t="s">
        <v>21</v>
      </c>
      <c r="G11" s="20"/>
    </row>
    <row r="12" spans="1:7" ht="39.6" x14ac:dyDescent="0.3">
      <c r="A12" s="8">
        <f t="shared" si="1"/>
        <v>3</v>
      </c>
      <c r="B12" s="10" t="s">
        <v>52</v>
      </c>
      <c r="C12" s="10" t="s">
        <v>5</v>
      </c>
      <c r="D12" s="8" t="s">
        <v>6</v>
      </c>
      <c r="E12" s="15">
        <f t="shared" ref="E12" si="2">IF(D12="Complex", 240, IF(D12="Medium",120,60))</f>
        <v>120</v>
      </c>
      <c r="F12" s="11" t="s">
        <v>53</v>
      </c>
      <c r="G12" s="20"/>
    </row>
    <row r="13" spans="1:7" ht="39.6" x14ac:dyDescent="0.3">
      <c r="A13" s="8">
        <f t="shared" si="1"/>
        <v>4</v>
      </c>
      <c r="B13" s="10" t="s">
        <v>11</v>
      </c>
      <c r="C13" s="10" t="s">
        <v>9</v>
      </c>
      <c r="D13" s="8" t="s">
        <v>7</v>
      </c>
      <c r="E13" s="15">
        <f t="shared" si="0"/>
        <v>60</v>
      </c>
      <c r="F13" s="11" t="s">
        <v>46</v>
      </c>
      <c r="G13" s="20"/>
    </row>
    <row r="14" spans="1:7" ht="93" customHeight="1" x14ac:dyDescent="0.3">
      <c r="A14" s="8">
        <f t="shared" si="1"/>
        <v>5</v>
      </c>
      <c r="B14" s="8" t="s">
        <v>10</v>
      </c>
      <c r="C14" s="13" t="s">
        <v>9</v>
      </c>
      <c r="D14" s="8" t="s">
        <v>6</v>
      </c>
      <c r="E14" s="15">
        <f t="shared" si="0"/>
        <v>120</v>
      </c>
      <c r="F14" s="9" t="s">
        <v>47</v>
      </c>
      <c r="G14" s="20"/>
    </row>
    <row r="15" spans="1:7" ht="93" customHeight="1" x14ac:dyDescent="0.3">
      <c r="A15" s="8">
        <f t="shared" si="1"/>
        <v>6</v>
      </c>
      <c r="B15" s="13" t="s">
        <v>12</v>
      </c>
      <c r="C15" s="13" t="s">
        <v>9</v>
      </c>
      <c r="D15" s="12" t="s">
        <v>8</v>
      </c>
      <c r="E15" s="16">
        <f>IF(D15="Complex", 240, IF(D15="Medium",120,60))</f>
        <v>240</v>
      </c>
      <c r="F15" s="14" t="s">
        <v>13</v>
      </c>
      <c r="G15" s="20"/>
    </row>
    <row r="16" spans="1:7" ht="42" customHeight="1" x14ac:dyDescent="0.3">
      <c r="A16" s="8">
        <f t="shared" si="1"/>
        <v>7</v>
      </c>
      <c r="B16" s="8" t="s">
        <v>32</v>
      </c>
      <c r="C16" s="8" t="s">
        <v>23</v>
      </c>
      <c r="D16" s="8" t="s">
        <v>7</v>
      </c>
      <c r="E16" s="15">
        <f t="shared" si="0"/>
        <v>60</v>
      </c>
      <c r="F16" s="9" t="s">
        <v>48</v>
      </c>
      <c r="G16" s="20"/>
    </row>
    <row r="17" spans="1:7" ht="42" customHeight="1" x14ac:dyDescent="0.3">
      <c r="A17" s="8">
        <f t="shared" si="1"/>
        <v>8</v>
      </c>
      <c r="B17" s="8" t="s">
        <v>57</v>
      </c>
      <c r="C17" s="8" t="s">
        <v>5</v>
      </c>
      <c r="D17" s="8" t="s">
        <v>7</v>
      </c>
      <c r="E17" s="15">
        <f t="shared" si="0"/>
        <v>60</v>
      </c>
      <c r="F17" s="9" t="s">
        <v>59</v>
      </c>
      <c r="G17" s="20"/>
    </row>
    <row r="18" spans="1:7" ht="130.94999999999999" customHeight="1" x14ac:dyDescent="0.3">
      <c r="A18" s="8">
        <f t="shared" si="1"/>
        <v>9</v>
      </c>
      <c r="B18" s="8" t="s">
        <v>22</v>
      </c>
      <c r="C18" s="8" t="s">
        <v>23</v>
      </c>
      <c r="D18" s="8" t="s">
        <v>6</v>
      </c>
      <c r="E18" s="15">
        <f t="shared" si="0"/>
        <v>120</v>
      </c>
      <c r="F18" s="9" t="s">
        <v>37</v>
      </c>
      <c r="G18" s="20"/>
    </row>
    <row r="19" spans="1:7" ht="133.05000000000001" customHeight="1" x14ac:dyDescent="0.3">
      <c r="A19" s="8">
        <f t="shared" si="1"/>
        <v>10</v>
      </c>
      <c r="B19" s="8" t="s">
        <v>60</v>
      </c>
      <c r="C19" s="8" t="s">
        <v>23</v>
      </c>
      <c r="D19" s="8" t="s">
        <v>6</v>
      </c>
      <c r="E19" s="15">
        <f t="shared" si="0"/>
        <v>120</v>
      </c>
      <c r="F19" s="9" t="s">
        <v>29</v>
      </c>
      <c r="G19" s="20"/>
    </row>
    <row r="20" spans="1:7" ht="133.05000000000001" customHeight="1" x14ac:dyDescent="0.3">
      <c r="A20" s="8">
        <f t="shared" si="1"/>
        <v>11</v>
      </c>
      <c r="B20" s="8" t="s">
        <v>61</v>
      </c>
      <c r="C20" s="8" t="s">
        <v>23</v>
      </c>
      <c r="D20" s="8" t="s">
        <v>7</v>
      </c>
      <c r="E20" s="15">
        <f t="shared" ref="E20" si="3">IF(D20="Complex", 240, IF(D20="Medium",120,60))</f>
        <v>60</v>
      </c>
      <c r="F20" s="9" t="s">
        <v>62</v>
      </c>
    </row>
    <row r="21" spans="1:7" ht="133.05000000000001" customHeight="1" x14ac:dyDescent="0.3">
      <c r="A21" s="8">
        <f t="shared" si="1"/>
        <v>12</v>
      </c>
      <c r="B21" s="8" t="s">
        <v>30</v>
      </c>
      <c r="C21" s="8" t="s">
        <v>23</v>
      </c>
      <c r="D21" s="8" t="s">
        <v>6</v>
      </c>
      <c r="E21" s="15">
        <f t="shared" ref="E21:E22" si="4">IF(D21="Complex", 240, IF(D21="Medium",120,60))</f>
        <v>120</v>
      </c>
      <c r="F21" s="9" t="s">
        <v>31</v>
      </c>
      <c r="G21" s="20"/>
    </row>
    <row r="22" spans="1:7" ht="133.05000000000001" customHeight="1" x14ac:dyDescent="0.3">
      <c r="A22" s="8">
        <f t="shared" si="1"/>
        <v>13</v>
      </c>
      <c r="B22" s="8" t="s">
        <v>66</v>
      </c>
      <c r="C22" s="8" t="s">
        <v>26</v>
      </c>
      <c r="D22" s="8" t="s">
        <v>7</v>
      </c>
      <c r="E22" s="15">
        <f t="shared" si="4"/>
        <v>60</v>
      </c>
      <c r="F22" s="9" t="s">
        <v>67</v>
      </c>
      <c r="G22" s="20"/>
    </row>
    <row r="23" spans="1:7" ht="133.05000000000001" customHeight="1" x14ac:dyDescent="0.3">
      <c r="A23" s="8">
        <f t="shared" si="1"/>
        <v>14</v>
      </c>
      <c r="B23" s="8" t="s">
        <v>65</v>
      </c>
      <c r="C23" s="8" t="s">
        <v>26</v>
      </c>
      <c r="D23" s="8" t="s">
        <v>7</v>
      </c>
      <c r="E23" s="15">
        <f t="shared" ref="E23" si="5">IF(D23="Complex", 240, IF(D23="Medium",120,60))</f>
        <v>60</v>
      </c>
      <c r="F23" s="9" t="s">
        <v>58</v>
      </c>
      <c r="G23" s="20"/>
    </row>
    <row r="24" spans="1:7" ht="127.95" customHeight="1" x14ac:dyDescent="0.3">
      <c r="A24" s="8">
        <f t="shared" si="1"/>
        <v>15</v>
      </c>
      <c r="B24" s="8" t="s">
        <v>24</v>
      </c>
      <c r="C24" s="8" t="s">
        <v>23</v>
      </c>
      <c r="D24" s="8" t="s">
        <v>7</v>
      </c>
      <c r="E24" s="15">
        <f t="shared" si="0"/>
        <v>60</v>
      </c>
      <c r="F24" s="9" t="s">
        <v>25</v>
      </c>
      <c r="G24" s="20"/>
    </row>
    <row r="25" spans="1:7" ht="127.95" customHeight="1" x14ac:dyDescent="0.3">
      <c r="A25" s="8">
        <f t="shared" si="1"/>
        <v>16</v>
      </c>
      <c r="B25" s="8" t="s">
        <v>34</v>
      </c>
      <c r="C25" s="8" t="s">
        <v>26</v>
      </c>
      <c r="D25" s="8" t="s">
        <v>6</v>
      </c>
      <c r="E25" s="15">
        <f t="shared" ref="E25" si="6">IF(D25="Complex", 240, IF(D25="Medium",120,60))</f>
        <v>120</v>
      </c>
      <c r="F25" s="9" t="s">
        <v>54</v>
      </c>
    </row>
    <row r="26" spans="1:7" ht="118.95" customHeight="1" x14ac:dyDescent="0.3">
      <c r="A26" s="8">
        <f t="shared" si="1"/>
        <v>17</v>
      </c>
      <c r="B26" s="8" t="s">
        <v>33</v>
      </c>
      <c r="C26" s="8" t="s">
        <v>26</v>
      </c>
      <c r="D26" s="8" t="s">
        <v>6</v>
      </c>
      <c r="E26" s="15">
        <f t="shared" si="0"/>
        <v>120</v>
      </c>
      <c r="F26" s="9" t="s">
        <v>55</v>
      </c>
      <c r="G26" s="20"/>
    </row>
    <row r="27" spans="1:7" ht="51.45" customHeight="1" x14ac:dyDescent="0.3">
      <c r="A27" s="8">
        <f t="shared" si="1"/>
        <v>18</v>
      </c>
      <c r="B27" s="10" t="s">
        <v>27</v>
      </c>
      <c r="C27" s="10" t="s">
        <v>23</v>
      </c>
      <c r="D27" s="8" t="s">
        <v>8</v>
      </c>
      <c r="E27" s="15">
        <f t="shared" si="0"/>
        <v>240</v>
      </c>
      <c r="F27" s="11" t="s">
        <v>28</v>
      </c>
      <c r="G27" s="20"/>
    </row>
    <row r="28" spans="1:7" ht="52.8" x14ac:dyDescent="0.3">
      <c r="A28" s="8">
        <f t="shared" si="1"/>
        <v>19</v>
      </c>
      <c r="B28" s="10" t="s">
        <v>35</v>
      </c>
      <c r="C28" s="10" t="s">
        <v>26</v>
      </c>
      <c r="D28" s="8" t="s">
        <v>8</v>
      </c>
      <c r="E28" s="15">
        <f t="shared" si="0"/>
        <v>240</v>
      </c>
      <c r="F28" s="11" t="s">
        <v>36</v>
      </c>
      <c r="G28" s="20"/>
    </row>
    <row r="29" spans="1:7" ht="52.8" x14ac:dyDescent="0.3">
      <c r="A29" s="8">
        <f t="shared" si="1"/>
        <v>20</v>
      </c>
      <c r="B29" s="10" t="s">
        <v>50</v>
      </c>
      <c r="C29" s="10" t="s">
        <v>14</v>
      </c>
      <c r="D29" s="8" t="s">
        <v>8</v>
      </c>
      <c r="E29" s="15">
        <f t="shared" si="0"/>
        <v>240</v>
      </c>
      <c r="F29" s="11" t="s">
        <v>51</v>
      </c>
      <c r="G29" s="20"/>
    </row>
    <row r="30" spans="1:7" ht="79.2" x14ac:dyDescent="0.3">
      <c r="A30" s="8">
        <f t="shared" si="1"/>
        <v>21</v>
      </c>
      <c r="B30" s="10" t="s">
        <v>38</v>
      </c>
      <c r="C30" s="10" t="s">
        <v>14</v>
      </c>
      <c r="D30" s="8" t="s">
        <v>8</v>
      </c>
      <c r="E30" s="15">
        <f t="shared" si="0"/>
        <v>240</v>
      </c>
      <c r="F30" s="11" t="s">
        <v>49</v>
      </c>
      <c r="G30" s="20"/>
    </row>
    <row r="31" spans="1:7" ht="39.6" x14ac:dyDescent="0.3">
      <c r="A31" s="8">
        <f t="shared" si="1"/>
        <v>22</v>
      </c>
      <c r="B31" s="10" t="s">
        <v>63</v>
      </c>
      <c r="C31" s="10" t="s">
        <v>14</v>
      </c>
      <c r="D31" s="8" t="s">
        <v>7</v>
      </c>
      <c r="E31" s="15">
        <f t="shared" si="0"/>
        <v>60</v>
      </c>
      <c r="F31" s="11" t="s">
        <v>64</v>
      </c>
      <c r="G31" s="20"/>
    </row>
    <row r="32" spans="1:7" ht="52.8" x14ac:dyDescent="0.3">
      <c r="A32" s="8">
        <f t="shared" si="1"/>
        <v>23</v>
      </c>
      <c r="B32" s="10" t="s">
        <v>39</v>
      </c>
      <c r="C32" s="10" t="s">
        <v>14</v>
      </c>
      <c r="D32" s="8" t="s">
        <v>6</v>
      </c>
      <c r="E32" s="15">
        <f t="shared" si="0"/>
        <v>120</v>
      </c>
      <c r="F32" s="11" t="s">
        <v>40</v>
      </c>
      <c r="G32" s="20"/>
    </row>
    <row r="33" spans="1:7" ht="26.4" x14ac:dyDescent="0.3">
      <c r="A33" s="8">
        <f t="shared" si="1"/>
        <v>24</v>
      </c>
      <c r="B33" s="13" t="s">
        <v>41</v>
      </c>
      <c r="C33" s="13" t="s">
        <v>14</v>
      </c>
      <c r="D33" s="12" t="s">
        <v>7</v>
      </c>
      <c r="E33" s="16">
        <f t="shared" si="0"/>
        <v>60</v>
      </c>
      <c r="F33" s="14" t="s">
        <v>42</v>
      </c>
      <c r="G33" s="20"/>
    </row>
    <row r="34" spans="1:7" ht="26.4" x14ac:dyDescent="0.3">
      <c r="A34" s="8">
        <f t="shared" si="1"/>
        <v>25</v>
      </c>
      <c r="B34" s="10" t="s">
        <v>43</v>
      </c>
      <c r="C34" s="10" t="s">
        <v>14</v>
      </c>
      <c r="D34" s="8" t="s">
        <v>7</v>
      </c>
      <c r="E34" s="15">
        <f t="shared" si="0"/>
        <v>60</v>
      </c>
      <c r="F34" s="11" t="s">
        <v>44</v>
      </c>
      <c r="G34" s="20"/>
    </row>
    <row r="35" spans="1:7" x14ac:dyDescent="0.3">
      <c r="A35" s="21"/>
      <c r="B35" s="22"/>
      <c r="C35" s="22"/>
      <c r="D35" s="21"/>
      <c r="E35" s="23"/>
      <c r="F35" s="24"/>
      <c r="G35" s="20"/>
    </row>
  </sheetData>
  <dataValidations count="1">
    <dataValidation type="list" allowBlank="1" showInputMessage="1" showErrorMessage="1" sqref="D10:E35" xr:uid="{00000000-0002-0000-0000-000000000000}">
      <formula1>"Simple, Medium, Complex"</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Duy Đinh</cp:lastModifiedBy>
  <dcterms:created xsi:type="dcterms:W3CDTF">2021-05-08T08:20:08Z</dcterms:created>
  <dcterms:modified xsi:type="dcterms:W3CDTF">2024-01-03T01:50:34Z</dcterms:modified>
</cp:coreProperties>
</file>