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muds\Documents\GitHub\jpconf2020\"/>
    </mc:Choice>
  </mc:AlternateContent>
  <bookViews>
    <workbookView xWindow="0" yWindow="0" windowWidth="6600" windowHeight="2415" activeTab="4"/>
  </bookViews>
  <sheets>
    <sheet name="Summary" sheetId="1" r:id="rId1"/>
    <sheet name="Imdb" sheetId="2" r:id="rId2"/>
    <sheet name="ppt_movie" sheetId="3" r:id="rId3"/>
    <sheet name="ReaderEmotion" sheetId="4" r:id="rId4"/>
    <sheet name="new Chinese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3" i="4" l="1"/>
  <c r="L11" i="4"/>
  <c r="L10" i="4"/>
  <c r="L9" i="4"/>
  <c r="L8" i="4"/>
  <c r="F40" i="2"/>
  <c r="F39" i="2"/>
  <c r="F38" i="2"/>
  <c r="F37" i="2"/>
  <c r="L15" i="2"/>
  <c r="F5" i="4" l="1"/>
  <c r="F4" i="4"/>
  <c r="F3" i="4"/>
  <c r="F2" i="4"/>
  <c r="F5" i="3"/>
  <c r="L11" i="3"/>
  <c r="L10" i="3" l="1"/>
  <c r="L9" i="3"/>
  <c r="L8" i="3"/>
  <c r="F4" i="3"/>
  <c r="F3" i="3"/>
  <c r="F2" i="3"/>
  <c r="L34" i="2" l="1"/>
  <c r="H4" i="1" s="1"/>
  <c r="L33" i="2"/>
  <c r="H3" i="1" s="1"/>
  <c r="L32" i="2"/>
  <c r="H2" i="1" s="1"/>
  <c r="L29" i="2"/>
  <c r="G4" i="1" s="1"/>
  <c r="L28" i="2"/>
  <c r="G3" i="1" s="1"/>
  <c r="L27" i="2"/>
  <c r="G2" i="1" s="1"/>
  <c r="C4" i="1"/>
  <c r="D3" i="1"/>
  <c r="D4" i="1"/>
  <c r="C3" i="1"/>
  <c r="D2" i="1"/>
  <c r="C2" i="1"/>
  <c r="B3" i="1"/>
  <c r="B4" i="1"/>
  <c r="B2" i="1"/>
  <c r="L24" i="2"/>
  <c r="F4" i="1" s="1"/>
  <c r="L23" i="2"/>
  <c r="F3" i="1" s="1"/>
  <c r="L22" i="2"/>
  <c r="F2" i="1" s="1"/>
  <c r="L19" i="2"/>
  <c r="E4" i="1" s="1"/>
  <c r="L18" i="2"/>
  <c r="E3" i="1" s="1"/>
  <c r="L17" i="2"/>
  <c r="E2" i="1" s="1"/>
  <c r="L14" i="2"/>
  <c r="L13" i="2"/>
  <c r="L12" i="2"/>
  <c r="L9" i="2"/>
  <c r="L8" i="2"/>
  <c r="L7" i="2"/>
  <c r="L4" i="2"/>
  <c r="L3" i="2"/>
  <c r="L2" i="2"/>
</calcChain>
</file>

<file path=xl/sharedStrings.xml><?xml version="1.0" encoding="utf-8"?>
<sst xmlns="http://schemas.openxmlformats.org/spreadsheetml/2006/main" count="150" uniqueCount="59">
  <si>
    <t>Model</t>
    <phoneticPr fontId="4" type="noConversion"/>
  </si>
  <si>
    <t>Train loss</t>
    <phoneticPr fontId="4" type="noConversion"/>
  </si>
  <si>
    <t>Train accuracy</t>
    <phoneticPr fontId="4" type="noConversion"/>
  </si>
  <si>
    <t>Test f1</t>
    <phoneticPr fontId="4" type="noConversion"/>
  </si>
  <si>
    <t>BertLLR30</t>
    <phoneticPr fontId="4" type="noConversion"/>
  </si>
  <si>
    <t>BertLLR50</t>
    <phoneticPr fontId="4" type="noConversion"/>
  </si>
  <si>
    <t>BertLLR70</t>
    <phoneticPr fontId="4" type="noConversion"/>
  </si>
  <si>
    <t>BertLLR100</t>
    <phoneticPr fontId="4" type="noConversion"/>
  </si>
  <si>
    <t>BertLLR150</t>
    <phoneticPr fontId="4" type="noConversion"/>
  </si>
  <si>
    <t>BertLLR150</t>
    <phoneticPr fontId="4" type="noConversion"/>
  </si>
  <si>
    <t>Test f1</t>
    <phoneticPr fontId="4" type="noConversion"/>
  </si>
  <si>
    <t>BertLLR30</t>
  </si>
  <si>
    <t>BertLLR50</t>
  </si>
  <si>
    <t>BertLLR70</t>
  </si>
  <si>
    <t>Average</t>
  </si>
  <si>
    <t>BertLLR200</t>
  </si>
  <si>
    <t>BertLLR300</t>
  </si>
  <si>
    <t xml:space="preserve"> 0.00948197733889729]</t>
  </si>
  <si>
    <t>BERT-base-chinese</t>
  </si>
  <si>
    <t>Model</t>
  </si>
  <si>
    <t>IMDB</t>
  </si>
  <si>
    <t>PTT</t>
  </si>
  <si>
    <t>R.M</t>
  </si>
  <si>
    <t>BertLLR</t>
  </si>
  <si>
    <t>Bert</t>
  </si>
  <si>
    <t>Multinomial NB</t>
  </si>
  <si>
    <t>SVM (linear)</t>
  </si>
  <si>
    <t>LR</t>
  </si>
  <si>
    <t>RF</t>
  </si>
  <si>
    <t>KNN</t>
  </si>
  <si>
    <t>DT</t>
  </si>
  <si>
    <t>XGBoost</t>
  </si>
  <si>
    <t>TextCNN</t>
  </si>
  <si>
    <t>LSTM</t>
  </si>
  <si>
    <t>Accuracy</t>
  </si>
  <si>
    <t>F1-score</t>
  </si>
  <si>
    <t>Reader Emotion</t>
  </si>
  <si>
    <t>Test accuracy</t>
  </si>
  <si>
    <t>Models</t>
  </si>
  <si>
    <t>Result acc scores</t>
  </si>
  <si>
    <t>Bernoulli NB</t>
  </si>
  <si>
    <t>Svm (linear)</t>
  </si>
  <si>
    <t>Logistic Regression</t>
  </si>
  <si>
    <t>Random Forest</t>
  </si>
  <si>
    <t>kNN</t>
  </si>
  <si>
    <t>Decision Tree</t>
  </si>
  <si>
    <t>XG Boost</t>
  </si>
  <si>
    <t>precisio</t>
  </si>
  <si>
    <t>n</t>
  </si>
  <si>
    <t>recall  f1-</t>
  </si>
  <si>
    <t>score   su</t>
  </si>
  <si>
    <t>pport</t>
  </si>
  <si>
    <t>micro</t>
  </si>
  <si>
    <t>avg</t>
  </si>
  <si>
    <t>macro</t>
  </si>
  <si>
    <t>weighted</t>
  </si>
  <si>
    <t>Multinominal NB</t>
  </si>
  <si>
    <t>SVC</t>
  </si>
  <si>
    <t>XGB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</si>
</sst>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7">
    <font>
      <sz val="12"/>
      <color theme="1"/>
      <name val="Calibri"/>
      <family val="2"/>
      <charset val="136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name val="Calibri"/>
      <family val="2"/>
      <charset val="136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164" fontId="0" fillId="0" borderId="0" xfId="0" applyNumberFormat="1">
      <alignment vertical="center"/>
    </xf>
    <xf numFmtId="164" fontId="5" fillId="0" borderId="0" xfId="0" applyNumberFormat="1" applyFont="1">
      <alignment vertical="center"/>
    </xf>
    <xf numFmtId="0" fontId="5" fillId="0" borderId="0" xfId="0" applyFont="1">
      <alignment vertical="center"/>
    </xf>
    <xf numFmtId="164" fontId="3" fillId="0" borderId="0" xfId="0" applyNumberFormat="1" applyFont="1">
      <alignment vertical="center"/>
    </xf>
    <xf numFmtId="0" fontId="5" fillId="2" borderId="0" xfId="0" applyFont="1" applyFill="1">
      <alignment vertical="center"/>
    </xf>
    <xf numFmtId="164" fontId="6" fillId="0" borderId="0" xfId="0" applyNumberFormat="1" applyFont="1">
      <alignment vertical="center"/>
    </xf>
    <xf numFmtId="0" fontId="6" fillId="0" borderId="0" xfId="0" applyFont="1">
      <alignment vertical="center"/>
    </xf>
    <xf numFmtId="164" fontId="0" fillId="0" borderId="1" xfId="0" applyNumberFormat="1" applyBorder="1">
      <alignment vertical="center"/>
    </xf>
    <xf numFmtId="0" fontId="6" fillId="0" borderId="5" xfId="0" applyFont="1" applyBorder="1">
      <alignment vertical="center"/>
    </xf>
    <xf numFmtId="164" fontId="0" fillId="0" borderId="6" xfId="0" applyNumberFormat="1" applyBorder="1">
      <alignment vertical="center"/>
    </xf>
    <xf numFmtId="0" fontId="6" fillId="0" borderId="7" xfId="0" applyFont="1" applyBorder="1">
      <alignment vertical="center"/>
    </xf>
    <xf numFmtId="164" fontId="0" fillId="0" borderId="8" xfId="0" applyNumberFormat="1" applyBorder="1">
      <alignment vertical="center"/>
    </xf>
    <xf numFmtId="0" fontId="0" fillId="0" borderId="8" xfId="0" applyBorder="1">
      <alignment vertical="center"/>
    </xf>
    <xf numFmtId="164" fontId="0" fillId="0" borderId="9" xfId="0" applyNumberFormat="1" applyBorder="1">
      <alignment vertical="center"/>
    </xf>
    <xf numFmtId="164" fontId="2" fillId="0" borderId="1" xfId="0" applyNumberFormat="1" applyFont="1" applyBorder="1">
      <alignment vertical="center"/>
    </xf>
    <xf numFmtId="0" fontId="6" fillId="0" borderId="10" xfId="0" applyFont="1" applyBorder="1">
      <alignment vertical="center"/>
    </xf>
    <xf numFmtId="164" fontId="5" fillId="0" borderId="11" xfId="0" applyNumberFormat="1" applyFont="1" applyBorder="1">
      <alignment vertical="center"/>
    </xf>
    <xf numFmtId="0" fontId="0" fillId="0" borderId="9" xfId="0" applyBorder="1">
      <alignment vertical="center"/>
    </xf>
    <xf numFmtId="0" fontId="1" fillId="0" borderId="0" xfId="0" applyFont="1">
      <alignment vertical="center"/>
    </xf>
    <xf numFmtId="164" fontId="1" fillId="0" borderId="6" xfId="0" applyNumberFormat="1" applyFont="1" applyBorder="1">
      <alignment vertical="center"/>
    </xf>
    <xf numFmtId="164" fontId="5" fillId="0" borderId="12" xfId="0" applyNumberFormat="1" applyFont="1" applyBorder="1">
      <alignment vertical="center"/>
    </xf>
    <xf numFmtId="164" fontId="5" fillId="0" borderId="3" xfId="0" applyNumberFormat="1" applyFont="1" applyBorder="1" applyAlignment="1">
      <alignment horizontal="center" vertical="center"/>
    </xf>
    <xf numFmtId="164" fontId="5" fillId="0" borderId="4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0" fillId="0" borderId="0" xfId="0" applyAlignmen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29153</xdr:colOff>
      <xdr:row>12</xdr:row>
      <xdr:rowOff>143230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143953" cy="254353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6</xdr:col>
      <xdr:colOff>29153</xdr:colOff>
      <xdr:row>27</xdr:row>
      <xdr:rowOff>124177</xdr:rowOff>
    </xdr:to>
    <xdr:pic>
      <xdr:nvPicPr>
        <xdr:cNvPr id="3" name="圖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000375"/>
          <a:ext cx="4143953" cy="252447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workbookViewId="0">
      <selection activeCell="P15" sqref="P15:P16"/>
    </sheetView>
  </sheetViews>
  <sheetFormatPr defaultRowHeight="15.75"/>
  <cols>
    <col min="1" max="1" width="13.875" bestFit="1" customWidth="1"/>
    <col min="2" max="4" width="11.125" style="1" customWidth="1"/>
    <col min="5" max="6" width="11.125" customWidth="1"/>
    <col min="7" max="7" width="15.25" customWidth="1"/>
    <col min="8" max="13" width="9.125" customWidth="1"/>
  </cols>
  <sheetData>
    <row r="1" spans="1:13">
      <c r="A1" t="s">
        <v>0</v>
      </c>
      <c r="B1" s="3" t="s">
        <v>11</v>
      </c>
      <c r="C1" s="5" t="s">
        <v>12</v>
      </c>
      <c r="D1" s="5" t="s">
        <v>13</v>
      </c>
      <c r="E1" s="3" t="s">
        <v>7</v>
      </c>
      <c r="F1" s="3" t="s">
        <v>9</v>
      </c>
      <c r="G1" s="3" t="s">
        <v>15</v>
      </c>
      <c r="H1" s="3" t="s">
        <v>16</v>
      </c>
    </row>
    <row r="2" spans="1:13">
      <c r="A2" s="1" t="s">
        <v>1</v>
      </c>
      <c r="B2" s="1">
        <f>Imdb!L2</f>
        <v>1.6119487568383255E-2</v>
      </c>
      <c r="C2" s="1">
        <f>Imdb!L7</f>
        <v>1.6404530866952212E-2</v>
      </c>
      <c r="D2" s="1">
        <f>Imdb!L12</f>
        <v>1.6585451497154659E-2</v>
      </c>
      <c r="E2" s="1">
        <f>Imdb!L17</f>
        <v>1.6140571153190557E-2</v>
      </c>
      <c r="F2" s="4">
        <f>Imdb!L22</f>
        <v>1.5682572124481771E-2</v>
      </c>
      <c r="G2" s="2">
        <f>Imdb!L27</f>
        <v>1.5054487363898261E-2</v>
      </c>
      <c r="H2" s="1">
        <f>Imdb!L32</f>
        <v>1.5488236087765679E-2</v>
      </c>
    </row>
    <row r="3" spans="1:13">
      <c r="A3" s="1" t="s">
        <v>2</v>
      </c>
      <c r="B3" s="1">
        <f>Imdb!L3</f>
        <v>0.996672</v>
      </c>
      <c r="C3" s="1">
        <f>Imdb!L8</f>
        <v>0.9966839999999999</v>
      </c>
      <c r="D3" s="1">
        <f>Imdb!L13</f>
        <v>0.99675600000000009</v>
      </c>
      <c r="E3" s="4">
        <f>Imdb!L18</f>
        <v>0.99685599999999985</v>
      </c>
      <c r="F3" s="4">
        <f>Imdb!L23</f>
        <v>0.99689599999999989</v>
      </c>
      <c r="G3" s="1">
        <f>Imdb!L28</f>
        <v>0.99703600000000014</v>
      </c>
      <c r="H3" s="2">
        <f>Imdb!L33</f>
        <v>0.99728799999999995</v>
      </c>
    </row>
    <row r="4" spans="1:13">
      <c r="A4" s="1" t="s">
        <v>3</v>
      </c>
      <c r="B4" s="1">
        <f>Imdb!L4</f>
        <v>0.93527990136296002</v>
      </c>
      <c r="C4" s="6">
        <f>Imdb!L9</f>
        <v>0.9356679221930575</v>
      </c>
      <c r="D4" s="2">
        <f>Imdb!L14</f>
        <v>0.93577194120348506</v>
      </c>
      <c r="E4" s="1">
        <f>Imdb!L19</f>
        <v>0.93553196116785708</v>
      </c>
      <c r="F4" s="1">
        <f>Imdb!L24</f>
        <v>0.93543589959757978</v>
      </c>
      <c r="G4" s="1">
        <f>Imdb!L29</f>
        <v>0.93567195869410524</v>
      </c>
      <c r="H4" s="1">
        <f>Imdb!L34</f>
        <v>0.93556388993800754</v>
      </c>
    </row>
    <row r="13" spans="1:13" ht="16.5" thickBot="1"/>
    <row r="14" spans="1:13">
      <c r="G14" s="24" t="s">
        <v>19</v>
      </c>
      <c r="H14" s="22" t="s">
        <v>20</v>
      </c>
      <c r="I14" s="22"/>
      <c r="J14" s="22" t="s">
        <v>21</v>
      </c>
      <c r="K14" s="22"/>
      <c r="L14" s="22" t="s">
        <v>36</v>
      </c>
      <c r="M14" s="23"/>
    </row>
    <row r="15" spans="1:13" ht="16.5" thickBot="1">
      <c r="A15" s="3" t="s">
        <v>19</v>
      </c>
      <c r="B15" s="2" t="s">
        <v>20</v>
      </c>
      <c r="C15" s="2" t="s">
        <v>21</v>
      </c>
      <c r="D15" s="2" t="s">
        <v>22</v>
      </c>
      <c r="G15" s="25"/>
      <c r="H15" s="13" t="s">
        <v>34</v>
      </c>
      <c r="I15" s="13" t="s">
        <v>35</v>
      </c>
      <c r="J15" s="13" t="s">
        <v>34</v>
      </c>
      <c r="K15" s="13" t="s">
        <v>35</v>
      </c>
      <c r="L15" s="13" t="s">
        <v>34</v>
      </c>
      <c r="M15" s="18" t="s">
        <v>35</v>
      </c>
    </row>
    <row r="16" spans="1:13">
      <c r="A16" s="7" t="s">
        <v>23</v>
      </c>
      <c r="B16" s="2">
        <v>0.93579999999999997</v>
      </c>
      <c r="C16" s="1">
        <v>0.87219999999999998</v>
      </c>
      <c r="G16" s="16" t="s">
        <v>23</v>
      </c>
      <c r="H16" s="17">
        <v>0.93483199999999989</v>
      </c>
      <c r="I16" s="17">
        <v>0.93579999999999997</v>
      </c>
      <c r="J16" s="17">
        <v>0.88175795053003481</v>
      </c>
      <c r="K16" s="17">
        <v>0.88175590973845064</v>
      </c>
      <c r="L16" s="17">
        <v>0.60956072351421164</v>
      </c>
      <c r="M16" s="21">
        <v>0.59091650064035695</v>
      </c>
    </row>
    <row r="17" spans="1:13">
      <c r="A17" s="7" t="s">
        <v>24</v>
      </c>
      <c r="B17" s="1">
        <v>0.9304</v>
      </c>
      <c r="C17" s="1">
        <v>0.85819999999999996</v>
      </c>
      <c r="D17" s="2">
        <v>0.59818278448066198</v>
      </c>
      <c r="G17" s="9" t="s">
        <v>24</v>
      </c>
      <c r="H17" s="8">
        <v>0.93205000000000005</v>
      </c>
      <c r="I17" s="8">
        <v>0.9304</v>
      </c>
      <c r="J17" s="8">
        <v>0.87378533568904582</v>
      </c>
      <c r="K17" s="8">
        <v>0.87372747723313082</v>
      </c>
      <c r="L17" s="8">
        <v>0.5769716885743168</v>
      </c>
      <c r="M17" s="20">
        <v>0.54751409898219827</v>
      </c>
    </row>
    <row r="18" spans="1:13">
      <c r="A18" s="7" t="s">
        <v>25</v>
      </c>
      <c r="B18" s="1">
        <v>0.82895300000000005</v>
      </c>
      <c r="C18" s="1">
        <v>0.79844999999999999</v>
      </c>
      <c r="D18" s="1">
        <v>0.57833400000000001</v>
      </c>
      <c r="G18" s="9" t="s">
        <v>25</v>
      </c>
      <c r="H18" s="8">
        <v>0.82955999999999996</v>
      </c>
      <c r="I18" s="8">
        <v>0.82895300000000005</v>
      </c>
      <c r="J18" s="8">
        <v>0.80035299999999998</v>
      </c>
      <c r="K18" s="8">
        <v>0.79844999999999999</v>
      </c>
      <c r="L18" s="8">
        <v>0.56451499999999999</v>
      </c>
      <c r="M18" s="10">
        <v>0.57833400000000001</v>
      </c>
    </row>
    <row r="19" spans="1:13">
      <c r="A19" s="7" t="s">
        <v>26</v>
      </c>
      <c r="B19" s="1">
        <v>0.882552</v>
      </c>
      <c r="C19" s="2">
        <v>0.87808900000000001</v>
      </c>
      <c r="D19" s="1">
        <v>0.57702900000000001</v>
      </c>
      <c r="G19" s="9" t="s">
        <v>26</v>
      </c>
      <c r="H19" s="8">
        <v>0.88256000000000001</v>
      </c>
      <c r="I19" s="8">
        <v>0.882552</v>
      </c>
      <c r="J19" s="8">
        <v>0.87809199999999998</v>
      </c>
      <c r="K19" s="15">
        <v>0.87808900000000001</v>
      </c>
      <c r="L19" s="8">
        <v>0.49491600000000002</v>
      </c>
      <c r="M19" s="10">
        <v>0.57702900000000001</v>
      </c>
    </row>
    <row r="20" spans="1:13">
      <c r="A20" s="7" t="s">
        <v>27</v>
      </c>
      <c r="B20" s="1">
        <v>0.88315999999999995</v>
      </c>
      <c r="C20" s="1">
        <v>0.84401999999999999</v>
      </c>
      <c r="D20" s="1">
        <v>0.50000599999999995</v>
      </c>
      <c r="G20" s="9" t="s">
        <v>27</v>
      </c>
      <c r="H20" s="8">
        <v>0.88315999999999995</v>
      </c>
      <c r="I20" s="8">
        <v>0.88315999999999995</v>
      </c>
      <c r="J20" s="8">
        <v>0.84408099999999997</v>
      </c>
      <c r="K20" s="8">
        <v>0.84401999999999999</v>
      </c>
      <c r="L20" s="8">
        <v>0.51488599999999995</v>
      </c>
      <c r="M20" s="10">
        <v>0.50000599999999995</v>
      </c>
    </row>
    <row r="21" spans="1:13">
      <c r="A21" s="7" t="s">
        <v>28</v>
      </c>
      <c r="B21" s="1">
        <v>0.72741699999999998</v>
      </c>
      <c r="C21" s="1">
        <v>0.74291700000000005</v>
      </c>
      <c r="D21" s="1">
        <v>0.53044999999999998</v>
      </c>
      <c r="G21" s="9" t="s">
        <v>28</v>
      </c>
      <c r="H21" s="8">
        <v>0.72951999999999995</v>
      </c>
      <c r="I21" s="8">
        <v>0.72741699999999998</v>
      </c>
      <c r="J21" s="8">
        <v>0.74293299999999995</v>
      </c>
      <c r="K21" s="8">
        <v>0.74291700000000005</v>
      </c>
      <c r="L21" s="8">
        <v>0.49626399999999998</v>
      </c>
      <c r="M21" s="10">
        <v>0.53044999999999998</v>
      </c>
    </row>
    <row r="22" spans="1:13">
      <c r="A22" s="7" t="s">
        <v>29</v>
      </c>
      <c r="B22" s="1">
        <v>0.66029099999999996</v>
      </c>
      <c r="C22" s="1">
        <v>0.70636699999999997</v>
      </c>
      <c r="D22" s="1">
        <v>0.33397199999999999</v>
      </c>
      <c r="G22" s="9" t="s">
        <v>29</v>
      </c>
      <c r="H22" s="8">
        <v>0.66152</v>
      </c>
      <c r="I22" s="8">
        <v>0.66029099999999996</v>
      </c>
      <c r="J22" s="8">
        <v>0.70980600000000005</v>
      </c>
      <c r="K22" s="8">
        <v>0.70636699999999997</v>
      </c>
      <c r="L22" s="8">
        <v>0.371672</v>
      </c>
      <c r="M22" s="10">
        <v>0.33397199999999999</v>
      </c>
    </row>
    <row r="23" spans="1:13">
      <c r="A23" s="7" t="s">
        <v>30</v>
      </c>
      <c r="B23" s="1">
        <v>0.70367000000000002</v>
      </c>
      <c r="C23" s="1">
        <v>0.70006299999999999</v>
      </c>
      <c r="D23" s="1">
        <v>0.45771899999999999</v>
      </c>
      <c r="G23" s="9" t="s">
        <v>30</v>
      </c>
      <c r="H23" s="8">
        <v>0.70367999999999997</v>
      </c>
      <c r="I23" s="8">
        <v>0.70367000000000002</v>
      </c>
      <c r="J23" s="8">
        <v>0.70008800000000004</v>
      </c>
      <c r="K23" s="8">
        <v>0.70006299999999999</v>
      </c>
      <c r="L23" s="8">
        <v>0.41068399999999999</v>
      </c>
      <c r="M23" s="10">
        <v>0.45771899999999999</v>
      </c>
    </row>
    <row r="24" spans="1:13">
      <c r="A24" s="7" t="s">
        <v>31</v>
      </c>
      <c r="B24" s="1">
        <v>0.80977299999999997</v>
      </c>
      <c r="C24" s="1">
        <v>0.81977100000000003</v>
      </c>
      <c r="D24" s="1">
        <v>0.26389299999999999</v>
      </c>
      <c r="G24" s="9" t="s">
        <v>31</v>
      </c>
      <c r="H24" s="8">
        <v>0.81035999999999997</v>
      </c>
      <c r="I24" s="8">
        <v>0.80977299999999997</v>
      </c>
      <c r="J24" s="8">
        <v>0.81978799999999996</v>
      </c>
      <c r="K24" s="8">
        <v>0.81977100000000003</v>
      </c>
      <c r="L24" s="8">
        <v>0.418296</v>
      </c>
      <c r="M24" s="10">
        <v>0.26389299999999999</v>
      </c>
    </row>
    <row r="25" spans="1:13">
      <c r="A25" s="7" t="s">
        <v>32</v>
      </c>
      <c r="B25" s="1">
        <v>0.82090781777741095</v>
      </c>
      <c r="C25" s="1">
        <v>0.42404371584699402</v>
      </c>
      <c r="D25" s="1">
        <v>0.53765784252360305</v>
      </c>
      <c r="G25" s="9" t="s">
        <v>32</v>
      </c>
      <c r="H25" s="8">
        <v>0.82608000000000004</v>
      </c>
      <c r="I25" s="8">
        <v>0.82090781777741095</v>
      </c>
      <c r="J25" s="8">
        <v>0.53445229681978801</v>
      </c>
      <c r="K25" s="8">
        <v>0.42404371584699402</v>
      </c>
      <c r="L25" s="8">
        <v>0.457589034939894</v>
      </c>
      <c r="M25" s="10">
        <v>0.53765784252360305</v>
      </c>
    </row>
    <row r="26" spans="1:13" ht="16.5" thickBot="1">
      <c r="A26" s="7" t="s">
        <v>33</v>
      </c>
      <c r="B26" s="1">
        <v>0.85298856130175604</v>
      </c>
      <c r="C26" s="1">
        <v>0.78344226579520604</v>
      </c>
      <c r="D26" s="1">
        <v>0.448961770558716</v>
      </c>
      <c r="G26" s="11" t="s">
        <v>33</v>
      </c>
      <c r="H26" s="12">
        <v>0.85399999999999998</v>
      </c>
      <c r="I26" s="12">
        <v>0.85298856130175604</v>
      </c>
      <c r="J26" s="12">
        <v>0.78047703180212002</v>
      </c>
      <c r="K26" s="12">
        <v>0.78344226579520604</v>
      </c>
      <c r="L26" s="12">
        <v>0.43450174137737302</v>
      </c>
      <c r="M26" s="14">
        <v>0.448961770558716</v>
      </c>
    </row>
    <row r="32" spans="1:13">
      <c r="A32" s="3" t="s">
        <v>19</v>
      </c>
      <c r="B32" s="7" t="s">
        <v>23</v>
      </c>
      <c r="C32" s="7" t="s">
        <v>24</v>
      </c>
      <c r="D32" s="7" t="s">
        <v>25</v>
      </c>
      <c r="E32" s="7" t="s">
        <v>26</v>
      </c>
      <c r="F32" s="7" t="s">
        <v>27</v>
      </c>
      <c r="G32" s="7" t="s">
        <v>28</v>
      </c>
      <c r="H32" s="7" t="s">
        <v>29</v>
      </c>
      <c r="I32" s="7" t="s">
        <v>30</v>
      </c>
      <c r="J32" s="7" t="s">
        <v>31</v>
      </c>
      <c r="K32" s="7" t="s">
        <v>32</v>
      </c>
      <c r="L32" s="7" t="s">
        <v>33</v>
      </c>
    </row>
    <row r="33" spans="1:12">
      <c r="A33" s="2" t="s">
        <v>20</v>
      </c>
      <c r="B33" s="2">
        <v>0.93579999999999997</v>
      </c>
      <c r="C33" s="1">
        <v>0.9304</v>
      </c>
      <c r="D33" s="1">
        <v>0.82895300000000005</v>
      </c>
      <c r="E33" s="1">
        <v>0.882552</v>
      </c>
      <c r="F33" s="1">
        <v>0.88315999999999995</v>
      </c>
      <c r="G33" s="1">
        <v>0.72741699999999998</v>
      </c>
      <c r="H33" s="1">
        <v>0.66029099999999996</v>
      </c>
      <c r="I33" s="1">
        <v>0.70367000000000002</v>
      </c>
      <c r="J33" s="1">
        <v>0.80977299999999997</v>
      </c>
      <c r="K33" s="1">
        <v>0.82090781777741095</v>
      </c>
      <c r="L33" s="1">
        <v>0.85298856130175604</v>
      </c>
    </row>
    <row r="34" spans="1:12">
      <c r="A34" s="2" t="s">
        <v>21</v>
      </c>
      <c r="B34" s="1">
        <v>0.87219999999999998</v>
      </c>
      <c r="C34" s="1">
        <v>0.85819999999999996</v>
      </c>
      <c r="D34" s="1">
        <v>0.79844999999999999</v>
      </c>
      <c r="E34" s="2">
        <v>0.87808900000000001</v>
      </c>
      <c r="F34" s="1">
        <v>0.84401999999999999</v>
      </c>
      <c r="G34" s="1">
        <v>0.74291700000000005</v>
      </c>
      <c r="H34" s="1">
        <v>0.70636699999999997</v>
      </c>
      <c r="I34" s="1">
        <v>0.70006299999999999</v>
      </c>
      <c r="J34" s="1">
        <v>0.81977100000000003</v>
      </c>
      <c r="K34" s="1">
        <v>0.42404371584699402</v>
      </c>
      <c r="L34" s="1">
        <v>0.78344226579520604</v>
      </c>
    </row>
    <row r="35" spans="1:12">
      <c r="A35" s="2" t="s">
        <v>22</v>
      </c>
      <c r="C35" s="2">
        <v>0.59818278448066198</v>
      </c>
      <c r="D35" s="1">
        <v>0.57833400000000001</v>
      </c>
      <c r="E35" s="1">
        <v>0.57702900000000001</v>
      </c>
      <c r="F35" s="1">
        <v>0.50000599999999995</v>
      </c>
      <c r="G35" s="1">
        <v>0.53044999999999998</v>
      </c>
      <c r="H35" s="1">
        <v>0.33397199999999999</v>
      </c>
      <c r="I35" s="1">
        <v>0.45771899999999999</v>
      </c>
      <c r="J35" s="1">
        <v>0.26389299999999999</v>
      </c>
      <c r="K35" s="1">
        <v>0.53765784252360305</v>
      </c>
      <c r="L35" s="1">
        <v>0.448961770558716</v>
      </c>
    </row>
  </sheetData>
  <mergeCells count="4">
    <mergeCell ref="H14:I14"/>
    <mergeCell ref="J14:K14"/>
    <mergeCell ref="L14:M14"/>
    <mergeCell ref="G14:G15"/>
  </mergeCells>
  <phoneticPr fontId="4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topLeftCell="A13" workbookViewId="0">
      <selection activeCell="F40" sqref="F40"/>
    </sheetView>
  </sheetViews>
  <sheetFormatPr defaultRowHeight="15.75"/>
  <cols>
    <col min="1" max="1" width="13.5" bestFit="1" customWidth="1"/>
  </cols>
  <sheetData>
    <row r="1" spans="1:12">
      <c r="A1" t="s">
        <v>4</v>
      </c>
      <c r="L1" t="s">
        <v>14</v>
      </c>
    </row>
    <row r="2" spans="1:12">
      <c r="A2" t="s">
        <v>1</v>
      </c>
      <c r="B2">
        <v>2.9154173824852699E-2</v>
      </c>
      <c r="C2">
        <v>1.6403514634453099E-2</v>
      </c>
      <c r="D2">
        <v>1.5840954257512498E-2</v>
      </c>
      <c r="E2">
        <v>1.52755598200965E-2</v>
      </c>
      <c r="F2">
        <v>1.4852173906475001E-2</v>
      </c>
      <c r="G2">
        <v>1.44988305649826E-2</v>
      </c>
      <c r="H2">
        <v>1.4182908102984299E-2</v>
      </c>
      <c r="I2">
        <v>1.39710865664562E-2</v>
      </c>
      <c r="J2">
        <v>1.3643988661386899E-2</v>
      </c>
      <c r="K2">
        <v>1.3371685344632799E-2</v>
      </c>
      <c r="L2">
        <f>AVERAGE(B2:K2)</f>
        <v>1.6119487568383255E-2</v>
      </c>
    </row>
    <row r="3" spans="1:12">
      <c r="A3" t="s">
        <v>2</v>
      </c>
      <c r="B3">
        <v>0.99583999999999995</v>
      </c>
      <c r="C3">
        <v>0.99631999999999998</v>
      </c>
      <c r="D3">
        <v>0.99643999999999999</v>
      </c>
      <c r="E3">
        <v>0.99656</v>
      </c>
      <c r="F3">
        <v>0.99660000000000004</v>
      </c>
      <c r="G3">
        <v>0.99675999999999998</v>
      </c>
      <c r="H3">
        <v>0.99692000000000003</v>
      </c>
      <c r="I3">
        <v>0.997</v>
      </c>
      <c r="J3">
        <v>0.99707999999999997</v>
      </c>
      <c r="K3">
        <v>0.99719999999999998</v>
      </c>
      <c r="L3">
        <f t="shared" ref="L3:L4" si="0">AVERAGE(B3:K3)</f>
        <v>0.996672</v>
      </c>
    </row>
    <row r="4" spans="1:12">
      <c r="A4" t="s">
        <v>10</v>
      </c>
      <c r="B4">
        <v>0.93531993531993496</v>
      </c>
      <c r="C4">
        <v>0.93487992956613097</v>
      </c>
      <c r="D4">
        <v>0.93531985832461695</v>
      </c>
      <c r="E4">
        <v>0.935359817559549</v>
      </c>
      <c r="F4">
        <v>0.93555987369735205</v>
      </c>
      <c r="G4">
        <v>0.93539990067088696</v>
      </c>
      <c r="H4">
        <v>0.93527991881512995</v>
      </c>
      <c r="I4">
        <v>0.93531991296647399</v>
      </c>
      <c r="J4">
        <v>0.93515990030186202</v>
      </c>
      <c r="K4">
        <v>0.93519996640766201</v>
      </c>
      <c r="L4">
        <f t="shared" si="0"/>
        <v>0.93527990136296002</v>
      </c>
    </row>
    <row r="6" spans="1:12">
      <c r="A6" t="s">
        <v>5</v>
      </c>
      <c r="L6" t="s">
        <v>14</v>
      </c>
    </row>
    <row r="7" spans="1:12">
      <c r="A7" t="s">
        <v>1</v>
      </c>
      <c r="B7">
        <v>3.2215103608337403E-2</v>
      </c>
      <c r="C7">
        <v>1.6620112009827898E-2</v>
      </c>
      <c r="D7">
        <v>1.5939756449710001E-2</v>
      </c>
      <c r="E7">
        <v>1.5375198791624601E-2</v>
      </c>
      <c r="F7">
        <v>1.48316951598483E-2</v>
      </c>
      <c r="G7">
        <v>1.45038048750455E-2</v>
      </c>
      <c r="H7">
        <v>1.41273587119842E-2</v>
      </c>
      <c r="I7">
        <v>1.3813646523352201E-2</v>
      </c>
      <c r="J7">
        <v>1.3420173353727E-2</v>
      </c>
      <c r="K7">
        <v>1.3198459186064999E-2</v>
      </c>
      <c r="L7">
        <f t="shared" ref="L7:L9" si="1">AVERAGE(B7:K7)</f>
        <v>1.6404530866952212E-2</v>
      </c>
    </row>
    <row r="8" spans="1:12">
      <c r="A8" t="s">
        <v>2</v>
      </c>
      <c r="B8">
        <v>0.99560000000000004</v>
      </c>
      <c r="C8">
        <v>0.99604000000000004</v>
      </c>
      <c r="D8">
        <v>0.99643999999999999</v>
      </c>
      <c r="E8">
        <v>0.99663999999999997</v>
      </c>
      <c r="F8">
        <v>0.99680000000000002</v>
      </c>
      <c r="G8">
        <v>0.99683999999999995</v>
      </c>
      <c r="H8">
        <v>0.99695999999999996</v>
      </c>
      <c r="I8">
        <v>0.99704000000000004</v>
      </c>
      <c r="J8">
        <v>0.99716000000000005</v>
      </c>
      <c r="K8">
        <v>0.99731999999999998</v>
      </c>
      <c r="L8">
        <f t="shared" si="1"/>
        <v>0.9966839999999999</v>
      </c>
    </row>
    <row r="9" spans="1:12">
      <c r="A9" t="s">
        <v>10</v>
      </c>
      <c r="B9">
        <v>0.93495991841372095</v>
      </c>
      <c r="C9">
        <v>0.93527995857917301</v>
      </c>
      <c r="D9">
        <v>0.93595992530365602</v>
      </c>
      <c r="E9" s="3">
        <v>0.93623983677398204</v>
      </c>
      <c r="F9">
        <v>0.93611993611993605</v>
      </c>
      <c r="G9">
        <v>0.93595994579649799</v>
      </c>
      <c r="H9">
        <v>0.93575995888637298</v>
      </c>
      <c r="I9">
        <v>0.93539993539993505</v>
      </c>
      <c r="J9">
        <v>0.93559991921653796</v>
      </c>
      <c r="K9">
        <v>0.93539988744076297</v>
      </c>
      <c r="L9">
        <f t="shared" si="1"/>
        <v>0.9356679221930575</v>
      </c>
    </row>
    <row r="11" spans="1:12">
      <c r="A11" t="s">
        <v>6</v>
      </c>
      <c r="L11" t="s">
        <v>14</v>
      </c>
    </row>
    <row r="12" spans="1:12">
      <c r="A12" t="s">
        <v>1</v>
      </c>
      <c r="B12">
        <v>3.5722948188916699E-2</v>
      </c>
      <c r="C12">
        <v>1.65171400642097E-2</v>
      </c>
      <c r="D12">
        <v>1.5720599500780599E-2</v>
      </c>
      <c r="E12">
        <v>1.5164458278092201E-2</v>
      </c>
      <c r="F12">
        <v>1.47126427567394E-2</v>
      </c>
      <c r="G12">
        <v>1.42986580743785E-2</v>
      </c>
      <c r="H12">
        <v>1.39139643152287E-2</v>
      </c>
      <c r="I12">
        <v>1.3696159494138599E-2</v>
      </c>
      <c r="J12">
        <v>1.3214661854766699E-2</v>
      </c>
      <c r="K12">
        <v>1.28932824442955E-2</v>
      </c>
      <c r="L12">
        <f t="shared" ref="L12:L15" si="2">AVERAGE(B12:K12)</f>
        <v>1.6585451497154659E-2</v>
      </c>
    </row>
    <row r="13" spans="1:12">
      <c r="A13" t="s">
        <v>2</v>
      </c>
      <c r="B13">
        <v>0.99575999999999998</v>
      </c>
      <c r="C13">
        <v>0.99604000000000004</v>
      </c>
      <c r="D13">
        <v>0.99636000000000002</v>
      </c>
      <c r="E13">
        <v>0.99680000000000002</v>
      </c>
      <c r="F13">
        <v>0.99680000000000002</v>
      </c>
      <c r="G13">
        <v>0.997</v>
      </c>
      <c r="H13">
        <v>0.99712000000000001</v>
      </c>
      <c r="I13">
        <v>0.99716000000000005</v>
      </c>
      <c r="J13">
        <v>0.99724000000000002</v>
      </c>
      <c r="K13">
        <v>0.99728000000000006</v>
      </c>
      <c r="L13">
        <f t="shared" si="2"/>
        <v>0.99675600000000009</v>
      </c>
    </row>
    <row r="14" spans="1:12">
      <c r="A14" t="s">
        <v>10</v>
      </c>
      <c r="B14">
        <v>0.93559989448686698</v>
      </c>
      <c r="C14">
        <v>0.93559997362174896</v>
      </c>
      <c r="D14">
        <v>0.93591990772466704</v>
      </c>
      <c r="E14">
        <v>0.93603985990170901</v>
      </c>
      <c r="F14">
        <v>0.93579992511703203</v>
      </c>
      <c r="G14">
        <v>0.93555994545793697</v>
      </c>
      <c r="H14">
        <v>0.93587997035089798</v>
      </c>
      <c r="I14">
        <v>0.93579997031390605</v>
      </c>
      <c r="J14">
        <v>0.93583997987941703</v>
      </c>
      <c r="K14">
        <v>0.93567998518066797</v>
      </c>
      <c r="L14" s="3">
        <f t="shared" si="2"/>
        <v>0.93577194120348506</v>
      </c>
    </row>
    <row r="15" spans="1:12">
      <c r="B15">
        <v>0.93388000000000004</v>
      </c>
      <c r="C15">
        <v>0.93423999999999996</v>
      </c>
      <c r="D15">
        <v>0.93440000000000001</v>
      </c>
      <c r="E15">
        <v>0.93484</v>
      </c>
      <c r="F15">
        <v>0.93500000000000005</v>
      </c>
      <c r="G15">
        <v>0.93520000000000003</v>
      </c>
      <c r="H15">
        <v>0.93520000000000003</v>
      </c>
      <c r="I15">
        <v>0.93515999999999999</v>
      </c>
      <c r="J15">
        <v>0.93528</v>
      </c>
      <c r="K15">
        <v>0.93511999999999995</v>
      </c>
      <c r="L15" s="19">
        <f t="shared" si="2"/>
        <v>0.93483199999999989</v>
      </c>
    </row>
    <row r="16" spans="1:12">
      <c r="A16" t="s">
        <v>7</v>
      </c>
      <c r="L16" t="s">
        <v>14</v>
      </c>
    </row>
    <row r="17" spans="1:12">
      <c r="A17" t="s">
        <v>1</v>
      </c>
      <c r="B17">
        <v>3.3789154553281797E-2</v>
      </c>
      <c r="C17">
        <v>1.6291682719850601E-2</v>
      </c>
      <c r="D17">
        <v>1.5628097878002699E-2</v>
      </c>
      <c r="E17">
        <v>1.49675436646833E-2</v>
      </c>
      <c r="F17">
        <v>1.45102266784726E-2</v>
      </c>
      <c r="G17">
        <v>1.39519390819912E-2</v>
      </c>
      <c r="H17">
        <v>1.3428230157988301E-2</v>
      </c>
      <c r="I17">
        <v>1.33181495195158E-2</v>
      </c>
      <c r="J17">
        <v>1.2912794397053401E-2</v>
      </c>
      <c r="K17">
        <v>1.26078928810659E-2</v>
      </c>
      <c r="L17">
        <f t="shared" ref="L17:L19" si="3">AVERAGE(B17:K17)</f>
        <v>1.6140571153190557E-2</v>
      </c>
    </row>
    <row r="18" spans="1:12">
      <c r="A18" t="s">
        <v>2</v>
      </c>
      <c r="B18">
        <v>0.99607999999999997</v>
      </c>
      <c r="C18">
        <v>0.99631999999999998</v>
      </c>
      <c r="D18">
        <v>0.99660000000000004</v>
      </c>
      <c r="E18">
        <v>0.99668000000000001</v>
      </c>
      <c r="F18">
        <v>0.99683999999999995</v>
      </c>
      <c r="G18">
        <v>0.99695999999999996</v>
      </c>
      <c r="H18">
        <v>0.99712000000000001</v>
      </c>
      <c r="I18">
        <v>0.99724000000000002</v>
      </c>
      <c r="J18">
        <v>0.99728000000000006</v>
      </c>
      <c r="K18">
        <v>0.99743999999999999</v>
      </c>
      <c r="L18">
        <f t="shared" si="3"/>
        <v>0.99685599999999985</v>
      </c>
    </row>
    <row r="19" spans="1:12">
      <c r="A19" t="s">
        <v>10</v>
      </c>
      <c r="B19">
        <v>0.93471986463511103</v>
      </c>
      <c r="C19">
        <v>0.93527991881512995</v>
      </c>
      <c r="D19">
        <v>0.93583989488008301</v>
      </c>
      <c r="E19">
        <v>0.93559995012860098</v>
      </c>
      <c r="F19">
        <v>0.93571999166930997</v>
      </c>
      <c r="G19">
        <v>0.93567999958835202</v>
      </c>
      <c r="H19">
        <v>0.93551999628595195</v>
      </c>
      <c r="I19">
        <v>0.9356399974256</v>
      </c>
      <c r="J19">
        <v>0.93567999835340798</v>
      </c>
      <c r="K19">
        <v>0.93563999989702396</v>
      </c>
      <c r="L19">
        <f t="shared" si="3"/>
        <v>0.93553196116785708</v>
      </c>
    </row>
    <row r="21" spans="1:12">
      <c r="A21" t="s">
        <v>8</v>
      </c>
      <c r="L21" t="s">
        <v>14</v>
      </c>
    </row>
    <row r="22" spans="1:12">
      <c r="A22" t="s">
        <v>1</v>
      </c>
      <c r="B22">
        <v>3.3744239181003603E-2</v>
      </c>
      <c r="C22">
        <v>1.6299389118015199E-2</v>
      </c>
      <c r="D22">
        <v>1.5303245443500301E-2</v>
      </c>
      <c r="E22">
        <v>1.46093150792656E-2</v>
      </c>
      <c r="F22">
        <v>1.39815136039497E-2</v>
      </c>
      <c r="G22">
        <v>1.3465845846569201E-2</v>
      </c>
      <c r="H22">
        <v>1.2923188333567001E-2</v>
      </c>
      <c r="I22">
        <v>1.25214909647263E-2</v>
      </c>
      <c r="J22">
        <v>1.2217601950704E-2</v>
      </c>
      <c r="K22">
        <v>1.17598917235168E-2</v>
      </c>
      <c r="L22">
        <f t="shared" ref="L22:L24" si="4">AVERAGE(B22:K22)</f>
        <v>1.5682572124481771E-2</v>
      </c>
    </row>
    <row r="23" spans="1:12">
      <c r="A23" t="s">
        <v>2</v>
      </c>
      <c r="B23">
        <v>0.99587999999999999</v>
      </c>
      <c r="C23">
        <v>0.99636000000000002</v>
      </c>
      <c r="D23">
        <v>0.99663999999999997</v>
      </c>
      <c r="E23">
        <v>0.99683999999999995</v>
      </c>
      <c r="F23">
        <v>0.99704000000000004</v>
      </c>
      <c r="G23">
        <v>0.99707999999999997</v>
      </c>
      <c r="H23">
        <v>0.99716000000000005</v>
      </c>
      <c r="I23">
        <v>0.99719999999999998</v>
      </c>
      <c r="J23">
        <v>0.99728000000000006</v>
      </c>
      <c r="K23">
        <v>0.99748000000000003</v>
      </c>
      <c r="L23">
        <f t="shared" si="4"/>
        <v>0.99689599999999989</v>
      </c>
    </row>
    <row r="24" spans="1:12">
      <c r="A24" t="s">
        <v>10</v>
      </c>
      <c r="B24">
        <v>0.93475996983301002</v>
      </c>
      <c r="C24">
        <v>0.93507991264352996</v>
      </c>
      <c r="D24">
        <v>0.93551981801113404</v>
      </c>
      <c r="E24">
        <v>0.93551969916070798</v>
      </c>
      <c r="F24">
        <v>0.93579990128592805</v>
      </c>
      <c r="G24">
        <v>0.93559986645988302</v>
      </c>
      <c r="H24">
        <v>0.935639945525649</v>
      </c>
      <c r="I24">
        <v>0.93559993034488398</v>
      </c>
      <c r="J24">
        <v>0.93531995436175897</v>
      </c>
      <c r="K24">
        <v>0.93551999834931199</v>
      </c>
      <c r="L24">
        <f t="shared" si="4"/>
        <v>0.93543589959757978</v>
      </c>
    </row>
    <row r="26" spans="1:12">
      <c r="A26" t="s">
        <v>15</v>
      </c>
      <c r="L26" t="s">
        <v>14</v>
      </c>
    </row>
    <row r="27" spans="1:12">
      <c r="A27" t="s">
        <v>1</v>
      </c>
      <c r="B27">
        <v>3.1487685428027802E-2</v>
      </c>
      <c r="C27">
        <v>1.6048104114954401E-2</v>
      </c>
      <c r="D27">
        <v>1.5099800109591501E-2</v>
      </c>
      <c r="E27">
        <v>1.4274448050294399E-2</v>
      </c>
      <c r="F27">
        <v>1.3710417711460201E-2</v>
      </c>
      <c r="G27">
        <v>1.29354554428096E-2</v>
      </c>
      <c r="H27">
        <v>1.24664914300301E-2</v>
      </c>
      <c r="I27">
        <v>1.18996738345956E-2</v>
      </c>
      <c r="J27">
        <v>1.1561850281891E-2</v>
      </c>
      <c r="K27">
        <v>1.1060947235328E-2</v>
      </c>
      <c r="L27">
        <f t="shared" ref="L27:L29" si="5">AVERAGE(B27:K27)</f>
        <v>1.5054487363898261E-2</v>
      </c>
    </row>
    <row r="28" spans="1:12">
      <c r="A28" t="s">
        <v>2</v>
      </c>
      <c r="B28">
        <v>0.99604000000000004</v>
      </c>
      <c r="C28">
        <v>0.99636000000000002</v>
      </c>
      <c r="D28">
        <v>0.99683999999999995</v>
      </c>
      <c r="E28">
        <v>0.99692000000000003</v>
      </c>
      <c r="F28">
        <v>0.99707999999999997</v>
      </c>
      <c r="G28">
        <v>0.99712000000000001</v>
      </c>
      <c r="H28">
        <v>0.99736000000000002</v>
      </c>
      <c r="I28">
        <v>0.99743999999999999</v>
      </c>
      <c r="J28">
        <v>0.99751999999999996</v>
      </c>
      <c r="K28">
        <v>0.99768000000000001</v>
      </c>
      <c r="L28">
        <f t="shared" si="5"/>
        <v>0.99703600000000014</v>
      </c>
    </row>
    <row r="29" spans="1:12">
      <c r="A29" t="s">
        <v>3</v>
      </c>
      <c r="B29">
        <v>0.93467999153452697</v>
      </c>
      <c r="C29">
        <v>0.935159954248863</v>
      </c>
      <c r="D29">
        <v>0.93567988103350797</v>
      </c>
      <c r="E29">
        <v>0.93567990737906603</v>
      </c>
      <c r="F29">
        <v>0.93567991931688999</v>
      </c>
      <c r="G29">
        <v>0.93603997042488196</v>
      </c>
      <c r="H29">
        <v>0.93595999497926297</v>
      </c>
      <c r="I29">
        <v>0.93591999835955197</v>
      </c>
      <c r="J29">
        <v>0.93591997990450504</v>
      </c>
      <c r="K29">
        <v>0.93599998975999799</v>
      </c>
      <c r="L29">
        <f t="shared" si="5"/>
        <v>0.93567195869410524</v>
      </c>
    </row>
    <row r="31" spans="1:12">
      <c r="A31" t="s">
        <v>16</v>
      </c>
      <c r="L31" t="s">
        <v>14</v>
      </c>
    </row>
    <row r="32" spans="1:12">
      <c r="A32" t="s">
        <v>1</v>
      </c>
      <c r="B32">
        <v>3.7914673178692002E-2</v>
      </c>
      <c r="C32">
        <v>1.6234841739361999E-2</v>
      </c>
      <c r="D32">
        <v>1.49392409182212E-2</v>
      </c>
      <c r="E32">
        <v>1.36037857753778E-2</v>
      </c>
      <c r="F32">
        <v>1.27352934190079E-2</v>
      </c>
      <c r="G32">
        <v>1.1972449711563801E-2</v>
      </c>
      <c r="H32">
        <v>1.1316937041097701E-2</v>
      </c>
      <c r="I32">
        <v>1.0586819061514799E-2</v>
      </c>
      <c r="J32">
        <v>1.0090083945053899E-2</v>
      </c>
      <c r="K32" t="s">
        <v>17</v>
      </c>
      <c r="L32">
        <f t="shared" ref="L32:L34" si="6">AVERAGE(B32:K32)</f>
        <v>1.5488236087765679E-2</v>
      </c>
    </row>
    <row r="33" spans="1:12">
      <c r="A33" t="s">
        <v>2</v>
      </c>
      <c r="B33">
        <v>0.996</v>
      </c>
      <c r="C33">
        <v>0.99656</v>
      </c>
      <c r="D33">
        <v>0.99695999999999996</v>
      </c>
      <c r="E33">
        <v>0.99712000000000001</v>
      </c>
      <c r="F33">
        <v>0.99728000000000006</v>
      </c>
      <c r="G33">
        <v>0.99743999999999999</v>
      </c>
      <c r="H33">
        <v>0.99760000000000004</v>
      </c>
      <c r="I33">
        <v>0.99775999999999998</v>
      </c>
      <c r="J33">
        <v>0.998</v>
      </c>
      <c r="K33">
        <v>0.99816000000000005</v>
      </c>
      <c r="L33">
        <f t="shared" si="6"/>
        <v>0.99728799999999995</v>
      </c>
    </row>
    <row r="34" spans="1:12">
      <c r="A34" t="s">
        <v>3</v>
      </c>
      <c r="B34">
        <v>0.93499999989599902</v>
      </c>
      <c r="C34">
        <v>0.93495973983895897</v>
      </c>
      <c r="D34">
        <v>0.93531966376574005</v>
      </c>
      <c r="E34">
        <v>0.93587985955124398</v>
      </c>
      <c r="F34">
        <v>0.93555984317843399</v>
      </c>
      <c r="G34">
        <v>0.93583995893757299</v>
      </c>
      <c r="H34">
        <v>0.93575997368728503</v>
      </c>
      <c r="I34">
        <v>0.93571999742879997</v>
      </c>
      <c r="J34">
        <v>0.93583999630438297</v>
      </c>
      <c r="K34">
        <v>0.93575986679165901</v>
      </c>
      <c r="L34">
        <f t="shared" si="6"/>
        <v>0.93556388993800754</v>
      </c>
    </row>
    <row r="37" spans="1:12">
      <c r="B37">
        <v>0.27722062562847699</v>
      </c>
      <c r="C37">
        <v>0.12728268483699801</v>
      </c>
      <c r="D37">
        <v>6.8181830318194803E-2</v>
      </c>
      <c r="E37">
        <v>4.7799739734012803E-2</v>
      </c>
      <c r="F37">
        <f>AVERAGE(B37:E37)</f>
        <v>0.13012122012942065</v>
      </c>
    </row>
    <row r="38" spans="1:12">
      <c r="B38">
        <v>0.96228000000000002</v>
      </c>
      <c r="C38">
        <v>0.98307999999999995</v>
      </c>
      <c r="D38">
        <v>0.98887999999999998</v>
      </c>
      <c r="E38">
        <v>0.99587999999999999</v>
      </c>
      <c r="F38">
        <f t="shared" ref="F38:F40" si="7">AVERAGE(B38:E38)</f>
        <v>0.98253000000000001</v>
      </c>
    </row>
    <row r="39" spans="1:12">
      <c r="B39">
        <v>0.93291990973702998</v>
      </c>
      <c r="C39">
        <v>0.93065783169710903</v>
      </c>
      <c r="D39">
        <v>0.93094192215653304</v>
      </c>
      <c r="E39">
        <v>0.93359640294370805</v>
      </c>
      <c r="F39">
        <f t="shared" si="7"/>
        <v>0.93202901663359494</v>
      </c>
    </row>
    <row r="40" spans="1:12">
      <c r="B40">
        <v>0.93291999999999997</v>
      </c>
      <c r="C40">
        <v>0.93067999999999995</v>
      </c>
      <c r="D40">
        <v>0.93100000000000005</v>
      </c>
      <c r="E40">
        <v>0.93359999999999999</v>
      </c>
      <c r="F40">
        <f t="shared" si="7"/>
        <v>0.93205000000000005</v>
      </c>
    </row>
  </sheetData>
  <phoneticPr fontId="4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selection activeCell="F5" sqref="F5"/>
    </sheetView>
  </sheetViews>
  <sheetFormatPr defaultRowHeight="15.75"/>
  <cols>
    <col min="1" max="1" width="16.25" bestFit="1" customWidth="1"/>
  </cols>
  <sheetData>
    <row r="1" spans="1:12">
      <c r="A1" t="s">
        <v>18</v>
      </c>
      <c r="F1" t="s">
        <v>14</v>
      </c>
    </row>
    <row r="2" spans="1:12">
      <c r="A2" t="s">
        <v>1</v>
      </c>
      <c r="B2">
        <v>0.49981227885714902</v>
      </c>
      <c r="C2">
        <v>0.30011040177294801</v>
      </c>
      <c r="D2">
        <v>0.208341134965873</v>
      </c>
      <c r="E2">
        <v>0.129450536859049</v>
      </c>
      <c r="F2">
        <f>AVERAGE(B2:E2)</f>
        <v>0.28442858811375477</v>
      </c>
    </row>
    <row r="3" spans="1:12">
      <c r="A3" t="s">
        <v>2</v>
      </c>
      <c r="B3">
        <v>0.89840989399293203</v>
      </c>
      <c r="C3">
        <v>0.91475265017667795</v>
      </c>
      <c r="D3">
        <v>0.96996466431095396</v>
      </c>
      <c r="E3">
        <v>0.97747349823321505</v>
      </c>
      <c r="F3">
        <f t="shared" ref="F3:F4" si="0">AVERAGE(B3:E3)</f>
        <v>0.94015017667844469</v>
      </c>
    </row>
    <row r="4" spans="1:12">
      <c r="A4" t="s">
        <v>3</v>
      </c>
      <c r="B4">
        <v>0.85772944144684204</v>
      </c>
      <c r="C4">
        <v>0.87976257419556303</v>
      </c>
      <c r="D4">
        <v>0.87712783942938399</v>
      </c>
      <c r="E4" s="3">
        <v>0.880290053860734</v>
      </c>
      <c r="F4">
        <f t="shared" si="0"/>
        <v>0.87372747723313082</v>
      </c>
    </row>
    <row r="5" spans="1:12">
      <c r="A5" t="s">
        <v>37</v>
      </c>
      <c r="B5">
        <v>0.857773851590106</v>
      </c>
      <c r="C5">
        <v>0.87985865724381596</v>
      </c>
      <c r="D5">
        <v>0.87720848056537104</v>
      </c>
      <c r="E5">
        <v>0.88030035335689005</v>
      </c>
      <c r="F5">
        <f>AVERAGE(B5:E5)</f>
        <v>0.87378533568904582</v>
      </c>
    </row>
    <row r="7" spans="1:12">
      <c r="A7" t="s">
        <v>13</v>
      </c>
      <c r="L7" t="s">
        <v>14</v>
      </c>
    </row>
    <row r="8" spans="1:12">
      <c r="A8" t="s">
        <v>1</v>
      </c>
      <c r="B8">
        <v>0.19445723300458601</v>
      </c>
      <c r="C8">
        <v>6.7053660435575799E-2</v>
      </c>
      <c r="D8">
        <v>5.7369847900011102E-2</v>
      </c>
      <c r="E8">
        <v>5.3816586903388197E-2</v>
      </c>
      <c r="F8">
        <v>5.2603996909735003E-2</v>
      </c>
      <c r="G8">
        <v>5.0698783615945001E-2</v>
      </c>
      <c r="H8">
        <v>4.9768651219110997E-2</v>
      </c>
      <c r="I8">
        <v>4.8088914072009797E-2</v>
      </c>
      <c r="J8">
        <v>4.70048664006548E-2</v>
      </c>
      <c r="K8">
        <v>4.5644538149132698E-2</v>
      </c>
      <c r="L8">
        <f t="shared" ref="L8:L11" si="1">AVERAGE(B8:K8)</f>
        <v>6.665070786101493E-2</v>
      </c>
    </row>
    <row r="9" spans="1:12">
      <c r="A9" t="s">
        <v>2</v>
      </c>
      <c r="B9">
        <v>0.98144876325088304</v>
      </c>
      <c r="C9">
        <v>0.98365724381625397</v>
      </c>
      <c r="D9">
        <v>0.98454063604240205</v>
      </c>
      <c r="E9">
        <v>0.98542402826855102</v>
      </c>
      <c r="F9">
        <v>0.98586572438162501</v>
      </c>
      <c r="G9">
        <v>0.98542402826855102</v>
      </c>
      <c r="H9">
        <v>0.98542402826855102</v>
      </c>
      <c r="I9">
        <v>0.98586572438162501</v>
      </c>
      <c r="J9">
        <v>0.98586572438162501</v>
      </c>
      <c r="K9">
        <v>0.98586572438162501</v>
      </c>
      <c r="L9">
        <f t="shared" si="1"/>
        <v>0.98493816254416944</v>
      </c>
    </row>
    <row r="10" spans="1:12">
      <c r="A10" t="s">
        <v>3</v>
      </c>
      <c r="B10">
        <v>0.87808844783937401</v>
      </c>
      <c r="C10">
        <v>0.87808949437294703</v>
      </c>
      <c r="D10">
        <v>0.880297527594464</v>
      </c>
      <c r="E10">
        <v>0.881178529739023</v>
      </c>
      <c r="F10">
        <v>0.88206435375543202</v>
      </c>
      <c r="G10">
        <v>0.88250736689641296</v>
      </c>
      <c r="H10">
        <v>0.88339140715537101</v>
      </c>
      <c r="I10">
        <v>0.88339186215292398</v>
      </c>
      <c r="J10">
        <v>0.88383335567187205</v>
      </c>
      <c r="K10">
        <v>0.884716752206686</v>
      </c>
      <c r="L10">
        <f t="shared" si="1"/>
        <v>0.88175590973845064</v>
      </c>
    </row>
    <row r="11" spans="1:12">
      <c r="A11" t="s">
        <v>37</v>
      </c>
      <c r="B11">
        <v>0.87809187279151901</v>
      </c>
      <c r="C11">
        <v>0.87809187279151901</v>
      </c>
      <c r="D11">
        <v>0.88030035335689005</v>
      </c>
      <c r="E11">
        <v>0.88118374558303803</v>
      </c>
      <c r="F11">
        <v>0.882067137809187</v>
      </c>
      <c r="G11">
        <v>0.88250883392226098</v>
      </c>
      <c r="H11">
        <v>0.88339222614840895</v>
      </c>
      <c r="I11">
        <v>0.88339222614840895</v>
      </c>
      <c r="J11">
        <v>0.88383392226148405</v>
      </c>
      <c r="K11">
        <v>0.88471731448763202</v>
      </c>
      <c r="L11">
        <f t="shared" si="1"/>
        <v>0.88175795053003481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workbookViewId="0">
      <selection activeCell="F5" sqref="F5"/>
    </sheetView>
  </sheetViews>
  <sheetFormatPr defaultRowHeight="15.75"/>
  <cols>
    <col min="1" max="1" width="16.25" bestFit="1" customWidth="1"/>
  </cols>
  <sheetData>
    <row r="1" spans="1:12">
      <c r="A1" t="s">
        <v>18</v>
      </c>
      <c r="F1" t="s">
        <v>14</v>
      </c>
    </row>
    <row r="2" spans="1:12">
      <c r="A2" t="s">
        <v>1</v>
      </c>
      <c r="B2">
        <v>1.2187915980923001</v>
      </c>
      <c r="C2">
        <v>0.85097805911795699</v>
      </c>
      <c r="D2">
        <v>0.59090359480659105</v>
      </c>
      <c r="E2">
        <v>0.369758619884754</v>
      </c>
      <c r="F2">
        <f>AVERAGE(B2:E2)</f>
        <v>0.75760796797540042</v>
      </c>
    </row>
    <row r="3" spans="1:12">
      <c r="A3" t="s">
        <v>2</v>
      </c>
      <c r="B3">
        <v>0.71913289349670095</v>
      </c>
      <c r="C3">
        <v>0.81415474252420506</v>
      </c>
      <c r="D3">
        <v>0.88886984834204397</v>
      </c>
      <c r="E3">
        <v>0.92588467140776198</v>
      </c>
      <c r="F3">
        <f t="shared" ref="F3:F5" si="0">AVERAGE(B3:E3)</f>
        <v>0.83701053894267807</v>
      </c>
    </row>
    <row r="4" spans="1:12">
      <c r="A4" t="s">
        <v>3</v>
      </c>
      <c r="B4">
        <v>0.52687269887252697</v>
      </c>
      <c r="C4">
        <v>0.53565868075032097</v>
      </c>
      <c r="D4">
        <v>0.54182555584209002</v>
      </c>
      <c r="E4">
        <v>0.58569946046385502</v>
      </c>
      <c r="F4">
        <f t="shared" si="0"/>
        <v>0.54751409898219827</v>
      </c>
    </row>
    <row r="5" spans="1:12">
      <c r="A5" t="s">
        <v>37</v>
      </c>
      <c r="B5">
        <v>0.58563644534321901</v>
      </c>
      <c r="C5">
        <v>0.55886978991124503</v>
      </c>
      <c r="D5">
        <v>0.56454330974047795</v>
      </c>
      <c r="E5">
        <v>0.59883720930232498</v>
      </c>
      <c r="F5">
        <f t="shared" si="0"/>
        <v>0.5769716885743168</v>
      </c>
    </row>
    <row r="7" spans="1:12">
      <c r="A7" t="s">
        <v>13</v>
      </c>
      <c r="L7" t="s">
        <v>14</v>
      </c>
    </row>
    <row r="8" spans="1:12">
      <c r="A8" t="s">
        <v>1</v>
      </c>
      <c r="B8">
        <v>0.69372806645011198</v>
      </c>
      <c r="C8">
        <v>0.25445178279219399</v>
      </c>
      <c r="D8">
        <v>0.20929750265323899</v>
      </c>
      <c r="E8">
        <v>0.18987491633743001</v>
      </c>
      <c r="F8">
        <v>0.178340025567641</v>
      </c>
      <c r="G8">
        <v>0.16786908503519701</v>
      </c>
      <c r="H8">
        <v>0.15861354803743</v>
      </c>
      <c r="I8">
        <v>0.15155977973433701</v>
      </c>
      <c r="J8">
        <v>0.144758358350253</v>
      </c>
      <c r="K8">
        <v>0.13873136660517801</v>
      </c>
      <c r="L8">
        <f>AVERAGE(B8:K8)</f>
        <v>0.22872244315630108</v>
      </c>
    </row>
    <row r="9" spans="1:12">
      <c r="A9" t="s">
        <v>2</v>
      </c>
      <c r="B9">
        <v>0.930168794447776</v>
      </c>
      <c r="C9">
        <v>0.93702339131179802</v>
      </c>
      <c r="D9">
        <v>0.94225002142061498</v>
      </c>
      <c r="E9">
        <v>0.94576300231342603</v>
      </c>
      <c r="F9">
        <v>0.94910461828463699</v>
      </c>
      <c r="G9">
        <v>0.95150372718704401</v>
      </c>
      <c r="H9">
        <v>0.95433124839345296</v>
      </c>
      <c r="I9">
        <v>0.95715876959986201</v>
      </c>
      <c r="J9">
        <v>0.95895810127666803</v>
      </c>
      <c r="K9">
        <v>0.96015765572787204</v>
      </c>
      <c r="L9">
        <f t="shared" ref="L9:L13" si="1">AVERAGE(B9:K9)</f>
        <v>0.94864193299631516</v>
      </c>
    </row>
    <row r="10" spans="1:12">
      <c r="A10" t="s">
        <v>3</v>
      </c>
      <c r="B10">
        <v>0.61424727153314596</v>
      </c>
      <c r="C10">
        <v>0.59849940027866699</v>
      </c>
      <c r="D10">
        <v>0.59285692534363998</v>
      </c>
      <c r="E10">
        <v>0.58952615097424399</v>
      </c>
      <c r="F10">
        <v>0.58783578328653696</v>
      </c>
      <c r="G10">
        <v>0.58672534032044599</v>
      </c>
      <c r="H10">
        <v>0.58568693285362805</v>
      </c>
      <c r="I10">
        <v>0.58506259410371197</v>
      </c>
      <c r="J10">
        <v>0.58440261006366301</v>
      </c>
      <c r="K10">
        <v>0.58432199764588699</v>
      </c>
      <c r="L10">
        <f t="shared" si="1"/>
        <v>0.59091650064035695</v>
      </c>
    </row>
    <row r="11" spans="1:12">
      <c r="A11" t="s">
        <v>37</v>
      </c>
      <c r="B11">
        <v>0.62259858442871496</v>
      </c>
      <c r="C11">
        <v>0.61622289630378602</v>
      </c>
      <c r="D11">
        <v>0.61276822828895605</v>
      </c>
      <c r="E11">
        <v>0.60965060105606095</v>
      </c>
      <c r="F11">
        <v>0.60793731041456001</v>
      </c>
      <c r="G11">
        <v>0.60656106055499304</v>
      </c>
      <c r="H11">
        <v>0.60594315245478003</v>
      </c>
      <c r="I11">
        <v>0.60507246376811596</v>
      </c>
      <c r="J11">
        <v>0.60451072913155801</v>
      </c>
      <c r="K11">
        <v>0.60434220874059097</v>
      </c>
      <c r="L11">
        <f t="shared" si="1"/>
        <v>0.60956072351421164</v>
      </c>
    </row>
    <row r="13" spans="1:12">
      <c r="B13">
        <v>0.60100298889713899</v>
      </c>
      <c r="C13">
        <v>0.59007775308630805</v>
      </c>
      <c r="D13">
        <v>0.58512355177989095</v>
      </c>
      <c r="E13">
        <v>0.58377851038841</v>
      </c>
      <c r="F13">
        <v>0.58339058515896702</v>
      </c>
      <c r="G13">
        <v>0.58274128810512105</v>
      </c>
      <c r="H13">
        <v>0.58281360814606098</v>
      </c>
      <c r="I13">
        <v>0.58190872603510702</v>
      </c>
      <c r="J13">
        <v>0.58138632974861104</v>
      </c>
      <c r="K13">
        <v>0.58136705646001996</v>
      </c>
      <c r="L13">
        <f t="shared" si="1"/>
        <v>0.58535903978056347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41"/>
  <sheetViews>
    <sheetView tabSelected="1" workbookViewId="0">
      <selection activeCell="I20" sqref="I20"/>
    </sheetView>
  </sheetViews>
  <sheetFormatPr defaultRowHeight="15.75"/>
  <cols>
    <col min="11" max="11" width="16.75" bestFit="1" customWidth="1"/>
  </cols>
  <sheetData>
    <row r="2" spans="11:13">
      <c r="K2" s="26" t="s">
        <v>38</v>
      </c>
      <c r="L2" s="26" t="s">
        <v>39</v>
      </c>
    </row>
    <row r="3" spans="11:13">
      <c r="K3" s="26" t="s">
        <v>40</v>
      </c>
      <c r="L3" s="26">
        <v>0.49367445195656601</v>
      </c>
      <c r="M3" s="26">
        <v>0.43498007726926502</v>
      </c>
    </row>
    <row r="4" spans="11:13">
      <c r="K4" s="26" t="s">
        <v>25</v>
      </c>
      <c r="L4" s="26">
        <v>0.640941917639827</v>
      </c>
      <c r="M4" s="26">
        <v>0.61281522120580401</v>
      </c>
    </row>
    <row r="5" spans="11:13">
      <c r="K5" s="26" t="s">
        <v>41</v>
      </c>
      <c r="L5" s="26">
        <v>0.544189203032165</v>
      </c>
      <c r="M5" s="26">
        <v>0.51732072597034895</v>
      </c>
    </row>
    <row r="6" spans="11:13">
      <c r="K6" s="26" t="s">
        <v>42</v>
      </c>
      <c r="L6" s="26">
        <v>0.514635832821143</v>
      </c>
      <c r="M6" s="26">
        <v>0.489608064542154</v>
      </c>
    </row>
    <row r="7" spans="11:13">
      <c r="K7" s="26" t="s">
        <v>43</v>
      </c>
      <c r="L7" s="26">
        <v>0.48037031346035602</v>
      </c>
      <c r="M7" s="26">
        <v>0.44171231536794398</v>
      </c>
    </row>
    <row r="8" spans="11:13">
      <c r="K8" s="26" t="s">
        <v>44</v>
      </c>
      <c r="L8" s="26">
        <v>0.56804445810284698</v>
      </c>
      <c r="M8" s="26">
        <v>0.52162428733659205</v>
      </c>
    </row>
    <row r="9" spans="11:13">
      <c r="K9" s="26" t="s">
        <v>45</v>
      </c>
      <c r="L9" s="26">
        <v>0.422351977053882</v>
      </c>
      <c r="M9" s="26">
        <v>0.381185756465723</v>
      </c>
    </row>
    <row r="10" spans="11:13">
      <c r="K10" s="26" t="s">
        <v>46</v>
      </c>
      <c r="L10" s="26">
        <v>0.32745595164925201</v>
      </c>
      <c r="M10" s="26">
        <v>0.33225283410401901</v>
      </c>
    </row>
    <row r="17" spans="1:20">
      <c r="M17" t="s">
        <v>56</v>
      </c>
      <c r="N17" t="s">
        <v>57</v>
      </c>
      <c r="O17" t="s">
        <v>27</v>
      </c>
      <c r="P17" t="s">
        <v>28</v>
      </c>
      <c r="Q17" t="s">
        <v>29</v>
      </c>
      <c r="R17" t="s">
        <v>30</v>
      </c>
      <c r="S17" t="s">
        <v>58</v>
      </c>
    </row>
    <row r="18" spans="1:20">
      <c r="M18">
        <v>0.84130000000000005</v>
      </c>
      <c r="N18">
        <v>0.79590000000000005</v>
      </c>
      <c r="O18">
        <v>0.74170000000000003</v>
      </c>
      <c r="P18">
        <v>0.70430000000000004</v>
      </c>
      <c r="Q18">
        <v>0.76090000000000002</v>
      </c>
      <c r="R18">
        <v>0.60129999999999995</v>
      </c>
      <c r="S18">
        <v>0.48270000000000002</v>
      </c>
      <c r="T18">
        <v>18919</v>
      </c>
    </row>
    <row r="19" spans="1:20">
      <c r="M19">
        <v>0.71840000000000004</v>
      </c>
      <c r="N19">
        <v>0.65900000000000003</v>
      </c>
      <c r="O19">
        <v>0.63219999999999998</v>
      </c>
      <c r="P19">
        <v>0.56699999999999995</v>
      </c>
      <c r="Q19">
        <v>0.50239999999999996</v>
      </c>
      <c r="R19">
        <v>0.4425</v>
      </c>
      <c r="S19">
        <v>0.45040000000000002</v>
      </c>
      <c r="T19">
        <v>5844</v>
      </c>
    </row>
    <row r="20" spans="1:20">
      <c r="M20">
        <v>0.72150000000000003</v>
      </c>
      <c r="N20">
        <v>0.66800000000000004</v>
      </c>
      <c r="O20">
        <v>0.64080000000000004</v>
      </c>
      <c r="P20">
        <v>0.51339999999999997</v>
      </c>
      <c r="Q20">
        <v>0.66210000000000002</v>
      </c>
      <c r="R20">
        <v>0.48959999999999998</v>
      </c>
      <c r="S20">
        <v>0.49740000000000001</v>
      </c>
      <c r="T20">
        <v>19023</v>
      </c>
    </row>
    <row r="21" spans="1:20">
      <c r="M21">
        <v>0.48080000000000001</v>
      </c>
      <c r="N21">
        <v>0.2266</v>
      </c>
      <c r="O21">
        <v>0.22140000000000001</v>
      </c>
      <c r="P21">
        <v>0.2228</v>
      </c>
      <c r="Q21">
        <v>0.38400000000000001</v>
      </c>
      <c r="R21">
        <v>0.14580000000000001</v>
      </c>
      <c r="S21">
        <v>0.1565</v>
      </c>
      <c r="T21">
        <v>12256</v>
      </c>
    </row>
    <row r="22" spans="1:20">
      <c r="M22">
        <v>0.55920000000000003</v>
      </c>
      <c r="N22">
        <v>0.49509999999999998</v>
      </c>
      <c r="O22">
        <v>0.45450000000000002</v>
      </c>
      <c r="P22">
        <v>0.37390000000000001</v>
      </c>
      <c r="Q22">
        <v>0.50349999999999995</v>
      </c>
      <c r="R22">
        <v>0.37569999999999998</v>
      </c>
      <c r="S22">
        <v>0.24629999999999999</v>
      </c>
      <c r="T22">
        <v>17031</v>
      </c>
    </row>
    <row r="23" spans="1:20">
      <c r="M23">
        <v>0.35560000000000003</v>
      </c>
      <c r="N23">
        <v>0.25929999999999997</v>
      </c>
      <c r="O23">
        <v>0.24709999999999999</v>
      </c>
      <c r="P23">
        <v>0.26900000000000002</v>
      </c>
      <c r="Q23">
        <v>0.31680000000000003</v>
      </c>
      <c r="R23">
        <v>0.23219999999999999</v>
      </c>
      <c r="S23">
        <v>0.1603</v>
      </c>
      <c r="T23">
        <v>5023</v>
      </c>
    </row>
    <row r="25" spans="1:20">
      <c r="M25">
        <v>0.61280000000000001</v>
      </c>
      <c r="N25">
        <v>0.51729999999999998</v>
      </c>
      <c r="O25">
        <v>0.48959999999999998</v>
      </c>
      <c r="P25">
        <v>0.44169999999999998</v>
      </c>
      <c r="Q25">
        <v>0.52159999999999995</v>
      </c>
      <c r="R25">
        <v>0.38119999999999998</v>
      </c>
      <c r="S25">
        <v>0.33229999999999998</v>
      </c>
    </row>
    <row r="26" spans="1:20">
      <c r="M26">
        <v>0.65359999999999996</v>
      </c>
      <c r="N26">
        <v>0.56499999999999995</v>
      </c>
      <c r="O26">
        <v>0.53280000000000005</v>
      </c>
      <c r="P26">
        <v>0.47189999999999999</v>
      </c>
      <c r="Q26">
        <v>0.57369999999999999</v>
      </c>
      <c r="R26">
        <v>0.4178</v>
      </c>
      <c r="S26">
        <v>0.3604</v>
      </c>
    </row>
    <row r="30" spans="1:20">
      <c r="A30" t="s">
        <v>47</v>
      </c>
      <c r="B30" t="s">
        <v>48</v>
      </c>
      <c r="C30" t="s">
        <v>49</v>
      </c>
      <c r="D30" t="s">
        <v>50</v>
      </c>
      <c r="E30" t="s">
        <v>51</v>
      </c>
    </row>
    <row r="32" spans="1:20">
      <c r="B32">
        <v>0</v>
      </c>
      <c r="C32">
        <v>0.2989</v>
      </c>
      <c r="D32">
        <v>0.87939999999999996</v>
      </c>
      <c r="E32">
        <v>0.4461</v>
      </c>
      <c r="F32">
        <v>5023</v>
      </c>
    </row>
    <row r="33" spans="1:6">
      <c r="B33">
        <v>1</v>
      </c>
      <c r="C33">
        <v>0.71950000000000003</v>
      </c>
      <c r="D33">
        <v>0.97640000000000005</v>
      </c>
      <c r="E33">
        <v>0.82850000000000001</v>
      </c>
      <c r="F33">
        <v>5844</v>
      </c>
    </row>
    <row r="34" spans="1:6">
      <c r="B34">
        <v>2</v>
      </c>
      <c r="C34">
        <v>0.80410000000000004</v>
      </c>
      <c r="D34">
        <v>0.8508</v>
      </c>
      <c r="E34">
        <v>0.82679999999999998</v>
      </c>
      <c r="F34">
        <v>19023</v>
      </c>
    </row>
    <row r="35" spans="1:6">
      <c r="B35">
        <v>3</v>
      </c>
      <c r="C35">
        <v>0.92700000000000005</v>
      </c>
      <c r="D35">
        <v>0.88019999999999998</v>
      </c>
      <c r="E35">
        <v>0.90300000000000002</v>
      </c>
      <c r="F35">
        <v>18919</v>
      </c>
    </row>
    <row r="36" spans="1:6">
      <c r="B36">
        <v>4</v>
      </c>
      <c r="C36">
        <v>0.87739999999999996</v>
      </c>
      <c r="D36">
        <v>0.62470000000000003</v>
      </c>
      <c r="E36">
        <v>0.7298</v>
      </c>
      <c r="F36">
        <v>17031</v>
      </c>
    </row>
    <row r="37" spans="1:6">
      <c r="B37">
        <v>5</v>
      </c>
      <c r="C37">
        <v>0.90190000000000003</v>
      </c>
      <c r="D37">
        <v>0.3805</v>
      </c>
      <c r="E37">
        <v>0.53520000000000001</v>
      </c>
      <c r="F37">
        <v>12256</v>
      </c>
    </row>
    <row r="39" spans="1:6">
      <c r="A39" t="s">
        <v>52</v>
      </c>
      <c r="B39" t="s">
        <v>53</v>
      </c>
      <c r="C39">
        <v>0.746</v>
      </c>
      <c r="D39">
        <v>0.746</v>
      </c>
      <c r="E39">
        <v>0.746</v>
      </c>
      <c r="F39">
        <v>78096</v>
      </c>
    </row>
    <row r="40" spans="1:6">
      <c r="A40" t="s">
        <v>54</v>
      </c>
      <c r="B40" t="s">
        <v>53</v>
      </c>
      <c r="C40">
        <v>0.75480000000000003</v>
      </c>
      <c r="D40">
        <v>0.76529999999999998</v>
      </c>
      <c r="E40">
        <v>0.71160000000000001</v>
      </c>
      <c r="F40">
        <v>78096</v>
      </c>
    </row>
    <row r="41" spans="1:6">
      <c r="A41" t="s">
        <v>55</v>
      </c>
      <c r="B41" t="s">
        <v>53</v>
      </c>
      <c r="C41">
        <v>0.82640000000000002</v>
      </c>
      <c r="D41">
        <v>0.746</v>
      </c>
      <c r="E41">
        <v>0.754</v>
      </c>
      <c r="F41">
        <v>78096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Summary</vt:lpstr>
      <vt:lpstr>Imdb</vt:lpstr>
      <vt:lpstr>ppt_movie</vt:lpstr>
      <vt:lpstr>ReaderEmotion</vt:lpstr>
      <vt:lpstr>new Chinese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使用者</dc:creator>
  <cp:lastModifiedBy>Windows 使用者</cp:lastModifiedBy>
  <dcterms:created xsi:type="dcterms:W3CDTF">2019-12-14T13:27:32Z</dcterms:created>
  <dcterms:modified xsi:type="dcterms:W3CDTF">2020-01-11T05:11:28Z</dcterms:modified>
</cp:coreProperties>
</file>