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hu\Desktop\UROP\transportation results\"/>
    </mc:Choice>
  </mc:AlternateContent>
  <bookViews>
    <workbookView xWindow="0" yWindow="0" windowWidth="17910" windowHeight="6315"/>
  </bookViews>
  <sheets>
    <sheet name="bostonferry OR boat OR ship" sheetId="1" r:id="rId1"/>
  </sheets>
  <calcPr calcId="0"/>
</workbook>
</file>

<file path=xl/calcChain.xml><?xml version="1.0" encoding="utf-8"?>
<calcChain xmlns="http://schemas.openxmlformats.org/spreadsheetml/2006/main">
  <c r="O33" i="1" l="1"/>
  <c r="N34" i="1"/>
  <c r="N33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N32" i="1"/>
  <c r="M33" i="1"/>
  <c r="L33" i="1"/>
</calcChain>
</file>

<file path=xl/sharedStrings.xml><?xml version="1.0" encoding="utf-8"?>
<sst xmlns="http://schemas.openxmlformats.org/spreadsheetml/2006/main" count="280" uniqueCount="157">
  <si>
    <t>timeStamp</t>
  </si>
  <si>
    <t>language</t>
  </si>
  <si>
    <t>country</t>
  </si>
  <si>
    <t>city</t>
  </si>
  <si>
    <t>coordinates</t>
  </si>
  <si>
    <t>favorites</t>
  </si>
  <si>
    <t>retweets</t>
  </si>
  <si>
    <t>user</t>
  </si>
  <si>
    <t>user desc</t>
  </si>
  <si>
    <t>user location</t>
  </si>
  <si>
    <t>text</t>
  </si>
  <si>
    <t>age</t>
  </si>
  <si>
    <t>sentiment</t>
  </si>
  <si>
    <t>sign</t>
  </si>
  <si>
    <t>en</t>
  </si>
  <si>
    <t>United States</t>
  </si>
  <si>
    <t>Winchester, MA</t>
  </si>
  <si>
    <t>[-71.14067327, 42.46089974]</t>
  </si>
  <si>
    <t>maerey78</t>
  </si>
  <si>
    <t>@ wrk 45min's, what happns? contact jumps ship. &amp;amp; forgot my specs @ home! 1-eyed missy today#fml #tgif #blindasabat http://t.co/3bruwvbO5k</t>
  </si>
  <si>
    <t>13-17</t>
  </si>
  <si>
    <t>Boston, MA</t>
  </si>
  <si>
    <t>[-71.11783154, 42.26251281]</t>
  </si>
  <si>
    <t>BangaKnowsBest</t>
  </si>
  <si>
    <t>CoManager/Photographer/Promoter/Networker for #PHM #MoveWithTheMovement!!</t>
  </si>
  <si>
    <t xml:space="preserve">Boston Strong </t>
  </si>
  <si>
    <t>All U broads rock on the same damn boat!</t>
  </si>
  <si>
    <t>Peabody, MA</t>
  </si>
  <si>
    <t>[-70.91546773, 42.53125891]</t>
  </si>
  <si>
    <t>Handsome_Jake_</t>
  </si>
  <si>
    <t>All I tweet about is Boston Sports, Russians and Game of Thrones. Champion of the common man. #StannisLoyalist</t>
  </si>
  <si>
    <t>Boston</t>
  </si>
  <si>
    <t>People who freak out over Chris Evans having a girlfriend because they ship Cap and Bucky actually disturb me</t>
  </si>
  <si>
    <t>Cambridge, MA</t>
  </si>
  <si>
    <t>[-71.07433955, 42.36753844]</t>
  </si>
  <si>
    <t>TraveleatloveMM</t>
  </si>
  <si>
    <t>Boston blogger, boater, runner, Social/Marketing/PR for a luxury hotel, lover of #food, #champagne,#wine, #travel, and the ocean, #Sonoma obsessed</t>
  </si>
  <si>
    <t>A1: I always wear sunscreen when I run!last fun place was on our boat in Boston Harbor, last day of the season in Oct. #LuxTravelChat</t>
  </si>
  <si>
    <t>26-35</t>
  </si>
  <si>
    <t>[-71.08528422, 42.34912717]</t>
  </si>
  <si>
    <t>Jfree36008</t>
  </si>
  <si>
    <t>Musician. Composer. Worship Leader. Fantasy Sports Addict. Craft Beer Fan. Amateur Urban Planner. Computer Geek. History Buff. Long-Distance Walker.</t>
  </si>
  <si>
    <t>Those Duck Boat victory parades down Boylston Street pretty much paralyze the city for an entire day.</t>
  </si>
  <si>
    <t>[-71.0864926, 42.2974497]</t>
  </si>
  <si>
    <t>AmbitiousToker_</t>
  </si>
  <si>
    <t>Cloud 69...</t>
  </si>
  <si>
    <t>&amp;amp; when im rich imma be sure to buy a boat the size of my ego</t>
  </si>
  <si>
    <t>[-71.07470317, 42.35335708]</t>
  </si>
  <si>
    <t>DJSupahstar_</t>
  </si>
  <si>
    <t>Producer, Songwriter, DJ, Money Making Machine. Stay Even, Even When The Odds Are Against You.  IG &amp; Snapchat-DJSupahstar Inquires: djsupahstar@gmail.com</t>
  </si>
  <si>
    <t>East Cambridge-Boston-Lowell</t>
  </si>
  <si>
    <t>@Niia2short same boat, shit is aggy</t>
  </si>
  <si>
    <t>18-25</t>
  </si>
  <si>
    <t>Weymouth, MA</t>
  </si>
  <si>
    <t>[-70.9522395, 42.17695483]</t>
  </si>
  <si>
    <t>LV_Douglas</t>
  </si>
  <si>
    <t>#ANIMEJUNKIE #BMFOT</t>
  </si>
  <si>
    <t>@Skimpasimp @RicardoMarcio21 well take your dark skin ass on the next boat to Africa and out my mentions</t>
  </si>
  <si>
    <t>Beverly, MA</t>
  </si>
  <si>
    <t>[-70.90482126, 42.56494661]</t>
  </si>
  <si>
    <t>Big_White_K</t>
  </si>
  <si>
    <t>Just a dramatic teenage girl trying to get through this Fantabulous Life! #SVU #MOL #ChicagoPD #QueenHargitay #Hermanns #Coco #Sophia #Debra #Kelli #NoMore #JHF</t>
  </si>
  <si>
    <t xml:space="preserve">Bevtown </t>
  </si>
  <si>
    <t xml:space="preserve">I ship #Burzek a little more than #Linstead  sorry not sorry </t>
  </si>
  <si>
    <t>Stoughton, MA</t>
  </si>
  <si>
    <t>[-71.14747718, 42.13630163]</t>
  </si>
  <si>
    <t>EllieRN35</t>
  </si>
  <si>
    <t>#RockThisBoat Get your ass on the boat!!!! @DonnieWahlberg @jordanknight @joeymcintyre @dannywood @JonathanRKnight</t>
  </si>
  <si>
    <t>[-71.06196352, 42.36599767]</t>
  </si>
  <si>
    <t>bostonsportsdsk</t>
  </si>
  <si>
    <t>Your virtual box seat to New England's              professional sports &amp; live concerts.</t>
  </si>
  <si>
    <t>I'm thinking #TayshaunPrince, #AustinRivers and #NateRibinson must be on #RobKonrad's boat.   No sign of any of the 3. #Celticsmissing</t>
  </si>
  <si>
    <t>[-71.0552516, 42.3561185]</t>
  </si>
  <si>
    <t>Boston_CP</t>
  </si>
  <si>
    <t>Latest news from Boston. Updates are frequent. For local news addicts.</t>
  </si>
  <si>
    <t>Awkward moments arise for ABC sitcom 'Fresh Off the Boat' http://t.co/nKmT3idQvf</t>
  </si>
  <si>
    <t>Man rescued after falling overboard on Cruise ship http://t.co/8zCPQsuPRA</t>
  </si>
  <si>
    <t>[-70.94079384, 42.20955439]</t>
  </si>
  <si>
    <t>ElisabethDarcy</t>
  </si>
  <si>
    <t>Be yourself; everyone else is already taken.</t>
  </si>
  <si>
    <t>pemberley manor</t>
  </si>
  <si>
    <t xml:space="preserve">The ferry boat episode gets me everytime </t>
  </si>
  <si>
    <t>Framingham, MA</t>
  </si>
  <si>
    <t>[-71.39142294, 42.3066474]</t>
  </si>
  <si>
    <t>TaylorBorelli1</t>
  </si>
  <si>
    <t>Dont lose the moon while counting the stars</t>
  </si>
  <si>
    <t>@PeeJayy1388 same thing haha hope you're having fun on the boat lol</t>
  </si>
  <si>
    <t>[-71.07424293, 42.36733632]</t>
  </si>
  <si>
    <t>Tuning into #Sproutchat late from cold Boston on this very busy day! Ready for summer and boat season!</t>
  </si>
  <si>
    <t>[-71.0668799, 42.3650212]</t>
  </si>
  <si>
    <t>Wappkonjorge</t>
  </si>
  <si>
    <t>#Jedi #KND #GreenLanternCorp #Scorpio #TeamSober #PokemonTrainer #Haiti #Anime #PowerRangers #Comedian #Celtics #Bostonian</t>
  </si>
  <si>
    <t>W A T E R  T R I B E</t>
  </si>
  <si>
    <t>The Orange Line is a slave ship. Smh</t>
  </si>
  <si>
    <t>[-71.07434645, 42.36748139]</t>
  </si>
  <si>
    <t>A4: Big adventure thinking #safari! Little adventures, further at sea boat weekends off of #Boston this summer. #GoAFAR2015</t>
  </si>
  <si>
    <t>[-71.08488852, 42.36242797]</t>
  </si>
  <si>
    <t>teashamalila</t>
  </si>
  <si>
    <t>MIT Physics Grad. Co-founder @CardinalWindInc. Book hoarder lover.</t>
  </si>
  <si>
    <t>@Pranjlolz @roydraging don't be silly, clearly we are all on the good ship Sea Calzone</t>
  </si>
  <si>
    <t>[-71.07438301, 42.34396307]</t>
  </si>
  <si>
    <t>JennieWoodNDid</t>
  </si>
  <si>
    <t>writer, musician, common fainter</t>
  </si>
  <si>
    <t>Flutter, Volume 2 coming soon</t>
  </si>
  <si>
    <t>Satire, political cartoons, even novels - one of their functions is to rock the damn boat. - Salman Rushdie #amwriting</t>
  </si>
  <si>
    <t>Canton, MA</t>
  </si>
  <si>
    <t>[-71.14704729, 42.13627747]</t>
  </si>
  <si>
    <t xml:space="preserve">@DonnieWahlberg I am soooo excited for Wednesday.  2 episodes of Rock This Boat, Wahlburgers, and Donnie Love Jenny!! I am in heaven </t>
  </si>
  <si>
    <t>[-71.4289387, 42.31187787]</t>
  </si>
  <si>
    <t>blakexpenland</t>
  </si>
  <si>
    <t>massachusetts</t>
  </si>
  <si>
    <t>@MattxStetson please ship within the next half hour or I'm filing a claim. My band has show tomorrow want to wear shirt. Thanks brother XXX</t>
  </si>
  <si>
    <t>[-71.13569372, 42.28514475]</t>
  </si>
  <si>
    <t>chef_kitchen</t>
  </si>
  <si>
    <t>Food and Cooking are my passion. live in Boston. Caps fan in Boston. Holy Ship-Double OG Shipfam! IG:chefkitchen Follow me, love meeting new friends!</t>
  </si>
  <si>
    <t>Boston, Ma</t>
  </si>
  <si>
    <t>Had a dream of mine come true on holy_ship and I got to meet Derek Vincent Smith AKA http://t.co/N2eXOAmpw3</t>
  </si>
  <si>
    <t>[-71.06783261, 42.37666334]</t>
  </si>
  <si>
    <t>madiejm</t>
  </si>
  <si>
    <t>when your confident, nothing can hold you back rest easy grandpa</t>
  </si>
  <si>
    <t>@mimiibeh: "I like freaks" I'm dead. I'm out. SOS. Abandon ship.</t>
  </si>
  <si>
    <t>Maynard, MA</t>
  </si>
  <si>
    <t>[-71.44185334, 42.42836495]</t>
  </si>
  <si>
    <t>jocie_orangio</t>
  </si>
  <si>
    <t>assabet valley '15 | 11813</t>
  </si>
  <si>
    <t xml:space="preserve">In two weeks I will be on a cruise ship in the Bahamas and I literally can not wait </t>
  </si>
  <si>
    <t>[-71.03751643, 42.38007967]</t>
  </si>
  <si>
    <t>achr0i</t>
  </si>
  <si>
    <t>I am basically a 14 year old girl in the body of an adult dinosaur.</t>
  </si>
  <si>
    <t>boston, ma</t>
  </si>
  <si>
    <t>I can't tell if I want to ship Leo and Jemma or if I will murder the writers if they try it.</t>
  </si>
  <si>
    <t>Brookline, MA</t>
  </si>
  <si>
    <t>[-71.1459382, 42.3361102]</t>
  </si>
  <si>
    <t>MichaelPreble1</t>
  </si>
  <si>
    <t>Carthago delenda est</t>
  </si>
  <si>
    <t>Wherever your dreams may fly</t>
  </si>
  <si>
    <t>Naming your boat "Pacific Ocean" is one of the laziest act of all time. I can't wait to marry "Woman" and name my son "Boy"</t>
  </si>
  <si>
    <t>[-71.43717397, 42.32615962]</t>
  </si>
  <si>
    <t>avaabooo</t>
  </si>
  <si>
    <t>14, music &amp; singing, aau basketball</t>
  </si>
  <si>
    <t>framingham, ma</t>
  </si>
  <si>
    <t>@5SOSTumblrx: Imagine
Spending the whole weekend on a boat with your boyfriend Ashton http://t.co/a2GnfvalzY aaahhh ash is fave</t>
  </si>
  <si>
    <t>Newton, MA</t>
  </si>
  <si>
    <t>[-71.22303905, 42.36375546]</t>
  </si>
  <si>
    <t>Dcxtech01</t>
  </si>
  <si>
    <t>#1 in large size sneakers! dont hate the reseller. were why you have a shot after launch hour!</t>
  </si>
  <si>
    <t>Newton Ma.</t>
  </si>
  <si>
    <t>@SneakerRSVPcom #Hey all of a sudden im getting a cart confirmation?!  That ship has sailed an hour ago!</t>
  </si>
  <si>
    <t>[-71.15204374, 42.30202085]</t>
  </si>
  <si>
    <t>JaneKokernak</t>
  </si>
  <si>
    <t>Writer, teacher, novice figure skater. Loves a good lesson and coffee, sometimes together. Putters in the dirt. I'm @MIT.</t>
  </si>
  <si>
    <t>@kokernutz I missed the GoT boat. Too late for me.</t>
  </si>
  <si>
    <t>Saugus, MA</t>
  </si>
  <si>
    <t>[-71.0183617, 42.4560941]</t>
  </si>
  <si>
    <t>Rickymartin2383</t>
  </si>
  <si>
    <t>2014 National Champion  Everett Crimson Tide 23</t>
  </si>
  <si>
    <t>Never Ever doubt new england baby !!! Were going to the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</si>
</sst>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topLeftCell="A18" workbookViewId="0">
      <selection activeCell="O34" sqref="O34"/>
    </sheetView>
  </sheetViews>
  <sheetFormatPr defaultRowHeight="15" x14ac:dyDescent="0.25"/>
  <cols>
    <col min="1" max="1" width="14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42020.567476851851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0</v>
      </c>
      <c r="H2" t="s">
        <v>18</v>
      </c>
      <c r="K2" t="s">
        <v>19</v>
      </c>
      <c r="L2" t="s">
        <v>20</v>
      </c>
      <c r="M2">
        <v>0</v>
      </c>
      <c r="N2">
        <f t="shared" ref="N2:N31" si="0">SIGN(M2)</f>
        <v>0</v>
      </c>
    </row>
    <row r="3" spans="1:14" x14ac:dyDescent="0.25">
      <c r="A3" s="1">
        <v>42020.071956018517</v>
      </c>
      <c r="B3" t="s">
        <v>14</v>
      </c>
      <c r="C3" t="s">
        <v>15</v>
      </c>
      <c r="D3" t="s">
        <v>21</v>
      </c>
      <c r="E3" t="s">
        <v>22</v>
      </c>
      <c r="F3">
        <v>1</v>
      </c>
      <c r="G3">
        <v>0</v>
      </c>
      <c r="H3" t="s">
        <v>23</v>
      </c>
      <c r="I3" t="s">
        <v>24</v>
      </c>
      <c r="J3" t="s">
        <v>25</v>
      </c>
      <c r="K3" t="s">
        <v>26</v>
      </c>
      <c r="L3" t="s">
        <v>20</v>
      </c>
      <c r="M3">
        <v>0</v>
      </c>
      <c r="N3">
        <f t="shared" si="0"/>
        <v>0</v>
      </c>
    </row>
    <row r="4" spans="1:14" x14ac:dyDescent="0.25">
      <c r="A4" s="1">
        <v>42019.780578703707</v>
      </c>
      <c r="B4" t="s">
        <v>14</v>
      </c>
      <c r="C4" t="s">
        <v>15</v>
      </c>
      <c r="D4" t="s">
        <v>27</v>
      </c>
      <c r="E4" t="s">
        <v>28</v>
      </c>
      <c r="F4">
        <v>0</v>
      </c>
      <c r="G4">
        <v>0</v>
      </c>
      <c r="H4" t="s">
        <v>29</v>
      </c>
      <c r="I4" t="s">
        <v>30</v>
      </c>
      <c r="J4" t="s">
        <v>31</v>
      </c>
      <c r="K4" t="s">
        <v>32</v>
      </c>
      <c r="L4" t="s">
        <v>20</v>
      </c>
      <c r="M4">
        <v>0</v>
      </c>
      <c r="N4">
        <f t="shared" si="0"/>
        <v>0</v>
      </c>
    </row>
    <row r="5" spans="1:14" x14ac:dyDescent="0.25">
      <c r="A5" s="1">
        <v>42019.730821759258</v>
      </c>
      <c r="B5" t="s">
        <v>14</v>
      </c>
      <c r="C5" t="s">
        <v>15</v>
      </c>
      <c r="D5" t="s">
        <v>33</v>
      </c>
      <c r="E5" t="s">
        <v>34</v>
      </c>
      <c r="F5">
        <v>0</v>
      </c>
      <c r="G5">
        <v>1</v>
      </c>
      <c r="H5" t="s">
        <v>35</v>
      </c>
      <c r="I5" t="s">
        <v>36</v>
      </c>
      <c r="J5" t="s">
        <v>31</v>
      </c>
      <c r="K5" t="s">
        <v>37</v>
      </c>
      <c r="L5" t="s">
        <v>38</v>
      </c>
      <c r="M5">
        <v>0.15</v>
      </c>
      <c r="N5">
        <f t="shared" si="0"/>
        <v>1</v>
      </c>
    </row>
    <row r="6" spans="1:14" x14ac:dyDescent="0.25">
      <c r="A6" s="1">
        <v>42019.729444444441</v>
      </c>
      <c r="B6" t="s">
        <v>14</v>
      </c>
      <c r="C6" t="s">
        <v>15</v>
      </c>
      <c r="D6" t="s">
        <v>21</v>
      </c>
      <c r="E6" t="s">
        <v>39</v>
      </c>
      <c r="F6">
        <v>3</v>
      </c>
      <c r="G6">
        <v>4</v>
      </c>
      <c r="H6" t="s">
        <v>40</v>
      </c>
      <c r="I6" t="s">
        <v>41</v>
      </c>
      <c r="J6" t="s">
        <v>21</v>
      </c>
      <c r="K6" t="s">
        <v>42</v>
      </c>
      <c r="L6" t="s">
        <v>38</v>
      </c>
      <c r="M6">
        <v>7.3611111111111099E-2</v>
      </c>
      <c r="N6">
        <f t="shared" si="0"/>
        <v>1</v>
      </c>
    </row>
    <row r="7" spans="1:14" x14ac:dyDescent="0.25">
      <c r="A7" s="1">
        <v>42019.618043981478</v>
      </c>
      <c r="B7" t="s">
        <v>14</v>
      </c>
      <c r="C7" t="s">
        <v>15</v>
      </c>
      <c r="D7" t="s">
        <v>21</v>
      </c>
      <c r="E7" t="s">
        <v>43</v>
      </c>
      <c r="F7">
        <v>1</v>
      </c>
      <c r="G7">
        <v>0</v>
      </c>
      <c r="H7" t="s">
        <v>44</v>
      </c>
      <c r="J7" t="s">
        <v>45</v>
      </c>
      <c r="K7" t="s">
        <v>46</v>
      </c>
      <c r="L7" t="s">
        <v>20</v>
      </c>
      <c r="M7">
        <v>0.4375</v>
      </c>
      <c r="N7">
        <f t="shared" si="0"/>
        <v>1</v>
      </c>
    </row>
    <row r="8" spans="1:14" x14ac:dyDescent="0.25">
      <c r="A8" s="1">
        <v>42019.54546296296</v>
      </c>
      <c r="B8" t="s">
        <v>14</v>
      </c>
      <c r="C8" t="s">
        <v>15</v>
      </c>
      <c r="D8" t="s">
        <v>21</v>
      </c>
      <c r="E8" t="s">
        <v>47</v>
      </c>
      <c r="F8">
        <v>0</v>
      </c>
      <c r="G8">
        <v>0</v>
      </c>
      <c r="H8" t="s">
        <v>48</v>
      </c>
      <c r="I8" t="s">
        <v>49</v>
      </c>
      <c r="J8" t="s">
        <v>50</v>
      </c>
      <c r="K8" t="s">
        <v>51</v>
      </c>
      <c r="L8" t="s">
        <v>52</v>
      </c>
      <c r="M8">
        <v>-0.1</v>
      </c>
      <c r="N8">
        <f t="shared" si="0"/>
        <v>-1</v>
      </c>
    </row>
    <row r="9" spans="1:14" x14ac:dyDescent="0.25">
      <c r="A9" s="1">
        <v>42019.220613425925</v>
      </c>
      <c r="B9" t="s">
        <v>14</v>
      </c>
      <c r="C9" t="s">
        <v>15</v>
      </c>
      <c r="D9" t="s">
        <v>53</v>
      </c>
      <c r="E9" t="s">
        <v>54</v>
      </c>
      <c r="F9">
        <v>1</v>
      </c>
      <c r="G9">
        <v>0</v>
      </c>
      <c r="H9" t="s">
        <v>55</v>
      </c>
      <c r="I9" t="s">
        <v>56</v>
      </c>
      <c r="K9" t="s">
        <v>57</v>
      </c>
      <c r="L9" t="s">
        <v>38</v>
      </c>
      <c r="M9">
        <v>-7.4999999999999997E-2</v>
      </c>
      <c r="N9">
        <f t="shared" si="0"/>
        <v>-1</v>
      </c>
    </row>
    <row r="10" spans="1:14" x14ac:dyDescent="0.25">
      <c r="A10" s="1">
        <v>42019.136469907404</v>
      </c>
      <c r="B10" t="s">
        <v>14</v>
      </c>
      <c r="C10" t="s">
        <v>15</v>
      </c>
      <c r="D10" t="s">
        <v>58</v>
      </c>
      <c r="E10" t="s">
        <v>59</v>
      </c>
      <c r="F10">
        <v>0</v>
      </c>
      <c r="G10">
        <v>0</v>
      </c>
      <c r="H10" t="s">
        <v>60</v>
      </c>
      <c r="I10" t="s">
        <v>61</v>
      </c>
      <c r="J10" t="s">
        <v>62</v>
      </c>
      <c r="K10" t="s">
        <v>63</v>
      </c>
      <c r="L10" t="s">
        <v>20</v>
      </c>
      <c r="M10">
        <v>1.5625E-2</v>
      </c>
      <c r="N10">
        <f t="shared" si="0"/>
        <v>1</v>
      </c>
    </row>
    <row r="11" spans="1:14" x14ac:dyDescent="0.25">
      <c r="A11" s="1">
        <v>42019.056319444448</v>
      </c>
      <c r="B11" t="s">
        <v>14</v>
      </c>
      <c r="C11" t="s">
        <v>15</v>
      </c>
      <c r="D11" t="s">
        <v>64</v>
      </c>
      <c r="E11" t="s">
        <v>65</v>
      </c>
      <c r="F11">
        <v>0</v>
      </c>
      <c r="G11">
        <v>0</v>
      </c>
      <c r="H11" t="s">
        <v>66</v>
      </c>
      <c r="K11" t="s">
        <v>67</v>
      </c>
      <c r="L11" t="s">
        <v>38</v>
      </c>
      <c r="M11">
        <v>0</v>
      </c>
      <c r="N11">
        <f t="shared" si="0"/>
        <v>0</v>
      </c>
    </row>
    <row r="12" spans="1:14" x14ac:dyDescent="0.25">
      <c r="A12" s="1">
        <v>42019.048009259262</v>
      </c>
      <c r="B12" t="s">
        <v>14</v>
      </c>
      <c r="C12" t="s">
        <v>15</v>
      </c>
      <c r="D12" t="s">
        <v>21</v>
      </c>
      <c r="E12" t="s">
        <v>68</v>
      </c>
      <c r="F12">
        <v>0</v>
      </c>
      <c r="G12">
        <v>0</v>
      </c>
      <c r="H12" t="s">
        <v>69</v>
      </c>
      <c r="I12" t="s">
        <v>70</v>
      </c>
      <c r="K12" t="s">
        <v>71</v>
      </c>
      <c r="L12" t="s">
        <v>20</v>
      </c>
      <c r="M12">
        <v>0</v>
      </c>
      <c r="N12">
        <f t="shared" si="0"/>
        <v>0</v>
      </c>
    </row>
    <row r="13" spans="1:14" x14ac:dyDescent="0.25">
      <c r="A13" s="1">
        <v>42018.983032407406</v>
      </c>
      <c r="B13" t="s">
        <v>14</v>
      </c>
      <c r="C13" t="s">
        <v>15</v>
      </c>
      <c r="D13" t="s">
        <v>21</v>
      </c>
      <c r="E13" t="s">
        <v>72</v>
      </c>
      <c r="F13">
        <v>0</v>
      </c>
      <c r="G13">
        <v>0</v>
      </c>
      <c r="H13" t="s">
        <v>73</v>
      </c>
      <c r="I13" t="s">
        <v>74</v>
      </c>
      <c r="J13" t="s">
        <v>21</v>
      </c>
      <c r="K13" t="s">
        <v>75</v>
      </c>
      <c r="L13" t="s">
        <v>20</v>
      </c>
      <c r="M13">
        <v>-0.15</v>
      </c>
      <c r="N13">
        <f t="shared" si="0"/>
        <v>-1</v>
      </c>
    </row>
    <row r="14" spans="1:14" x14ac:dyDescent="0.25">
      <c r="A14" s="1">
        <v>42018.927152777775</v>
      </c>
      <c r="B14" t="s">
        <v>14</v>
      </c>
      <c r="C14" t="s">
        <v>15</v>
      </c>
      <c r="D14" t="s">
        <v>21</v>
      </c>
      <c r="E14" t="s">
        <v>72</v>
      </c>
      <c r="F14">
        <v>0</v>
      </c>
      <c r="G14">
        <v>0</v>
      </c>
      <c r="H14" t="s">
        <v>73</v>
      </c>
      <c r="I14" t="s">
        <v>74</v>
      </c>
      <c r="J14" t="s">
        <v>21</v>
      </c>
      <c r="K14" t="s">
        <v>76</v>
      </c>
      <c r="L14" t="s">
        <v>20</v>
      </c>
      <c r="M14">
        <v>-0.25</v>
      </c>
      <c r="N14">
        <f t="shared" si="0"/>
        <v>-1</v>
      </c>
    </row>
    <row r="15" spans="1:14" x14ac:dyDescent="0.25">
      <c r="A15" s="1">
        <v>42018.867835648147</v>
      </c>
      <c r="B15" t="s">
        <v>14</v>
      </c>
      <c r="C15" t="s">
        <v>15</v>
      </c>
      <c r="D15" t="s">
        <v>53</v>
      </c>
      <c r="E15" t="s">
        <v>77</v>
      </c>
      <c r="F15">
        <v>0</v>
      </c>
      <c r="G15">
        <v>0</v>
      </c>
      <c r="H15" t="s">
        <v>78</v>
      </c>
      <c r="I15" t="s">
        <v>79</v>
      </c>
      <c r="J15" t="s">
        <v>80</v>
      </c>
      <c r="K15" t="s">
        <v>81</v>
      </c>
      <c r="L15" t="s">
        <v>52</v>
      </c>
      <c r="M15">
        <v>0</v>
      </c>
      <c r="N15">
        <f t="shared" si="0"/>
        <v>0</v>
      </c>
    </row>
    <row r="16" spans="1:14" x14ac:dyDescent="0.25">
      <c r="A16" s="1">
        <v>42018.855729166666</v>
      </c>
      <c r="B16" t="s">
        <v>14</v>
      </c>
      <c r="C16" t="s">
        <v>15</v>
      </c>
      <c r="D16" t="s">
        <v>82</v>
      </c>
      <c r="E16" t="s">
        <v>83</v>
      </c>
      <c r="F16">
        <v>1</v>
      </c>
      <c r="G16">
        <v>0</v>
      </c>
      <c r="H16" t="s">
        <v>84</v>
      </c>
      <c r="I16" t="s">
        <v>85</v>
      </c>
      <c r="J16" t="s">
        <v>31</v>
      </c>
      <c r="K16" t="s">
        <v>86</v>
      </c>
      <c r="L16" t="s">
        <v>20</v>
      </c>
      <c r="M16">
        <v>0.32500000000000001</v>
      </c>
      <c r="N16">
        <f t="shared" si="0"/>
        <v>1</v>
      </c>
    </row>
    <row r="17" spans="1:14" x14ac:dyDescent="0.25">
      <c r="A17" s="1">
        <v>42018.840289351851</v>
      </c>
      <c r="B17" t="s">
        <v>14</v>
      </c>
      <c r="C17" t="s">
        <v>15</v>
      </c>
      <c r="D17" t="s">
        <v>33</v>
      </c>
      <c r="E17" t="s">
        <v>87</v>
      </c>
      <c r="F17">
        <v>0</v>
      </c>
      <c r="G17">
        <v>1</v>
      </c>
      <c r="H17" t="s">
        <v>35</v>
      </c>
      <c r="I17" t="s">
        <v>36</v>
      </c>
      <c r="J17" t="s">
        <v>31</v>
      </c>
      <c r="K17" t="s">
        <v>88</v>
      </c>
      <c r="L17" t="s">
        <v>38</v>
      </c>
      <c r="M17">
        <v>-0.121874999999999</v>
      </c>
      <c r="N17">
        <f t="shared" si="0"/>
        <v>-1</v>
      </c>
    </row>
    <row r="18" spans="1:14" x14ac:dyDescent="0.25">
      <c r="A18" s="1">
        <v>42017.957916666666</v>
      </c>
      <c r="B18" t="s">
        <v>14</v>
      </c>
      <c r="C18" t="s">
        <v>15</v>
      </c>
      <c r="D18" t="s">
        <v>21</v>
      </c>
      <c r="E18" t="s">
        <v>89</v>
      </c>
      <c r="F18">
        <v>1</v>
      </c>
      <c r="G18">
        <v>1</v>
      </c>
      <c r="H18" t="s">
        <v>90</v>
      </c>
      <c r="I18" t="s">
        <v>91</v>
      </c>
      <c r="J18" t="s">
        <v>92</v>
      </c>
      <c r="K18" t="s">
        <v>93</v>
      </c>
      <c r="L18" t="s">
        <v>38</v>
      </c>
      <c r="M18">
        <v>0</v>
      </c>
      <c r="N18">
        <f t="shared" si="0"/>
        <v>0</v>
      </c>
    </row>
    <row r="19" spans="1:14" x14ac:dyDescent="0.25">
      <c r="A19" s="1">
        <v>42017.813506944447</v>
      </c>
      <c r="B19" t="s">
        <v>14</v>
      </c>
      <c r="C19" t="s">
        <v>15</v>
      </c>
      <c r="D19" t="s">
        <v>33</v>
      </c>
      <c r="E19" t="s">
        <v>94</v>
      </c>
      <c r="F19">
        <v>2</v>
      </c>
      <c r="G19">
        <v>0</v>
      </c>
      <c r="H19" t="s">
        <v>35</v>
      </c>
      <c r="I19" t="s">
        <v>36</v>
      </c>
      <c r="J19" t="s">
        <v>31</v>
      </c>
      <c r="K19" t="s">
        <v>95</v>
      </c>
      <c r="L19" t="s">
        <v>38</v>
      </c>
      <c r="M19">
        <v>-6.25E-2</v>
      </c>
      <c r="N19">
        <f t="shared" si="0"/>
        <v>-1</v>
      </c>
    </row>
    <row r="20" spans="1:14" x14ac:dyDescent="0.25">
      <c r="A20" s="1">
        <v>42017.691238425927</v>
      </c>
      <c r="B20" t="s">
        <v>14</v>
      </c>
      <c r="C20" t="s">
        <v>15</v>
      </c>
      <c r="D20" t="s">
        <v>33</v>
      </c>
      <c r="E20" t="s">
        <v>96</v>
      </c>
      <c r="F20">
        <v>2</v>
      </c>
      <c r="G20">
        <v>0</v>
      </c>
      <c r="H20" t="s">
        <v>97</v>
      </c>
      <c r="I20" t="s">
        <v>98</v>
      </c>
      <c r="J20" t="s">
        <v>33</v>
      </c>
      <c r="K20" t="s">
        <v>99</v>
      </c>
      <c r="L20" t="s">
        <v>38</v>
      </c>
      <c r="M20">
        <v>9.9999999999999895E-2</v>
      </c>
      <c r="N20">
        <f t="shared" si="0"/>
        <v>1</v>
      </c>
    </row>
    <row r="21" spans="1:14" x14ac:dyDescent="0.25">
      <c r="A21" s="1">
        <v>42017.549583333333</v>
      </c>
      <c r="B21" t="s">
        <v>14</v>
      </c>
      <c r="C21" t="s">
        <v>15</v>
      </c>
      <c r="D21" t="s">
        <v>21</v>
      </c>
      <c r="E21" t="s">
        <v>100</v>
      </c>
      <c r="F21">
        <v>6</v>
      </c>
      <c r="G21">
        <v>3</v>
      </c>
      <c r="H21" t="s">
        <v>101</v>
      </c>
      <c r="I21" t="s">
        <v>102</v>
      </c>
      <c r="J21" t="s">
        <v>103</v>
      </c>
      <c r="K21" t="s">
        <v>104</v>
      </c>
      <c r="L21" t="s">
        <v>38</v>
      </c>
      <c r="M21">
        <v>0</v>
      </c>
      <c r="N21">
        <f t="shared" si="0"/>
        <v>0</v>
      </c>
    </row>
    <row r="22" spans="1:14" x14ac:dyDescent="0.25">
      <c r="A22" s="1">
        <v>42017.030092592591</v>
      </c>
      <c r="B22" t="s">
        <v>14</v>
      </c>
      <c r="C22" t="s">
        <v>15</v>
      </c>
      <c r="D22" t="s">
        <v>105</v>
      </c>
      <c r="E22" t="s">
        <v>106</v>
      </c>
      <c r="F22">
        <v>0</v>
      </c>
      <c r="G22">
        <v>0</v>
      </c>
      <c r="H22" t="s">
        <v>66</v>
      </c>
      <c r="K22" t="s">
        <v>107</v>
      </c>
      <c r="L22" t="s">
        <v>38</v>
      </c>
      <c r="M22">
        <v>0.578125</v>
      </c>
      <c r="N22">
        <f t="shared" si="0"/>
        <v>1</v>
      </c>
    </row>
    <row r="23" spans="1:14" x14ac:dyDescent="0.25">
      <c r="A23" s="1">
        <v>42016.968124999999</v>
      </c>
      <c r="B23" t="s">
        <v>14</v>
      </c>
      <c r="C23" t="s">
        <v>15</v>
      </c>
      <c r="D23" t="s">
        <v>82</v>
      </c>
      <c r="E23" t="s">
        <v>108</v>
      </c>
      <c r="F23">
        <v>2</v>
      </c>
      <c r="G23">
        <v>0</v>
      </c>
      <c r="H23" t="s">
        <v>109</v>
      </c>
      <c r="J23" t="s">
        <v>110</v>
      </c>
      <c r="K23" t="s">
        <v>111</v>
      </c>
      <c r="L23" t="s">
        <v>20</v>
      </c>
      <c r="M23">
        <v>1.1111111111111099E-2</v>
      </c>
      <c r="N23">
        <f t="shared" si="0"/>
        <v>1</v>
      </c>
    </row>
    <row r="24" spans="1:14" x14ac:dyDescent="0.25">
      <c r="A24" s="1">
        <v>42016.683831018519</v>
      </c>
      <c r="B24" t="s">
        <v>14</v>
      </c>
      <c r="C24" t="s">
        <v>15</v>
      </c>
      <c r="D24" t="s">
        <v>21</v>
      </c>
      <c r="E24" t="s">
        <v>112</v>
      </c>
      <c r="F24">
        <v>0</v>
      </c>
      <c r="G24">
        <v>0</v>
      </c>
      <c r="H24" t="s">
        <v>113</v>
      </c>
      <c r="I24" t="s">
        <v>114</v>
      </c>
      <c r="J24" t="s">
        <v>115</v>
      </c>
      <c r="K24" t="s">
        <v>116</v>
      </c>
      <c r="L24" t="s">
        <v>20</v>
      </c>
      <c r="M24">
        <v>0.35</v>
      </c>
      <c r="N24">
        <f t="shared" si="0"/>
        <v>1</v>
      </c>
    </row>
    <row r="25" spans="1:14" x14ac:dyDescent="0.25">
      <c r="A25" s="1">
        <v>42016.274525462963</v>
      </c>
      <c r="B25" t="s">
        <v>14</v>
      </c>
      <c r="C25" t="s">
        <v>15</v>
      </c>
      <c r="D25" t="s">
        <v>21</v>
      </c>
      <c r="E25" t="s">
        <v>117</v>
      </c>
      <c r="F25">
        <v>2</v>
      </c>
      <c r="G25">
        <v>0</v>
      </c>
      <c r="H25" t="s">
        <v>118</v>
      </c>
      <c r="I25" t="s">
        <v>119</v>
      </c>
      <c r="K25" t="s">
        <v>120</v>
      </c>
      <c r="L25" t="s">
        <v>20</v>
      </c>
      <c r="M25">
        <v>-0.2</v>
      </c>
      <c r="N25">
        <f t="shared" si="0"/>
        <v>-1</v>
      </c>
    </row>
    <row r="26" spans="1:14" x14ac:dyDescent="0.25">
      <c r="A26" s="1">
        <v>42016.083958333336</v>
      </c>
      <c r="B26" t="s">
        <v>14</v>
      </c>
      <c r="C26" t="s">
        <v>15</v>
      </c>
      <c r="D26" t="s">
        <v>121</v>
      </c>
      <c r="E26" t="s">
        <v>122</v>
      </c>
      <c r="F26">
        <v>2</v>
      </c>
      <c r="G26">
        <v>0</v>
      </c>
      <c r="H26" t="s">
        <v>123</v>
      </c>
      <c r="I26" t="s">
        <v>124</v>
      </c>
      <c r="K26" t="s">
        <v>125</v>
      </c>
      <c r="L26" t="s">
        <v>38</v>
      </c>
      <c r="M26">
        <v>0</v>
      </c>
      <c r="N26">
        <f t="shared" si="0"/>
        <v>0</v>
      </c>
    </row>
    <row r="27" spans="1:14" x14ac:dyDescent="0.25">
      <c r="A27" s="1">
        <v>42016.024895833332</v>
      </c>
      <c r="B27" t="s">
        <v>14</v>
      </c>
      <c r="C27" t="s">
        <v>15</v>
      </c>
      <c r="D27" t="s">
        <v>21</v>
      </c>
      <c r="E27" t="s">
        <v>126</v>
      </c>
      <c r="F27">
        <v>0</v>
      </c>
      <c r="G27">
        <v>0</v>
      </c>
      <c r="H27" t="s">
        <v>127</v>
      </c>
      <c r="I27" t="s">
        <v>128</v>
      </c>
      <c r="J27" t="s">
        <v>129</v>
      </c>
      <c r="K27" t="s">
        <v>130</v>
      </c>
      <c r="L27" t="s">
        <v>20</v>
      </c>
      <c r="M27">
        <v>0</v>
      </c>
      <c r="N27">
        <f t="shared" si="0"/>
        <v>0</v>
      </c>
    </row>
    <row r="28" spans="1:14" x14ac:dyDescent="0.25">
      <c r="A28" s="1">
        <v>42015.929027777776</v>
      </c>
      <c r="B28" t="s">
        <v>14</v>
      </c>
      <c r="C28" t="s">
        <v>15</v>
      </c>
      <c r="D28" t="s">
        <v>131</v>
      </c>
      <c r="E28" t="s">
        <v>132</v>
      </c>
      <c r="F28">
        <v>1</v>
      </c>
      <c r="G28">
        <v>0</v>
      </c>
      <c r="H28" t="s">
        <v>133</v>
      </c>
      <c r="I28" t="s">
        <v>134</v>
      </c>
      <c r="J28" t="s">
        <v>135</v>
      </c>
      <c r="K28" t="s">
        <v>136</v>
      </c>
      <c r="L28" t="s">
        <v>20</v>
      </c>
      <c r="M28">
        <v>0</v>
      </c>
      <c r="N28">
        <f t="shared" si="0"/>
        <v>0</v>
      </c>
    </row>
    <row r="29" spans="1:14" x14ac:dyDescent="0.25">
      <c r="A29" s="1">
        <v>42015.897037037037</v>
      </c>
      <c r="B29" t="s">
        <v>14</v>
      </c>
      <c r="C29" t="s">
        <v>15</v>
      </c>
      <c r="D29" t="s">
        <v>82</v>
      </c>
      <c r="E29" t="s">
        <v>137</v>
      </c>
      <c r="F29">
        <v>0</v>
      </c>
      <c r="G29">
        <v>0</v>
      </c>
      <c r="H29" t="s">
        <v>138</v>
      </c>
      <c r="I29" t="s">
        <v>139</v>
      </c>
      <c r="J29" t="s">
        <v>140</v>
      </c>
      <c r="K29" s="2" t="s">
        <v>141</v>
      </c>
      <c r="L29" t="s">
        <v>20</v>
      </c>
      <c r="M29">
        <v>0.2</v>
      </c>
      <c r="N29">
        <f t="shared" si="0"/>
        <v>1</v>
      </c>
    </row>
    <row r="30" spans="1:14" x14ac:dyDescent="0.25">
      <c r="A30" s="1">
        <v>42015.66511574074</v>
      </c>
      <c r="B30" t="s">
        <v>14</v>
      </c>
      <c r="C30" t="s">
        <v>15</v>
      </c>
      <c r="D30" t="s">
        <v>142</v>
      </c>
      <c r="E30" t="s">
        <v>143</v>
      </c>
      <c r="F30">
        <v>0</v>
      </c>
      <c r="G30">
        <v>0</v>
      </c>
      <c r="H30" t="s">
        <v>144</v>
      </c>
      <c r="I30" t="s">
        <v>145</v>
      </c>
      <c r="J30" t="s">
        <v>146</v>
      </c>
      <c r="K30" t="s">
        <v>147</v>
      </c>
      <c r="L30" t="s">
        <v>38</v>
      </c>
      <c r="M30">
        <v>0</v>
      </c>
      <c r="N30">
        <f t="shared" si="0"/>
        <v>0</v>
      </c>
    </row>
    <row r="31" spans="1:14" x14ac:dyDescent="0.25">
      <c r="A31" s="1">
        <v>42015.190775462965</v>
      </c>
      <c r="B31" t="s">
        <v>14</v>
      </c>
      <c r="C31" t="s">
        <v>15</v>
      </c>
      <c r="D31" t="s">
        <v>131</v>
      </c>
      <c r="E31" t="s">
        <v>148</v>
      </c>
      <c r="F31">
        <v>0</v>
      </c>
      <c r="G31">
        <v>0</v>
      </c>
      <c r="H31" t="s">
        <v>149</v>
      </c>
      <c r="I31" t="s">
        <v>150</v>
      </c>
      <c r="J31" t="s">
        <v>33</v>
      </c>
      <c r="K31" t="s">
        <v>151</v>
      </c>
      <c r="L31" t="s">
        <v>20</v>
      </c>
      <c r="M31">
        <v>-0.3</v>
      </c>
      <c r="N31">
        <f t="shared" si="0"/>
        <v>-1</v>
      </c>
    </row>
    <row r="32" spans="1:14" x14ac:dyDescent="0.25">
      <c r="A32" s="1">
        <v>42015.041527777779</v>
      </c>
      <c r="B32" t="s">
        <v>14</v>
      </c>
      <c r="C32" t="s">
        <v>15</v>
      </c>
      <c r="D32" t="s">
        <v>152</v>
      </c>
      <c r="E32" t="s">
        <v>153</v>
      </c>
      <c r="F32">
        <v>1</v>
      </c>
      <c r="G32">
        <v>0</v>
      </c>
      <c r="H32" t="s">
        <v>154</v>
      </c>
      <c r="I32" t="s">
        <v>155</v>
      </c>
      <c r="K32" t="s">
        <v>156</v>
      </c>
      <c r="L32" t="s">
        <v>20</v>
      </c>
      <c r="M32">
        <v>0.26633522727272702</v>
      </c>
      <c r="N32">
        <f>SIGN(M32)</f>
        <v>1</v>
      </c>
    </row>
    <row r="33" spans="12:15" x14ac:dyDescent="0.25">
      <c r="L33">
        <f>32/6</f>
        <v>5.333333333333333</v>
      </c>
      <c r="M33">
        <f>AVERAGE(M2:M32)</f>
        <v>4.0255885467579029E-2</v>
      </c>
      <c r="N33">
        <f>COUNTIF(N2:N32,1)</f>
        <v>11</v>
      </c>
      <c r="O33">
        <f>11/19</f>
        <v>0.57894736842105265</v>
      </c>
    </row>
    <row r="34" spans="12:15" x14ac:dyDescent="0.25">
      <c r="N34">
        <f>COUNTIF(N2:N33,-1)</f>
        <v>8</v>
      </c>
    </row>
  </sheetData>
  <conditionalFormatting sqref="N2:N33">
    <cfRule type="cellIs" dxfId="2" priority="4" operator="lessThan">
      <formula>0</formula>
    </cfRule>
    <cfRule type="cellIs" dxfId="3" priority="3" operator="greaterThan">
      <formula>0</formula>
    </cfRule>
  </conditionalFormatting>
  <conditionalFormatting sqref="N34">
    <cfRule type="cellIs" dxfId="0" priority="1" operator="greaterThan">
      <formula>0</formula>
    </cfRule>
    <cfRule type="cellIs" dxfId="1" priority="2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bostonferry OR boat OR ship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huhu</dc:creator>
  <cp:lastModifiedBy>huhu</cp:lastModifiedBy>
  <dcterms:modified xsi:type="dcterms:W3CDTF">2015-01-17T13:47:40Z</dcterms:modified>
</cp:coreProperties>
</file>