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hu\Desktop\UROP\transportation results\"/>
    </mc:Choice>
  </mc:AlternateContent>
  <bookViews>
    <workbookView xWindow="0" yWindow="0" windowWidth="15465" windowHeight="6435"/>
  </bookViews>
  <sheets>
    <sheet name="bostonuber OR lyft" sheetId="1" r:id="rId1"/>
  </sheets>
  <calcPr calcId="0"/>
</workbook>
</file>

<file path=xl/calcChain.xml><?xml version="1.0" encoding="utf-8"?>
<calcChain xmlns="http://schemas.openxmlformats.org/spreadsheetml/2006/main">
  <c r="O73" i="1" l="1"/>
  <c r="N74" i="1"/>
  <c r="N73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72" i="1"/>
  <c r="M73" i="1"/>
  <c r="L73" i="1"/>
</calcChain>
</file>

<file path=xl/sharedStrings.xml><?xml version="1.0" encoding="utf-8"?>
<sst xmlns="http://schemas.openxmlformats.org/spreadsheetml/2006/main" count="637" uniqueCount="303">
  <si>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</si>
  <si>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</si>
  <si>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</si>
  <si>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</si>
  <si>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</si>
  <si>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</si>
  <si>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</si>
  <si>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</si>
  <si>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</si>
  <si>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</si>
  <si>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</si>
  <si>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age</t>
  </si>
  <si>
    <t>sentiment</t>
  </si>
  <si>
    <t>sign</t>
  </si>
  <si>
    <t>en</t>
  </si>
  <si>
    <t>United States</t>
  </si>
  <si>
    <t>Boston, MA</t>
  </si>
  <si>
    <t>[-71.0630271, 42.3414914]</t>
  </si>
  <si>
    <t>iiHsoYei</t>
  </si>
  <si>
    <t>Bronx, NYC  Boston,MA. (ig): ieyoshii. #EndItMovement @Boston_GLASS #EndExploitation #StopModernSlavery</t>
  </si>
  <si>
    <t>Sydney, Australia</t>
  </si>
  <si>
    <t>Uber guy,  just get me home</t>
  </si>
  <si>
    <t>13-17</t>
  </si>
  <si>
    <t>[-71.0645294, 42.3403818]</t>
  </si>
  <si>
    <t>Thank you for the uber.  It's giving me crazy nausea</t>
  </si>
  <si>
    <t>[-71.05182367, 42.35289611]</t>
  </si>
  <si>
    <t>openupsayrah</t>
  </si>
  <si>
    <t>| Financial Corporette by Day | Singer/Songwriter by Night | Ohio Born&amp;Bred | UPenn Wharton '14|</t>
  </si>
  <si>
    <t>CbusPhillyNYCBoston</t>
  </si>
  <si>
    <t>THIS ISTHE WORST UBER RIDE I HAVE EVER HAD</t>
  </si>
  <si>
    <t>[-71.09610996, 42.33196801]</t>
  </si>
  <si>
    <t>aanselmo2</t>
  </si>
  <si>
    <t xml:space="preserve">Boston </t>
  </si>
  <si>
    <t>My Arabian Uber driver is scream-singing to Celine Dion</t>
  </si>
  <si>
    <t>[-71.07988863, 42.30254749]</t>
  </si>
  <si>
    <t>Jonmicol</t>
  </si>
  <si>
    <t>I'm just a Puerto Rican dude who likes to smash...plantains. Mofongo bitches! google it. Tweets of stone!! 
snapchat: Jonmicol</t>
  </si>
  <si>
    <t>@kellyokeefe @BmoreLikeNita @Uber thats uber fucked up.</t>
  </si>
  <si>
    <t>[-71.03284394, 42.37452458]</t>
  </si>
  <si>
    <t>ZachisWhack617</t>
  </si>
  <si>
    <t>Wot's..... uh the deal?</t>
  </si>
  <si>
    <t>Sunspear, Dorne</t>
  </si>
  <si>
    <t>Worst thing about amherst is that theres no uber wtf.</t>
  </si>
  <si>
    <t>[-71.05561668, 42.35295484]</t>
  </si>
  <si>
    <t>RicFlairReid</t>
  </si>
  <si>
    <t>robots v aliens</t>
  </si>
  <si>
    <t>MA</t>
  </si>
  <si>
    <t>Rear ended on my Uber ride home.  All I can think about is dis. http://t.co/DVpKokWlSU</t>
  </si>
  <si>
    <t>26-35</t>
  </si>
  <si>
    <t>[-71.13289639, 42.35273069]</t>
  </si>
  <si>
    <t>LilyKathryn</t>
  </si>
  <si>
    <t>Tabor '12 | Boston College '16</t>
  </si>
  <si>
    <t xml:space="preserve">Boston, MA </t>
  </si>
  <si>
    <t>Worse case scenario: uber driver decides to stop working and follow us into the bar</t>
  </si>
  <si>
    <t>18-25</t>
  </si>
  <si>
    <t>[-71.05121826, 42.35729005]</t>
  </si>
  <si>
    <t>LAH_yuna</t>
  </si>
  <si>
    <t>Guest Relations Director @LiquidArtHouse|
Gallery Meets Gastronomy| 617.457.8130</t>
  </si>
  <si>
    <t>Boston</t>
  </si>
  <si>
    <t>@KingsmanMovie @Uber_BOS @Uber 
What a fun surprise. Fantastic movie! 
#mannersmakethmark #thanks</t>
  </si>
  <si>
    <t>[-71.07037525, 42.37537932]</t>
  </si>
  <si>
    <t>rspatz09</t>
  </si>
  <si>
    <t>B2B InfoSec Marketer and canine enthusiast.</t>
  </si>
  <si>
    <t>#uber driver ran inside to pee real quick... http://t.co/Ziam62EbAF</t>
  </si>
  <si>
    <t>Winthrop, MA</t>
  </si>
  <si>
    <t>[-71.0024514, 42.3681659]</t>
  </si>
  <si>
    <t>bryanjroy</t>
  </si>
  <si>
    <t>Director of UX &amp; Product Design at @Bullhorn, @UofA alum</t>
  </si>
  <si>
    <t>Startup idea: Uber for de-icing plans. Pilot requests de-icing machines. His plane gets de-iced. @AlaskaAir FIGURE IT OUT</t>
  </si>
  <si>
    <t>[-71.06263995, 42.35254547]</t>
  </si>
  <si>
    <t>Holy Packed Theater, Kingsman! 
Thanks for the night out @Uber_BOS @Uber @KingsmanMovie #excited #movie #night http://t.co/9MXCZ8h5sE</t>
  </si>
  <si>
    <t>[-71.08704913, 42.34960934]</t>
  </si>
  <si>
    <t>mackenzzz</t>
  </si>
  <si>
    <t>Bad Bitch/Blogger</t>
  </si>
  <si>
    <t>My lyft driver just asked if I'd be down to chill sometime</t>
  </si>
  <si>
    <t>[-71.1001497, 42.33478458]</t>
  </si>
  <si>
    <t>thereal_niccage</t>
  </si>
  <si>
    <t>Bad puns and finger guns</t>
  </si>
  <si>
    <t>Uber drivers always feel the need to play Taylor Swift when I'm in the car. Do I look like that much of a white girl?</t>
  </si>
  <si>
    <t>[-71.05680847, 42.35954285]</t>
  </si>
  <si>
    <t>@mck_nuggets @xoDimpleDoll @ayytwix funny thing too is that he said latina as if it were a color.  celia criz was latina and uber dark.</t>
  </si>
  <si>
    <t>Norwood, MA</t>
  </si>
  <si>
    <t>[-71.19652935, 42.16939377]</t>
  </si>
  <si>
    <t>Honor_the_Law</t>
  </si>
  <si>
    <t>My sun sets to rise again. You can only suceed in life if you show up. You accept the love you think you deserve. Yeah, I love quotes. K bye.</t>
  </si>
  <si>
    <t xml:space="preserve">@abigailhartxo miss you uber more beautiful </t>
  </si>
  <si>
    <t>[-71.03685592, 42.3706608]</t>
  </si>
  <si>
    <t>megansarahj</t>
  </si>
  <si>
    <t>When I was 5, my parents cut my hair short and an old man said Move Along, Son. I was also left on the school bus once. I write for a living.</t>
  </si>
  <si>
    <t>My Uber driver just called and cancelled on me bc he discovered he had to pay a toll</t>
  </si>
  <si>
    <t>[-71.07639236, 42.35721148]</t>
  </si>
  <si>
    <t>ohheybronte</t>
  </si>
  <si>
    <t xml:space="preserve">Be silly, be honest, be kind </t>
  </si>
  <si>
    <t>B O S T O N</t>
  </si>
  <si>
    <t>Uber driver singing we belong together by Mariah Carey makes for a sentimental start to the day</t>
  </si>
  <si>
    <t>Quincy, MA</t>
  </si>
  <si>
    <t>[-71.03510957, 42.28116735]</t>
  </si>
  <si>
    <t>JoyceJ1217</t>
  </si>
  <si>
    <t>@erinsquarey  @kbeanZz my car is in the shop and I waited an hour for the bus because of that traffic. Finally decided to take uber</t>
  </si>
  <si>
    <t>Revere, MA</t>
  </si>
  <si>
    <t>[-70.9931861, 42.4111687]</t>
  </si>
  <si>
    <t>FlashTheGap</t>
  </si>
  <si>
    <t>Everyone in ze German army has heard of Hugo Stiglitz.</t>
  </si>
  <si>
    <t>@universalhub Trying to get a bus in Revere/Chelsea today?  Don't bother, just get an Uber.</t>
  </si>
  <si>
    <t>[-71.06764007, 42.35255208]</t>
  </si>
  <si>
    <t>Emily_Katz</t>
  </si>
  <si>
    <t>| Official Twitter account of Emily Katz | Inquisitive Blonde | Retired Gymnast and Cheerleader | Football Fan | Fear of Mayonnaise | Instagram: EMILY_K8Z</t>
  </si>
  <si>
    <t>Pisses me the F off when uber drivers ask me for directions</t>
  </si>
  <si>
    <t>[-71.11723209, 42.36069969]</t>
  </si>
  <si>
    <t>feldough</t>
  </si>
  <si>
    <t>I like to rhyme words over instrumentals</t>
  </si>
  <si>
    <t>Boston, Massachusetts</t>
  </si>
  <si>
    <t>Uber is such a lifesaver.</t>
  </si>
  <si>
    <t>[-71.03912707, 42.35033457]</t>
  </si>
  <si>
    <t>"Are you a Downton Abbey fan?" - Uber driver, 30 seconds into the trip #randomicebreakers</t>
  </si>
  <si>
    <t>[-71.0552516, 42.3561185]</t>
  </si>
  <si>
    <t>Boston_CP</t>
  </si>
  <si>
    <t>Latest news from Boston. Updates are frequent. For local news addicts.</t>
  </si>
  <si>
    <t>Uber agrees to share passenger trip data with Boston http://t.co/rg5OsQyeBv</t>
  </si>
  <si>
    <t>Uber agrees to share passenger trip data with Boston http://t.co/YivKTmcn40</t>
  </si>
  <si>
    <t>[-71.09776264, 42.34863088]</t>
  </si>
  <si>
    <t>Duaa_T</t>
  </si>
  <si>
    <t>5 Ubers 2 minutes away, only Uber who accepts my request is 15 minutes away.</t>
  </si>
  <si>
    <t>Uber Agrees To Share Trip Data With Boston http://t.co/6U0ljFNJza</t>
  </si>
  <si>
    <t>Cambridge, MA</t>
  </si>
  <si>
    <t>[-71.07211772, 42.3691982]</t>
  </si>
  <si>
    <t>sgiunta6</t>
  </si>
  <si>
    <t>7 News WHDH Assignment Desk Intern, Boston news junkie and typical college kid. Views are my own .... Jeremiah 29:11</t>
  </si>
  <si>
    <t>Boston MA/Salem MA</t>
  </si>
  <si>
    <t>My Uber driver is DRINKING HONEY right now. Like right out of the teddy bear bottle. I can't</t>
  </si>
  <si>
    <t>Somerville, MA</t>
  </si>
  <si>
    <t>[-71.08572162, 42.39254586]</t>
  </si>
  <si>
    <t>ncsrhn</t>
  </si>
  <si>
    <t>a digital relic from a future age of cyber chaos and analog holocaust</t>
  </si>
  <si>
    <t>about to fall asleep in this lyft</t>
  </si>
  <si>
    <t>[-71.08602595, 42.36264571]</t>
  </si>
  <si>
    <t>juliegs</t>
  </si>
  <si>
    <t>Food nerd. Traveler. Trinidadian. Anthropologist. Autodidact.  Ilan's Mummy</t>
  </si>
  <si>
    <t>San Francisco, CA</t>
  </si>
  <si>
    <t>@lyft How do you disappoint me?  I'm done counting the ways!</t>
  </si>
  <si>
    <t>[-71.0736148, 42.3521575]</t>
  </si>
  <si>
    <t>whatsthekach</t>
  </si>
  <si>
    <t>Software development, cool stuff around the net.</t>
  </si>
  <si>
    <t>. @Uber_BOS had a driver never show or respond to texts. Waited outside in the cold. Had to cancel my trip and still got charged $10. WTF?</t>
  </si>
  <si>
    <t>[-71.05172596, 42.35436623]</t>
  </si>
  <si>
    <t>NicNiss</t>
  </si>
  <si>
    <t>#Yankees #Giants #Bruins #Celtics... #Boston lover, #NY native &amp; Community Manager for  @Tablelist</t>
  </si>
  <si>
    <t>6 ppl on a street corner looking @ their phones waiting for respective @Uber - across the street from a line of cabs. #Uber ad in action</t>
  </si>
  <si>
    <t>Boston Will Use Uber Data To Tackle Traffic Issues http://t.co/pflJ4jRbE4</t>
  </si>
  <si>
    <t>Uber-inspired Skedaddle wants to infuse tech into group bus travel http://t.co/nZRExSaGPY</t>
  </si>
  <si>
    <t>[-71.05670369, 42.35046404]</t>
  </si>
  <si>
    <t>dgallred</t>
  </si>
  <si>
    <t>Husband &amp; father. Love running, bikes, music, coffee, wine. Banker with @SVB_Financial in #Boston: banking, advising &amp; lending to #tech companies.</t>
  </si>
  <si>
    <t>Boston USA</t>
  </si>
  <si>
    <t>Uber offers trip data to cities for smarter urban planning, starting with Boston http://t.co/9BRtQ95Nm2</t>
  </si>
  <si>
    <t>[-71.08487771, 42.32248287]</t>
  </si>
  <si>
    <t>lilikoen</t>
  </si>
  <si>
    <t>funny and stylish but also healthy and defensive</t>
  </si>
  <si>
    <t>Uber drivers need to step off the conversing when u hungover!!!!!!!</t>
  </si>
  <si>
    <t>Uber to Hand Over Trip Data to Boston http://t.co/nkZB1Tk0xk</t>
  </si>
  <si>
    <t>Uber to share ride data with Boston http://t.co/iz73qLVdeK</t>
  </si>
  <si>
    <t>Belmont, MA</t>
  </si>
  <si>
    <t>[-71.18042287, 42.39072431]</t>
  </si>
  <si>
    <t>cbc_belmont</t>
  </si>
  <si>
    <t>A first-of-its-kind #craftbeer retail shop in Belmont Center. #TheMothership for the @craftbeercellar family. Rockin', one beer at a time. Phone: 617-932-1885</t>
  </si>
  <si>
    <t>51 Leonard Street, Belmont, MA</t>
  </si>
  <si>
    <t>@Uber_BOS Thanks for the follow, yo!</t>
  </si>
  <si>
    <t>[-71.153391, 42.3770983]</t>
  </si>
  <si>
    <t>Mosesjp</t>
  </si>
  <si>
    <t>Management: Actor/Comedian Michael Blackson!_x000D_ IV FILM&amp;TV MosesJP@konymontanamovie.com/ivfilmtv@gmail.com Castings/Management/Film/TV/Marketing/Bookings/Music</t>
  </si>
  <si>
    <t>Atl via Boston but World Wide</t>
  </si>
  <si>
    <t>#AppWorld Say what you want but #Uber was brilliant idea. To think its still just an APP.. Go for it! http://t.co/7n9QAOzXsN</t>
  </si>
  <si>
    <t>[-71.07487923, 42.3517225]</t>
  </si>
  <si>
    <t>FutureBoston</t>
  </si>
  <si>
    <t>Future Boston Alliance is a non-profit organization seeking to revolutionize our city's creative economy, culture, transportation, and civic vitality.</t>
  </si>
  <si>
    <t>A Video App Could Turn Boston Uber Drivers into Nightcrawling Journalists http://t.co/Ip2eg84Tjz via @BostInno</t>
  </si>
  <si>
    <t>Needham, MA</t>
  </si>
  <si>
    <t>[-71.22924917, 42.30977891]</t>
  </si>
  <si>
    <t>DaveArmenti</t>
  </si>
  <si>
    <t>Digital Content Marketer @TripAdvisor. #music #sports &amp; good eats. #Boston livin' #rooftop chillen. http://t.co/fz3N8Vplog</t>
  </si>
  <si>
    <t>@ZipcarBoston so receipts just come via email? If I use a Zipcar at the daily rate do I then get an email w/ receipt? Kind of like Uber?</t>
  </si>
  <si>
    <t>The BBJ's Five Things: An Olympics cost check; Biotech bonanza; Uber's $83k guarantee http://t.co/af85MDuj9E</t>
  </si>
  <si>
    <t>Everett, MA</t>
  </si>
  <si>
    <t>[-71.07220795, 42.39920856]</t>
  </si>
  <si>
    <t>_CharlotteKelly</t>
  </si>
  <si>
    <t>Student. Activist. Feminist. Environmentalist. Tourist. Researcher. Reader. Cat Lover. Liberal. Political Junkie. Morally Ethical Hummus Enthusiast. #UnitedBlue</t>
  </si>
  <si>
    <t>Can an Uber move me out to school tomorrow? Like how much would that cost?</t>
  </si>
  <si>
    <t>Newton, MA</t>
  </si>
  <si>
    <t>[-71.19233743, 42.34181781]</t>
  </si>
  <si>
    <t>roughdawg4</t>
  </si>
  <si>
    <t>BC '18</t>
  </si>
  <si>
    <t>Applied for a job at uber but they said my name isn't exotic enough :'(</t>
  </si>
  <si>
    <t>[-71.09858321, 42.36184753]</t>
  </si>
  <si>
    <t>sarah_johnson02</t>
  </si>
  <si>
    <t>What we think, We become. 
@btubes69</t>
  </si>
  <si>
    <t>Happy to have uber back instead of driving myself</t>
  </si>
  <si>
    <t>[-71.1301948, 42.35257936]</t>
  </si>
  <si>
    <t>micjcis</t>
  </si>
  <si>
    <t>Actor &amp; writer. BU SOT '15. UP NEXT: Lord in Marivaux's CHANGES OF HEART translated by Stephen Wadsworth, 2/26-3/6 at @BU_SOT!</t>
  </si>
  <si>
    <t>Apologies, Uber driver, I do not speak football.</t>
  </si>
  <si>
    <t>[-71.10626302, 42.33811034]</t>
  </si>
  <si>
    <t>MegEBeaton</t>
  </si>
  <si>
    <t>A Canadian who always cheers for Boston sports teams, art lover, country music fan, travel enthusiast and can give a restaurant recommendation for any budget.</t>
  </si>
  <si>
    <t>@bostoncabs you told me my cab was waiting, but when I got outside they were gone. This is why I use @Uber. #bostoncabsunreliable #loveuber</t>
  </si>
  <si>
    <t>[-71.06918455, 42.36262918]</t>
  </si>
  <si>
    <t>LG_Riot</t>
  </si>
  <si>
    <t>I'm here, I Live, I Love. |YONC|</t>
  </si>
  <si>
    <t xml:space="preserve">@ImYoNympho @JosephG14 they have Lyft in Cali so we gonna have people drive us around </t>
  </si>
  <si>
    <t>[-71.08788379, 42.34889837]</t>
  </si>
  <si>
    <t>adejoessined</t>
  </si>
  <si>
    <t>Bass Performance and Film Scoring major at the Berklee College of Music.</t>
  </si>
  <si>
    <t>Boston, MA &amp; Los Angeles, CA</t>
  </si>
  <si>
    <t>"what is that a VI-ola?" -uber driver in reference to my ELECTRIC bass. like not even a guitar?</t>
  </si>
  <si>
    <t>[-71.10609172, 42.34991038]</t>
  </si>
  <si>
    <t>FelipeTorresMed</t>
  </si>
  <si>
    <t>Unfunny jester</t>
  </si>
  <si>
    <t>Boston, New York</t>
  </si>
  <si>
    <t>My Uber driver is super nice, but he's also farted at least three times in the whole trip. And that's exactly how life is.</t>
  </si>
  <si>
    <t>Uber dangles $83k a year  guaranteed!  in new Boston billboard campaign http://t.co/9Lz4zMbe38</t>
  </si>
  <si>
    <t>Massachusetts, US</t>
  </si>
  <si>
    <t>[-71.02492948, 42.36210596]</t>
  </si>
  <si>
    <t>skenniston</t>
  </si>
  <si>
    <t>Storage Technologist, Social Networker, Power Boater and Life Enthusiast - The views expressed here are my own and not that of the companies I work for.</t>
  </si>
  <si>
    <t>16 min from house to thru (yes I said thru) security. Thank you #TSAPre (and #Uber). Off to Hotlanta to meet some clients.</t>
  </si>
  <si>
    <t>[-71.08277839, 42.39059582]</t>
  </si>
  <si>
    <t>megjacksonn</t>
  </si>
  <si>
    <t>Don't wanna walk back from south station in the rain but I'm trying this new thing where I'm not overly dependent on uber anymore</t>
  </si>
  <si>
    <t>[-71.069253, 42.2787547]</t>
  </si>
  <si>
    <t>sugarplum1125</t>
  </si>
  <si>
    <t>Have you ever been kissed by a goddess :)</t>
  </si>
  <si>
    <t>Boston (currently)</t>
  </si>
  <si>
    <t>Uber rating still 4.9 tho!!!!</t>
  </si>
  <si>
    <t>[-71.0991231, 42.2823006]</t>
  </si>
  <si>
    <t>Wappkonjorge</t>
  </si>
  <si>
    <t>#Jedi #KND #GreenLanternCorp #Scorpio #TeamSober #PokemonTrainer #Haiti #Anime #PowerRangers #Comedian #Celtics #Bostonian</t>
  </si>
  <si>
    <t>W A T E R  T R I B E</t>
  </si>
  <si>
    <t>"@Patriarchy_Soci: I believe Beyonc is extremely overrated, like uber. I don't know why everyone loves her." All the basic bitches love her</t>
  </si>
  <si>
    <t>Burlington, MA</t>
  </si>
  <si>
    <t>[-71.22046731, 42.47682922]</t>
  </si>
  <si>
    <t>alexgn</t>
  </si>
  <si>
    <t>De Pueblita La Bella.. Ahora en Boston !!</t>
  </si>
  <si>
    <t>Using #Uber for the 1st time.. Let's see..</t>
  </si>
  <si>
    <t>[-71.17455009, 42.32145089]</t>
  </si>
  <si>
    <t>mgbergie</t>
  </si>
  <si>
    <t>BC 2017 | Florida | Maine</t>
  </si>
  <si>
    <t>downside up</t>
  </si>
  <si>
    <t>Fewer things more awkward in this world than when your Uber driver gets into an accident while you're in the backseat.</t>
  </si>
  <si>
    <t>Natick, MA</t>
  </si>
  <si>
    <t>[-71.33565282, 42.31567624]</t>
  </si>
  <si>
    <t>andrewcollinst</t>
  </si>
  <si>
    <t>I work with Private Jets. I watch the Red Sox. Big Celtics fan.</t>
  </si>
  <si>
    <t>Interesting read"@SlateMoneybox: Uber might have a big problem in China. http://t.co/dSrFZFZGC7</t>
  </si>
  <si>
    <t>[-71.05503852, 42.40991594]</t>
  </si>
  <si>
    <t>All_that_casSs</t>
  </si>
  <si>
    <t xml:space="preserve">I have a mind open to everything amd attached to nothing </t>
  </si>
  <si>
    <t xml:space="preserve">When ur uber doesnt stop talking ur whole way home. </t>
  </si>
  <si>
    <t>[-71.0527254, 42.33616739]</t>
  </si>
  <si>
    <t>andrea_meredith</t>
  </si>
  <si>
    <t>@uconn &amp; @gpbcrescentmoon alum</t>
  </si>
  <si>
    <t>South Boston</t>
  </si>
  <si>
    <t>I don't know what I would do without uber in my life #alwaysthereforme #bae</t>
  </si>
  <si>
    <t>[-71.08823846, 42.30845461]</t>
  </si>
  <si>
    <t>CaliphGK</t>
  </si>
  <si>
    <t>#unDOCUMENTED</t>
  </si>
  <si>
    <t>PEACE</t>
  </si>
  <si>
    <t>@Callmelike: Niggas got on motorcycle jackets taking uber LMAO http://t.co/EdTeIsrU9L</t>
  </si>
  <si>
    <t>Andover, MA</t>
  </si>
  <si>
    <t>[-71.1783581, 42.6344362]</t>
  </si>
  <si>
    <t>breakinharts</t>
  </si>
  <si>
    <t>live, love, lax, oh ya and shump!</t>
  </si>
  <si>
    <t>Cuttyhunk</t>
  </si>
  <si>
    <t>@Uber @Uber_BOS this is me waiting....</t>
  </si>
  <si>
    <t>[-71.1782363, 42.6343724]</t>
  </si>
  <si>
    <t>@Uber @Uber_BOS i 3xpect a 30$ credit in my Uber account tomorrow morning for ly inconvenience.  Just chalk it up as good customer service.</t>
  </si>
  <si>
    <t>[-71.13127731, 42.38649417]</t>
  </si>
  <si>
    <t>garyjpetersen</t>
  </si>
  <si>
    <t>I do stand up comedy at people. Sometimes I can be found in sketch comedy shorts or skitches if you're more formal.</t>
  </si>
  <si>
    <t>BOSTON</t>
  </si>
  <si>
    <t>New show pitch : Uber Cab confessions where the driver confesses dark life choices to every customer named Gary.</t>
  </si>
  <si>
    <t>[-71.07910476, 42.34878261]</t>
  </si>
  <si>
    <t>kdowwd</t>
  </si>
  <si>
    <t>Wilbraham, Ma</t>
  </si>
  <si>
    <t>I get in my uber and the guy yells hey kiernan I remember you STOP</t>
  </si>
  <si>
    <t>[-71.09496299, 42.34923738]</t>
  </si>
  <si>
    <t>ChrisGregtos</t>
  </si>
  <si>
    <t>The best part about my uber driver tonight is that he def just backed into a car and drive away immediately</t>
  </si>
  <si>
    <t>[-71.13609751, 42.53067041]</t>
  </si>
  <si>
    <t>valgal113</t>
  </si>
  <si>
    <t>love your life, do more -SEA</t>
  </si>
  <si>
    <t>Just plugged my phone into the @Uber so obviously Jose is letting us absolutely jam to @taylorswift13</t>
  </si>
  <si>
    <t>Braintree, MA</t>
  </si>
  <si>
    <t>[-70.98576074, 42.21563444]</t>
  </si>
  <si>
    <t>Alanna_Martino</t>
  </si>
  <si>
    <t>And if it takes you by surprise, even better Boston,Ma RIPMichael</t>
  </si>
  <si>
    <t>@elena_reilly: Lanz trying so hard to get with this uber driver. #thot I think he wants it.....he agreed on taking me to Jamica</t>
  </si>
  <si>
    <t>[-71.08684309, 42.34273414]</t>
  </si>
  <si>
    <t>RobbBoston</t>
  </si>
  <si>
    <t>Proud Bostonian. Event Merchandiser for Joss &amp; Main. Aspiring interior decorator. Instagram: RobbBoston</t>
  </si>
  <si>
    <t>I feel so luxurious when my uber x shows up and it's a town car.</t>
  </si>
  <si>
    <t>[-71.1219983, 42.3570674]</t>
  </si>
  <si>
    <t>awscherb93</t>
  </si>
  <si>
    <t>I build things | T | Northeastern</t>
  </si>
  <si>
    <t>My uber driver just paid cash at a toll instead of having an EZ pass so he's definitely not getting five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</si>
</sst>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topLeftCell="B57" workbookViewId="0">
      <selection activeCell="O74" sqref="O74"/>
    </sheetView>
  </sheetViews>
  <sheetFormatPr defaultRowHeight="15" x14ac:dyDescent="0.25"/>
  <cols>
    <col min="1" max="1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42020.742083333331</v>
      </c>
      <c r="B2" t="s">
        <v>14</v>
      </c>
      <c r="C2" t="s">
        <v>15</v>
      </c>
      <c r="D2" t="s">
        <v>16</v>
      </c>
      <c r="E2" t="s">
        <v>17</v>
      </c>
      <c r="F2">
        <v>0</v>
      </c>
      <c r="G2">
        <v>0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>
        <v>0</v>
      </c>
      <c r="N2">
        <f t="shared" ref="N2:N65" si="0">SIGN(M2)</f>
        <v>0</v>
      </c>
    </row>
    <row r="3" spans="1:14" x14ac:dyDescent="0.25">
      <c r="A3" s="1">
        <v>42020.741331018522</v>
      </c>
      <c r="B3" t="s">
        <v>14</v>
      </c>
      <c r="C3" t="s">
        <v>15</v>
      </c>
      <c r="D3" t="s">
        <v>16</v>
      </c>
      <c r="E3" t="s">
        <v>23</v>
      </c>
      <c r="F3">
        <v>0</v>
      </c>
      <c r="G3">
        <v>0</v>
      </c>
      <c r="H3" t="s">
        <v>18</v>
      </c>
      <c r="I3" t="s">
        <v>19</v>
      </c>
      <c r="J3" t="s">
        <v>20</v>
      </c>
      <c r="K3" t="s">
        <v>24</v>
      </c>
      <c r="L3" t="s">
        <v>22</v>
      </c>
      <c r="M3">
        <v>-0.6</v>
      </c>
      <c r="N3">
        <f t="shared" si="0"/>
        <v>-1</v>
      </c>
    </row>
    <row r="4" spans="1:14" x14ac:dyDescent="0.25">
      <c r="A4" s="1">
        <v>42020.603703703702</v>
      </c>
      <c r="B4" t="s">
        <v>14</v>
      </c>
      <c r="C4" t="s">
        <v>15</v>
      </c>
      <c r="D4" t="s">
        <v>16</v>
      </c>
      <c r="E4" t="s">
        <v>25</v>
      </c>
      <c r="F4">
        <v>0</v>
      </c>
      <c r="G4">
        <v>0</v>
      </c>
      <c r="H4" t="s">
        <v>26</v>
      </c>
      <c r="I4" t="s">
        <v>27</v>
      </c>
      <c r="J4" t="s">
        <v>28</v>
      </c>
      <c r="K4" t="s">
        <v>29</v>
      </c>
      <c r="L4" t="s">
        <v>22</v>
      </c>
      <c r="M4">
        <v>-1</v>
      </c>
      <c r="N4">
        <f t="shared" si="0"/>
        <v>-1</v>
      </c>
    </row>
    <row r="5" spans="1:14" x14ac:dyDescent="0.25">
      <c r="A5" s="1">
        <v>42020.556620370371</v>
      </c>
      <c r="B5" t="s">
        <v>14</v>
      </c>
      <c r="C5" t="s">
        <v>15</v>
      </c>
      <c r="D5" t="s">
        <v>16</v>
      </c>
      <c r="E5" t="s">
        <v>30</v>
      </c>
      <c r="F5">
        <v>5</v>
      </c>
      <c r="G5">
        <v>0</v>
      </c>
      <c r="H5" t="s">
        <v>31</v>
      </c>
      <c r="J5" t="s">
        <v>32</v>
      </c>
      <c r="K5" t="s">
        <v>33</v>
      </c>
      <c r="L5" t="s">
        <v>22</v>
      </c>
      <c r="M5">
        <v>0</v>
      </c>
      <c r="N5">
        <f t="shared" si="0"/>
        <v>0</v>
      </c>
    </row>
    <row r="6" spans="1:14" x14ac:dyDescent="0.25">
      <c r="A6" s="1">
        <v>42020.499293981484</v>
      </c>
      <c r="B6" t="s">
        <v>14</v>
      </c>
      <c r="C6" t="s">
        <v>15</v>
      </c>
      <c r="D6" t="s">
        <v>16</v>
      </c>
      <c r="E6" t="s">
        <v>34</v>
      </c>
      <c r="F6">
        <v>0</v>
      </c>
      <c r="G6">
        <v>0</v>
      </c>
      <c r="H6" t="s">
        <v>35</v>
      </c>
      <c r="I6" s="2" t="s">
        <v>36</v>
      </c>
      <c r="J6" t="s">
        <v>16</v>
      </c>
      <c r="K6" t="s">
        <v>37</v>
      </c>
      <c r="L6" t="s">
        <v>22</v>
      </c>
      <c r="M6">
        <v>-0.6</v>
      </c>
      <c r="N6">
        <f t="shared" si="0"/>
        <v>-1</v>
      </c>
    </row>
    <row r="7" spans="1:14" x14ac:dyDescent="0.25">
      <c r="A7" s="1">
        <v>42020.271747685183</v>
      </c>
      <c r="B7" t="s">
        <v>14</v>
      </c>
      <c r="C7" t="s">
        <v>15</v>
      </c>
      <c r="D7" t="s">
        <v>16</v>
      </c>
      <c r="E7" t="s">
        <v>38</v>
      </c>
      <c r="F7">
        <v>0</v>
      </c>
      <c r="G7">
        <v>0</v>
      </c>
      <c r="H7" t="s">
        <v>39</v>
      </c>
      <c r="I7" t="s">
        <v>40</v>
      </c>
      <c r="J7" t="s">
        <v>41</v>
      </c>
      <c r="K7" t="s">
        <v>42</v>
      </c>
      <c r="L7" t="s">
        <v>22</v>
      </c>
      <c r="M7">
        <v>-0.75</v>
      </c>
      <c r="N7">
        <f t="shared" si="0"/>
        <v>-1</v>
      </c>
    </row>
    <row r="8" spans="1:14" x14ac:dyDescent="0.25">
      <c r="A8" s="1">
        <v>42020.184571759259</v>
      </c>
      <c r="B8" t="s">
        <v>14</v>
      </c>
      <c r="C8" t="s">
        <v>15</v>
      </c>
      <c r="D8" t="s">
        <v>16</v>
      </c>
      <c r="E8" t="s">
        <v>43</v>
      </c>
      <c r="F8">
        <v>2</v>
      </c>
      <c r="G8">
        <v>0</v>
      </c>
      <c r="H8" t="s">
        <v>44</v>
      </c>
      <c r="I8" t="s">
        <v>45</v>
      </c>
      <c r="J8" t="s">
        <v>46</v>
      </c>
      <c r="K8" t="s">
        <v>47</v>
      </c>
      <c r="L8" t="s">
        <v>48</v>
      </c>
      <c r="M8">
        <v>0</v>
      </c>
      <c r="N8">
        <f t="shared" si="0"/>
        <v>0</v>
      </c>
    </row>
    <row r="9" spans="1:14" x14ac:dyDescent="0.25">
      <c r="A9" s="1">
        <v>42020.169270833336</v>
      </c>
      <c r="B9" t="s">
        <v>14</v>
      </c>
      <c r="C9" t="s">
        <v>15</v>
      </c>
      <c r="D9" t="s">
        <v>16</v>
      </c>
      <c r="E9" t="s">
        <v>49</v>
      </c>
      <c r="F9">
        <v>6</v>
      </c>
      <c r="G9">
        <v>0</v>
      </c>
      <c r="H9" t="s">
        <v>50</v>
      </c>
      <c r="I9" t="s">
        <v>51</v>
      </c>
      <c r="J9" t="s">
        <v>52</v>
      </c>
      <c r="K9" t="s">
        <v>53</v>
      </c>
      <c r="L9" t="s">
        <v>54</v>
      </c>
      <c r="M9">
        <v>-0.4</v>
      </c>
      <c r="N9">
        <f t="shared" si="0"/>
        <v>-1</v>
      </c>
    </row>
    <row r="10" spans="1:14" x14ac:dyDescent="0.25">
      <c r="A10" s="1">
        <v>42020.144293981481</v>
      </c>
      <c r="B10" t="s">
        <v>14</v>
      </c>
      <c r="C10" t="s">
        <v>15</v>
      </c>
      <c r="D10" t="s">
        <v>16</v>
      </c>
      <c r="E10" t="s">
        <v>55</v>
      </c>
      <c r="F10">
        <v>0</v>
      </c>
      <c r="G10">
        <v>0</v>
      </c>
      <c r="H10" t="s">
        <v>56</v>
      </c>
      <c r="I10" s="2" t="s">
        <v>57</v>
      </c>
      <c r="J10" t="s">
        <v>58</v>
      </c>
      <c r="K10" s="2" t="s">
        <v>59</v>
      </c>
      <c r="L10" t="s">
        <v>48</v>
      </c>
      <c r="M10">
        <v>0.33333333333333298</v>
      </c>
      <c r="N10">
        <f t="shared" si="0"/>
        <v>1</v>
      </c>
    </row>
    <row r="11" spans="1:14" x14ac:dyDescent="0.25">
      <c r="A11" s="1">
        <v>42020.092974537038</v>
      </c>
      <c r="B11" t="s">
        <v>14</v>
      </c>
      <c r="C11" t="s">
        <v>15</v>
      </c>
      <c r="D11" t="s">
        <v>16</v>
      </c>
      <c r="E11" t="s">
        <v>60</v>
      </c>
      <c r="F11">
        <v>0</v>
      </c>
      <c r="G11">
        <v>0</v>
      </c>
      <c r="H11" t="s">
        <v>61</v>
      </c>
      <c r="I11" t="s">
        <v>62</v>
      </c>
      <c r="J11" t="s">
        <v>16</v>
      </c>
      <c r="K11" t="s">
        <v>63</v>
      </c>
      <c r="L11" t="s">
        <v>48</v>
      </c>
      <c r="M11">
        <v>0.5</v>
      </c>
      <c r="N11">
        <f t="shared" si="0"/>
        <v>1</v>
      </c>
    </row>
    <row r="12" spans="1:14" x14ac:dyDescent="0.25">
      <c r="A12" s="1">
        <v>42020.016898148147</v>
      </c>
      <c r="B12" t="s">
        <v>14</v>
      </c>
      <c r="C12" t="s">
        <v>15</v>
      </c>
      <c r="D12" t="s">
        <v>64</v>
      </c>
      <c r="E12" t="s">
        <v>65</v>
      </c>
      <c r="F12">
        <v>3</v>
      </c>
      <c r="G12">
        <v>0</v>
      </c>
      <c r="H12" t="s">
        <v>66</v>
      </c>
      <c r="I12" t="s">
        <v>67</v>
      </c>
      <c r="J12" t="s">
        <v>58</v>
      </c>
      <c r="K12" t="s">
        <v>68</v>
      </c>
      <c r="L12" t="s">
        <v>48</v>
      </c>
      <c r="M12">
        <v>0</v>
      </c>
      <c r="N12">
        <f t="shared" si="0"/>
        <v>0</v>
      </c>
    </row>
    <row r="13" spans="1:14" x14ac:dyDescent="0.25">
      <c r="A13" s="1">
        <v>42019.997361111113</v>
      </c>
      <c r="B13" t="s">
        <v>14</v>
      </c>
      <c r="C13" t="s">
        <v>15</v>
      </c>
      <c r="D13" t="s">
        <v>16</v>
      </c>
      <c r="E13" t="s">
        <v>69</v>
      </c>
      <c r="F13">
        <v>1</v>
      </c>
      <c r="G13">
        <v>0</v>
      </c>
      <c r="H13" t="s">
        <v>56</v>
      </c>
      <c r="I13" s="2" t="s">
        <v>57</v>
      </c>
      <c r="J13" t="s">
        <v>58</v>
      </c>
      <c r="K13" s="2" t="s">
        <v>70</v>
      </c>
      <c r="L13" t="s">
        <v>48</v>
      </c>
      <c r="M13">
        <v>0.28749999999999998</v>
      </c>
      <c r="N13">
        <f t="shared" si="0"/>
        <v>1</v>
      </c>
    </row>
    <row r="14" spans="1:14" x14ac:dyDescent="0.25">
      <c r="A14" s="1">
        <v>42019.974548611113</v>
      </c>
      <c r="B14" t="s">
        <v>14</v>
      </c>
      <c r="C14" t="s">
        <v>15</v>
      </c>
      <c r="D14" t="s">
        <v>16</v>
      </c>
      <c r="E14" t="s">
        <v>71</v>
      </c>
      <c r="F14">
        <v>12</v>
      </c>
      <c r="G14">
        <v>0</v>
      </c>
      <c r="H14" t="s">
        <v>72</v>
      </c>
      <c r="I14" t="s">
        <v>73</v>
      </c>
      <c r="J14" t="s">
        <v>16</v>
      </c>
      <c r="K14" t="s">
        <v>74</v>
      </c>
      <c r="L14" t="s">
        <v>22</v>
      </c>
      <c r="M14">
        <v>-0.155555555555555</v>
      </c>
      <c r="N14">
        <f t="shared" si="0"/>
        <v>-1</v>
      </c>
    </row>
    <row r="15" spans="1:14" x14ac:dyDescent="0.25">
      <c r="A15" s="1">
        <v>42019.943368055552</v>
      </c>
      <c r="B15" t="s">
        <v>14</v>
      </c>
      <c r="C15" t="s">
        <v>15</v>
      </c>
      <c r="D15" t="s">
        <v>16</v>
      </c>
      <c r="E15" t="s">
        <v>75</v>
      </c>
      <c r="F15">
        <v>3</v>
      </c>
      <c r="G15">
        <v>0</v>
      </c>
      <c r="H15" t="s">
        <v>76</v>
      </c>
      <c r="I15" t="s">
        <v>77</v>
      </c>
      <c r="J15" t="s">
        <v>16</v>
      </c>
      <c r="K15" t="s">
        <v>78</v>
      </c>
      <c r="L15" t="s">
        <v>22</v>
      </c>
      <c r="M15">
        <v>0</v>
      </c>
      <c r="N15">
        <f t="shared" si="0"/>
        <v>0</v>
      </c>
    </row>
    <row r="16" spans="1:14" x14ac:dyDescent="0.25">
      <c r="A16" s="1">
        <v>42019.806481481479</v>
      </c>
      <c r="B16" t="s">
        <v>14</v>
      </c>
      <c r="C16" t="s">
        <v>15</v>
      </c>
      <c r="D16" t="s">
        <v>16</v>
      </c>
      <c r="E16" t="s">
        <v>79</v>
      </c>
      <c r="F16">
        <v>1</v>
      </c>
      <c r="G16">
        <v>0</v>
      </c>
      <c r="H16" t="s">
        <v>35</v>
      </c>
      <c r="I16" s="2" t="s">
        <v>36</v>
      </c>
      <c r="J16" t="s">
        <v>16</v>
      </c>
      <c r="K16" t="s">
        <v>80</v>
      </c>
      <c r="L16" t="s">
        <v>22</v>
      </c>
      <c r="M16">
        <v>0.05</v>
      </c>
      <c r="N16">
        <f t="shared" si="0"/>
        <v>1</v>
      </c>
    </row>
    <row r="17" spans="1:14" x14ac:dyDescent="0.25">
      <c r="A17" s="1">
        <v>42019.732916666668</v>
      </c>
      <c r="B17" t="s">
        <v>14</v>
      </c>
      <c r="C17" t="s">
        <v>15</v>
      </c>
      <c r="D17" t="s">
        <v>81</v>
      </c>
      <c r="E17" t="s">
        <v>82</v>
      </c>
      <c r="F17">
        <v>1</v>
      </c>
      <c r="G17">
        <v>1</v>
      </c>
      <c r="H17" t="s">
        <v>83</v>
      </c>
      <c r="I17" t="s">
        <v>84</v>
      </c>
      <c r="K17" t="s">
        <v>85</v>
      </c>
      <c r="L17" t="s">
        <v>22</v>
      </c>
      <c r="M17">
        <v>0.67500000000000004</v>
      </c>
      <c r="N17">
        <f t="shared" si="0"/>
        <v>1</v>
      </c>
    </row>
    <row r="18" spans="1:14" x14ac:dyDescent="0.25">
      <c r="A18" s="1">
        <v>42019.666585648149</v>
      </c>
      <c r="B18" t="s">
        <v>14</v>
      </c>
      <c r="C18" t="s">
        <v>15</v>
      </c>
      <c r="D18" t="s">
        <v>16</v>
      </c>
      <c r="E18" t="s">
        <v>86</v>
      </c>
      <c r="F18">
        <v>2</v>
      </c>
      <c r="G18">
        <v>1</v>
      </c>
      <c r="H18" t="s">
        <v>87</v>
      </c>
      <c r="I18" t="s">
        <v>88</v>
      </c>
      <c r="J18" t="s">
        <v>16</v>
      </c>
      <c r="K18" t="s">
        <v>89</v>
      </c>
      <c r="L18" t="s">
        <v>22</v>
      </c>
      <c r="M18">
        <v>0</v>
      </c>
      <c r="N18">
        <f t="shared" si="0"/>
        <v>0</v>
      </c>
    </row>
    <row r="19" spans="1:14" x14ac:dyDescent="0.25">
      <c r="A19" s="1">
        <v>42019.618344907409</v>
      </c>
      <c r="B19" t="s">
        <v>14</v>
      </c>
      <c r="C19" t="s">
        <v>15</v>
      </c>
      <c r="D19" t="s">
        <v>16</v>
      </c>
      <c r="E19" t="s">
        <v>90</v>
      </c>
      <c r="F19">
        <v>1</v>
      </c>
      <c r="G19">
        <v>0</v>
      </c>
      <c r="H19" t="s">
        <v>91</v>
      </c>
      <c r="I19" t="s">
        <v>92</v>
      </c>
      <c r="J19" t="s">
        <v>93</v>
      </c>
      <c r="K19" t="s">
        <v>94</v>
      </c>
      <c r="L19" t="s">
        <v>22</v>
      </c>
      <c r="M19">
        <v>-0.25</v>
      </c>
      <c r="N19">
        <f t="shared" si="0"/>
        <v>-1</v>
      </c>
    </row>
    <row r="20" spans="1:14" x14ac:dyDescent="0.25">
      <c r="A20" s="1">
        <v>42019.6018287037</v>
      </c>
      <c r="B20" t="s">
        <v>14</v>
      </c>
      <c r="C20" t="s">
        <v>15</v>
      </c>
      <c r="D20" t="s">
        <v>95</v>
      </c>
      <c r="E20" t="s">
        <v>96</v>
      </c>
      <c r="F20">
        <v>0</v>
      </c>
      <c r="G20">
        <v>0</v>
      </c>
      <c r="H20" t="s">
        <v>97</v>
      </c>
      <c r="K20" t="s">
        <v>98</v>
      </c>
      <c r="L20" t="s">
        <v>22</v>
      </c>
      <c r="M20">
        <v>0</v>
      </c>
      <c r="N20">
        <f t="shared" si="0"/>
        <v>0</v>
      </c>
    </row>
    <row r="21" spans="1:14" x14ac:dyDescent="0.25">
      <c r="A21" s="1">
        <v>42019.552418981482</v>
      </c>
      <c r="B21" t="s">
        <v>14</v>
      </c>
      <c r="C21" t="s">
        <v>15</v>
      </c>
      <c r="D21" t="s">
        <v>99</v>
      </c>
      <c r="E21" t="s">
        <v>100</v>
      </c>
      <c r="F21">
        <v>1</v>
      </c>
      <c r="G21">
        <v>1</v>
      </c>
      <c r="H21" t="s">
        <v>101</v>
      </c>
      <c r="I21" t="s">
        <v>102</v>
      </c>
      <c r="J21" t="s">
        <v>16</v>
      </c>
      <c r="K21" t="s">
        <v>103</v>
      </c>
      <c r="L21" t="s">
        <v>22</v>
      </c>
      <c r="M21">
        <v>0</v>
      </c>
      <c r="N21">
        <f t="shared" si="0"/>
        <v>0</v>
      </c>
    </row>
    <row r="22" spans="1:14" x14ac:dyDescent="0.25">
      <c r="A22" s="1">
        <v>42019.149745370371</v>
      </c>
      <c r="B22" t="s">
        <v>14</v>
      </c>
      <c r="C22" t="s">
        <v>15</v>
      </c>
      <c r="D22" t="s">
        <v>16</v>
      </c>
      <c r="E22" t="s">
        <v>104</v>
      </c>
      <c r="F22">
        <v>2</v>
      </c>
      <c r="G22">
        <v>0</v>
      </c>
      <c r="H22" t="s">
        <v>105</v>
      </c>
      <c r="I22" t="s">
        <v>106</v>
      </c>
      <c r="J22" t="s">
        <v>58</v>
      </c>
      <c r="K22" t="s">
        <v>107</v>
      </c>
      <c r="L22" t="s">
        <v>54</v>
      </c>
      <c r="M22">
        <v>0</v>
      </c>
      <c r="N22">
        <f t="shared" si="0"/>
        <v>0</v>
      </c>
    </row>
    <row r="23" spans="1:14" x14ac:dyDescent="0.25">
      <c r="A23" s="1">
        <v>42019.107592592591</v>
      </c>
      <c r="B23" t="s">
        <v>14</v>
      </c>
      <c r="C23" t="s">
        <v>15</v>
      </c>
      <c r="D23" t="s">
        <v>16</v>
      </c>
      <c r="E23" t="s">
        <v>108</v>
      </c>
      <c r="F23">
        <v>0</v>
      </c>
      <c r="G23">
        <v>0</v>
      </c>
      <c r="H23" t="s">
        <v>109</v>
      </c>
      <c r="I23" t="s">
        <v>110</v>
      </c>
      <c r="J23" t="s">
        <v>111</v>
      </c>
      <c r="K23" t="s">
        <v>112</v>
      </c>
      <c r="L23" t="s">
        <v>22</v>
      </c>
      <c r="M23">
        <v>0</v>
      </c>
      <c r="N23">
        <f t="shared" si="0"/>
        <v>0</v>
      </c>
    </row>
    <row r="24" spans="1:14" x14ac:dyDescent="0.25">
      <c r="A24" s="1">
        <v>42019.064884259256</v>
      </c>
      <c r="B24" t="s">
        <v>14</v>
      </c>
      <c r="C24" t="s">
        <v>15</v>
      </c>
      <c r="D24" t="s">
        <v>16</v>
      </c>
      <c r="E24" t="s">
        <v>113</v>
      </c>
      <c r="F24">
        <v>0</v>
      </c>
      <c r="G24">
        <v>0</v>
      </c>
      <c r="H24" t="s">
        <v>61</v>
      </c>
      <c r="I24" t="s">
        <v>62</v>
      </c>
      <c r="J24" t="s">
        <v>16</v>
      </c>
      <c r="K24" t="s">
        <v>114</v>
      </c>
      <c r="L24" t="s">
        <v>48</v>
      </c>
      <c r="M24">
        <v>0</v>
      </c>
      <c r="N24">
        <f t="shared" si="0"/>
        <v>0</v>
      </c>
    </row>
    <row r="25" spans="1:14" x14ac:dyDescent="0.25">
      <c r="A25" s="1">
        <v>42019.049421296295</v>
      </c>
      <c r="B25" t="s">
        <v>14</v>
      </c>
      <c r="C25" t="s">
        <v>15</v>
      </c>
      <c r="D25" t="s">
        <v>16</v>
      </c>
      <c r="E25" t="s">
        <v>115</v>
      </c>
      <c r="F25">
        <v>0</v>
      </c>
      <c r="G25">
        <v>0</v>
      </c>
      <c r="H25" t="s">
        <v>116</v>
      </c>
      <c r="I25" t="s">
        <v>117</v>
      </c>
      <c r="J25" t="s">
        <v>16</v>
      </c>
      <c r="K25" t="s">
        <v>118</v>
      </c>
      <c r="L25" t="s">
        <v>48</v>
      </c>
      <c r="M25">
        <v>0</v>
      </c>
      <c r="N25">
        <f t="shared" si="0"/>
        <v>0</v>
      </c>
    </row>
    <row r="26" spans="1:14" x14ac:dyDescent="0.25">
      <c r="A26" s="1">
        <v>42018.983020833337</v>
      </c>
      <c r="B26" t="s">
        <v>14</v>
      </c>
      <c r="C26" t="s">
        <v>15</v>
      </c>
      <c r="D26" t="s">
        <v>16</v>
      </c>
      <c r="E26" t="s">
        <v>115</v>
      </c>
      <c r="F26">
        <v>0</v>
      </c>
      <c r="G26">
        <v>0</v>
      </c>
      <c r="H26" t="s">
        <v>116</v>
      </c>
      <c r="I26" t="s">
        <v>117</v>
      </c>
      <c r="J26" t="s">
        <v>16</v>
      </c>
      <c r="K26" t="s">
        <v>119</v>
      </c>
      <c r="L26" t="s">
        <v>48</v>
      </c>
      <c r="M26">
        <v>0</v>
      </c>
      <c r="N26">
        <f t="shared" si="0"/>
        <v>0</v>
      </c>
    </row>
    <row r="27" spans="1:14" x14ac:dyDescent="0.25">
      <c r="A27" s="1">
        <v>42018.975451388891</v>
      </c>
      <c r="B27" t="s">
        <v>14</v>
      </c>
      <c r="C27" t="s">
        <v>15</v>
      </c>
      <c r="D27" t="s">
        <v>16</v>
      </c>
      <c r="E27" t="s">
        <v>120</v>
      </c>
      <c r="F27">
        <v>0</v>
      </c>
      <c r="G27">
        <v>0</v>
      </c>
      <c r="H27" t="s">
        <v>121</v>
      </c>
      <c r="J27" t="s">
        <v>16</v>
      </c>
      <c r="K27" t="s">
        <v>122</v>
      </c>
      <c r="L27" t="s">
        <v>48</v>
      </c>
      <c r="M27">
        <v>0</v>
      </c>
      <c r="N27">
        <f t="shared" si="0"/>
        <v>0</v>
      </c>
    </row>
    <row r="28" spans="1:14" x14ac:dyDescent="0.25">
      <c r="A28" s="1">
        <v>42018.893437500003</v>
      </c>
      <c r="B28" t="s">
        <v>14</v>
      </c>
      <c r="C28" t="s">
        <v>15</v>
      </c>
      <c r="D28" t="s">
        <v>16</v>
      </c>
      <c r="E28" t="s">
        <v>115</v>
      </c>
      <c r="F28">
        <v>0</v>
      </c>
      <c r="G28">
        <v>0</v>
      </c>
      <c r="H28" t="s">
        <v>116</v>
      </c>
      <c r="I28" t="s">
        <v>117</v>
      </c>
      <c r="J28" t="s">
        <v>16</v>
      </c>
      <c r="K28" t="s">
        <v>123</v>
      </c>
      <c r="L28" t="s">
        <v>48</v>
      </c>
      <c r="M28">
        <v>0</v>
      </c>
      <c r="N28">
        <f t="shared" si="0"/>
        <v>0</v>
      </c>
    </row>
    <row r="29" spans="1:14" x14ac:dyDescent="0.25">
      <c r="A29" s="1">
        <v>42018.711435185185</v>
      </c>
      <c r="B29" t="s">
        <v>14</v>
      </c>
      <c r="C29" t="s">
        <v>15</v>
      </c>
      <c r="D29" t="s">
        <v>124</v>
      </c>
      <c r="E29" t="s">
        <v>125</v>
      </c>
      <c r="F29">
        <v>8</v>
      </c>
      <c r="G29">
        <v>1</v>
      </c>
      <c r="H29" t="s">
        <v>126</v>
      </c>
      <c r="I29" t="s">
        <v>127</v>
      </c>
      <c r="J29" t="s">
        <v>128</v>
      </c>
      <c r="K29" t="s">
        <v>129</v>
      </c>
      <c r="L29" t="s">
        <v>48</v>
      </c>
      <c r="M29">
        <v>0.28571428571428498</v>
      </c>
      <c r="N29">
        <f t="shared" si="0"/>
        <v>1</v>
      </c>
    </row>
    <row r="30" spans="1:14" x14ac:dyDescent="0.25">
      <c r="A30" s="1">
        <v>42018.517013888886</v>
      </c>
      <c r="B30" t="s">
        <v>14</v>
      </c>
      <c r="C30" t="s">
        <v>15</v>
      </c>
      <c r="D30" t="s">
        <v>130</v>
      </c>
      <c r="E30" t="s">
        <v>131</v>
      </c>
      <c r="F30">
        <v>2</v>
      </c>
      <c r="G30">
        <v>0</v>
      </c>
      <c r="H30" t="s">
        <v>132</v>
      </c>
      <c r="I30" t="s">
        <v>133</v>
      </c>
      <c r="K30" t="s">
        <v>134</v>
      </c>
      <c r="L30" t="s">
        <v>22</v>
      </c>
      <c r="M30">
        <v>0</v>
      </c>
      <c r="N30">
        <f t="shared" si="0"/>
        <v>0</v>
      </c>
    </row>
    <row r="31" spans="1:14" x14ac:dyDescent="0.25">
      <c r="A31" s="1">
        <v>42018.163784722223</v>
      </c>
      <c r="B31" t="s">
        <v>14</v>
      </c>
      <c r="C31" t="s">
        <v>15</v>
      </c>
      <c r="D31" t="s">
        <v>124</v>
      </c>
      <c r="E31" t="s">
        <v>135</v>
      </c>
      <c r="F31">
        <v>0</v>
      </c>
      <c r="G31">
        <v>0</v>
      </c>
      <c r="H31" t="s">
        <v>136</v>
      </c>
      <c r="I31" t="s">
        <v>137</v>
      </c>
      <c r="J31" t="s">
        <v>138</v>
      </c>
      <c r="K31" t="s">
        <v>139</v>
      </c>
      <c r="L31" t="s">
        <v>22</v>
      </c>
      <c r="M31">
        <v>0</v>
      </c>
      <c r="N31">
        <f t="shared" si="0"/>
        <v>0</v>
      </c>
    </row>
    <row r="32" spans="1:14" x14ac:dyDescent="0.25">
      <c r="A32" s="1">
        <v>42018.080439814818</v>
      </c>
      <c r="B32" t="s">
        <v>14</v>
      </c>
      <c r="C32" t="s">
        <v>15</v>
      </c>
      <c r="D32" t="s">
        <v>16</v>
      </c>
      <c r="E32" t="s">
        <v>140</v>
      </c>
      <c r="F32">
        <v>0</v>
      </c>
      <c r="G32">
        <v>1</v>
      </c>
      <c r="H32" t="s">
        <v>141</v>
      </c>
      <c r="I32" t="s">
        <v>142</v>
      </c>
      <c r="K32" t="s">
        <v>143</v>
      </c>
      <c r="L32" t="s">
        <v>22</v>
      </c>
      <c r="M32">
        <v>-0.36666666666666597</v>
      </c>
      <c r="N32">
        <f t="shared" si="0"/>
        <v>-1</v>
      </c>
    </row>
    <row r="33" spans="1:14" x14ac:dyDescent="0.25">
      <c r="A33" s="1">
        <v>42018.039444444446</v>
      </c>
      <c r="B33" t="s">
        <v>14</v>
      </c>
      <c r="C33" t="s">
        <v>15</v>
      </c>
      <c r="D33" t="s">
        <v>16</v>
      </c>
      <c r="E33" t="s">
        <v>144</v>
      </c>
      <c r="F33">
        <v>0</v>
      </c>
      <c r="G33">
        <v>0</v>
      </c>
      <c r="H33" t="s">
        <v>145</v>
      </c>
      <c r="I33" t="s">
        <v>146</v>
      </c>
      <c r="J33" t="s">
        <v>58</v>
      </c>
      <c r="K33" t="s">
        <v>147</v>
      </c>
      <c r="L33" t="s">
        <v>54</v>
      </c>
      <c r="M33">
        <v>0.05</v>
      </c>
      <c r="N33">
        <f t="shared" si="0"/>
        <v>1</v>
      </c>
    </row>
    <row r="34" spans="1:14" x14ac:dyDescent="0.25">
      <c r="A34" s="1">
        <v>42017.927141203705</v>
      </c>
      <c r="B34" t="s">
        <v>14</v>
      </c>
      <c r="C34" t="s">
        <v>15</v>
      </c>
      <c r="D34" t="s">
        <v>16</v>
      </c>
      <c r="E34" t="s">
        <v>115</v>
      </c>
      <c r="F34">
        <v>0</v>
      </c>
      <c r="G34">
        <v>0</v>
      </c>
      <c r="H34" t="s">
        <v>116</v>
      </c>
      <c r="I34" t="s">
        <v>117</v>
      </c>
      <c r="J34" t="s">
        <v>16</v>
      </c>
      <c r="K34" t="s">
        <v>148</v>
      </c>
      <c r="L34" t="s">
        <v>48</v>
      </c>
      <c r="M34">
        <v>0</v>
      </c>
      <c r="N34">
        <f t="shared" si="0"/>
        <v>0</v>
      </c>
    </row>
    <row r="35" spans="1:14" x14ac:dyDescent="0.25">
      <c r="A35" s="1">
        <v>42017.751793981479</v>
      </c>
      <c r="B35" t="s">
        <v>14</v>
      </c>
      <c r="C35" t="s">
        <v>15</v>
      </c>
      <c r="D35" t="s">
        <v>16</v>
      </c>
      <c r="E35" t="s">
        <v>115</v>
      </c>
      <c r="F35">
        <v>0</v>
      </c>
      <c r="G35">
        <v>0</v>
      </c>
      <c r="H35" t="s">
        <v>116</v>
      </c>
      <c r="I35" t="s">
        <v>117</v>
      </c>
      <c r="J35" t="s">
        <v>16</v>
      </c>
      <c r="K35" t="s">
        <v>149</v>
      </c>
      <c r="L35" t="s">
        <v>48</v>
      </c>
      <c r="M35">
        <v>0.2</v>
      </c>
      <c r="N35">
        <f t="shared" si="0"/>
        <v>1</v>
      </c>
    </row>
    <row r="36" spans="1:14" x14ac:dyDescent="0.25">
      <c r="A36" s="1">
        <v>42017.750555555554</v>
      </c>
      <c r="B36" t="s">
        <v>14</v>
      </c>
      <c r="C36" t="s">
        <v>15</v>
      </c>
      <c r="D36" t="s">
        <v>16</v>
      </c>
      <c r="E36" t="s">
        <v>150</v>
      </c>
      <c r="F36">
        <v>1</v>
      </c>
      <c r="G36">
        <v>1</v>
      </c>
      <c r="H36" t="s">
        <v>151</v>
      </c>
      <c r="I36" t="s">
        <v>152</v>
      </c>
      <c r="J36" t="s">
        <v>153</v>
      </c>
      <c r="K36" t="s">
        <v>154</v>
      </c>
      <c r="L36" t="s">
        <v>48</v>
      </c>
      <c r="M36">
        <v>3.3333333333333298E-2</v>
      </c>
      <c r="N36">
        <f t="shared" si="0"/>
        <v>1</v>
      </c>
    </row>
    <row r="37" spans="1:14" x14ac:dyDescent="0.25">
      <c r="A37" s="1">
        <v>42017.743136574078</v>
      </c>
      <c r="B37" t="s">
        <v>14</v>
      </c>
      <c r="C37" t="s">
        <v>15</v>
      </c>
      <c r="D37" t="s">
        <v>16</v>
      </c>
      <c r="E37" t="s">
        <v>155</v>
      </c>
      <c r="F37">
        <v>2</v>
      </c>
      <c r="G37">
        <v>0</v>
      </c>
      <c r="H37" t="s">
        <v>156</v>
      </c>
      <c r="I37" t="s">
        <v>157</v>
      </c>
      <c r="K37" t="s">
        <v>158</v>
      </c>
      <c r="L37" t="s">
        <v>22</v>
      </c>
      <c r="M37">
        <v>0</v>
      </c>
      <c r="N37">
        <f t="shared" si="0"/>
        <v>0</v>
      </c>
    </row>
    <row r="38" spans="1:14" x14ac:dyDescent="0.25">
      <c r="A38" s="1">
        <v>42017.719131944446</v>
      </c>
      <c r="B38" t="s">
        <v>14</v>
      </c>
      <c r="C38" t="s">
        <v>15</v>
      </c>
      <c r="D38" t="s">
        <v>16</v>
      </c>
      <c r="E38" t="s">
        <v>115</v>
      </c>
      <c r="F38">
        <v>0</v>
      </c>
      <c r="G38">
        <v>0</v>
      </c>
      <c r="H38" t="s">
        <v>116</v>
      </c>
      <c r="I38" t="s">
        <v>117</v>
      </c>
      <c r="J38" t="s">
        <v>16</v>
      </c>
      <c r="K38" t="s">
        <v>159</v>
      </c>
      <c r="L38" t="s">
        <v>48</v>
      </c>
      <c r="M38">
        <v>0</v>
      </c>
      <c r="N38">
        <f t="shared" si="0"/>
        <v>0</v>
      </c>
    </row>
    <row r="39" spans="1:14" x14ac:dyDescent="0.25">
      <c r="A39" s="1">
        <v>42017.697604166664</v>
      </c>
      <c r="B39" t="s">
        <v>14</v>
      </c>
      <c r="C39" t="s">
        <v>15</v>
      </c>
      <c r="D39" t="s">
        <v>16</v>
      </c>
      <c r="E39" t="s">
        <v>115</v>
      </c>
      <c r="F39">
        <v>0</v>
      </c>
      <c r="G39">
        <v>0</v>
      </c>
      <c r="H39" t="s">
        <v>116</v>
      </c>
      <c r="I39" t="s">
        <v>117</v>
      </c>
      <c r="J39" t="s">
        <v>16</v>
      </c>
      <c r="K39" t="s">
        <v>160</v>
      </c>
      <c r="L39" t="s">
        <v>48</v>
      </c>
      <c r="M39">
        <v>0</v>
      </c>
      <c r="N39">
        <f t="shared" si="0"/>
        <v>0</v>
      </c>
    </row>
    <row r="40" spans="1:14" x14ac:dyDescent="0.25">
      <c r="A40" s="1">
        <v>42017.684918981482</v>
      </c>
      <c r="B40" t="s">
        <v>14</v>
      </c>
      <c r="C40" t="s">
        <v>15</v>
      </c>
      <c r="D40" t="s">
        <v>161</v>
      </c>
      <c r="E40" t="s">
        <v>162</v>
      </c>
      <c r="F40">
        <v>0</v>
      </c>
      <c r="G40">
        <v>0</v>
      </c>
      <c r="H40" t="s">
        <v>163</v>
      </c>
      <c r="I40" t="s">
        <v>164</v>
      </c>
      <c r="J40" t="s">
        <v>165</v>
      </c>
      <c r="K40" t="s">
        <v>166</v>
      </c>
      <c r="L40" t="s">
        <v>22</v>
      </c>
      <c r="M40">
        <v>0.25</v>
      </c>
      <c r="N40">
        <f t="shared" si="0"/>
        <v>1</v>
      </c>
    </row>
    <row r="41" spans="1:14" x14ac:dyDescent="0.25">
      <c r="A41" s="1">
        <v>42017.662800925929</v>
      </c>
      <c r="B41" t="s">
        <v>14</v>
      </c>
      <c r="C41" t="s">
        <v>15</v>
      </c>
      <c r="D41" t="s">
        <v>124</v>
      </c>
      <c r="E41" t="s">
        <v>167</v>
      </c>
      <c r="F41">
        <v>0</v>
      </c>
      <c r="G41">
        <v>0</v>
      </c>
      <c r="H41" t="s">
        <v>168</v>
      </c>
      <c r="I41" t="s">
        <v>169</v>
      </c>
      <c r="J41" t="s">
        <v>170</v>
      </c>
      <c r="K41" t="s">
        <v>171</v>
      </c>
      <c r="L41" t="s">
        <v>22</v>
      </c>
      <c r="M41">
        <v>1</v>
      </c>
      <c r="N41">
        <f t="shared" si="0"/>
        <v>1</v>
      </c>
    </row>
    <row r="42" spans="1:14" x14ac:dyDescent="0.25">
      <c r="A42" s="1">
        <v>42017.577002314814</v>
      </c>
      <c r="B42" t="s">
        <v>14</v>
      </c>
      <c r="C42" t="s">
        <v>15</v>
      </c>
      <c r="D42" t="s">
        <v>16</v>
      </c>
      <c r="E42" t="s">
        <v>172</v>
      </c>
      <c r="F42">
        <v>1</v>
      </c>
      <c r="G42">
        <v>1</v>
      </c>
      <c r="H42" t="s">
        <v>173</v>
      </c>
      <c r="I42" t="s">
        <v>174</v>
      </c>
      <c r="J42" t="s">
        <v>16</v>
      </c>
      <c r="K42" t="s">
        <v>175</v>
      </c>
      <c r="L42" t="s">
        <v>48</v>
      </c>
      <c r="M42">
        <v>0</v>
      </c>
      <c r="N42">
        <f t="shared" si="0"/>
        <v>0</v>
      </c>
    </row>
    <row r="43" spans="1:14" x14ac:dyDescent="0.25">
      <c r="A43" s="1">
        <v>42017.547256944446</v>
      </c>
      <c r="B43" t="s">
        <v>14</v>
      </c>
      <c r="C43" t="s">
        <v>15</v>
      </c>
      <c r="D43" t="s">
        <v>176</v>
      </c>
      <c r="E43" t="s">
        <v>177</v>
      </c>
      <c r="F43">
        <v>0</v>
      </c>
      <c r="G43">
        <v>0</v>
      </c>
      <c r="H43" t="s">
        <v>178</v>
      </c>
      <c r="I43" t="s">
        <v>179</v>
      </c>
      <c r="J43" t="s">
        <v>16</v>
      </c>
      <c r="K43" t="s">
        <v>180</v>
      </c>
      <c r="L43" t="s">
        <v>48</v>
      </c>
      <c r="M43">
        <v>0.3</v>
      </c>
      <c r="N43">
        <f t="shared" si="0"/>
        <v>1</v>
      </c>
    </row>
    <row r="44" spans="1:14" x14ac:dyDescent="0.25">
      <c r="A44" s="1">
        <v>42017.539004629631</v>
      </c>
      <c r="B44" t="s">
        <v>14</v>
      </c>
      <c r="C44" t="s">
        <v>15</v>
      </c>
      <c r="D44" t="s">
        <v>16</v>
      </c>
      <c r="E44" t="s">
        <v>115</v>
      </c>
      <c r="F44">
        <v>0</v>
      </c>
      <c r="G44">
        <v>0</v>
      </c>
      <c r="H44" t="s">
        <v>116</v>
      </c>
      <c r="I44" t="s">
        <v>117</v>
      </c>
      <c r="J44" t="s">
        <v>16</v>
      </c>
      <c r="K44" t="s">
        <v>181</v>
      </c>
      <c r="L44" t="s">
        <v>48</v>
      </c>
      <c r="M44">
        <v>0</v>
      </c>
      <c r="N44">
        <f t="shared" si="0"/>
        <v>0</v>
      </c>
    </row>
    <row r="45" spans="1:14" x14ac:dyDescent="0.25">
      <c r="A45" s="1">
        <v>42017.04760416667</v>
      </c>
      <c r="B45" t="s">
        <v>14</v>
      </c>
      <c r="C45" t="s">
        <v>15</v>
      </c>
      <c r="D45" t="s">
        <v>182</v>
      </c>
      <c r="E45" t="s">
        <v>183</v>
      </c>
      <c r="F45">
        <v>1</v>
      </c>
      <c r="G45">
        <v>0</v>
      </c>
      <c r="H45" t="s">
        <v>184</v>
      </c>
      <c r="I45" t="s">
        <v>185</v>
      </c>
      <c r="J45" t="s">
        <v>58</v>
      </c>
      <c r="K45" t="s">
        <v>186</v>
      </c>
      <c r="L45" t="s">
        <v>22</v>
      </c>
      <c r="M45">
        <v>0.2</v>
      </c>
      <c r="N45">
        <f t="shared" si="0"/>
        <v>1</v>
      </c>
    </row>
    <row r="46" spans="1:14" x14ac:dyDescent="0.25">
      <c r="A46" s="1">
        <v>42017.015219907407</v>
      </c>
      <c r="B46" t="s">
        <v>14</v>
      </c>
      <c r="C46" t="s">
        <v>15</v>
      </c>
      <c r="D46" t="s">
        <v>187</v>
      </c>
      <c r="E46" t="s">
        <v>188</v>
      </c>
      <c r="F46">
        <v>15</v>
      </c>
      <c r="G46">
        <v>1</v>
      </c>
      <c r="H46" t="s">
        <v>189</v>
      </c>
      <c r="I46" t="s">
        <v>190</v>
      </c>
      <c r="K46" t="s">
        <v>191</v>
      </c>
      <c r="L46" t="s">
        <v>22</v>
      </c>
      <c r="M46">
        <v>-0.41666666666666602</v>
      </c>
      <c r="N46">
        <f t="shared" si="0"/>
        <v>-1</v>
      </c>
    </row>
    <row r="47" spans="1:14" x14ac:dyDescent="0.25">
      <c r="A47" s="1">
        <v>42017.007361111115</v>
      </c>
      <c r="B47" t="s">
        <v>14</v>
      </c>
      <c r="C47" t="s">
        <v>15</v>
      </c>
      <c r="D47" t="s">
        <v>124</v>
      </c>
      <c r="E47" t="s">
        <v>192</v>
      </c>
      <c r="F47">
        <v>0</v>
      </c>
      <c r="G47">
        <v>0</v>
      </c>
      <c r="H47" t="s">
        <v>193</v>
      </c>
      <c r="I47" s="2" t="s">
        <v>194</v>
      </c>
      <c r="J47" t="s">
        <v>58</v>
      </c>
      <c r="K47" t="s">
        <v>195</v>
      </c>
      <c r="L47" t="s">
        <v>22</v>
      </c>
      <c r="M47">
        <v>0.4</v>
      </c>
      <c r="N47">
        <f t="shared" si="0"/>
        <v>1</v>
      </c>
    </row>
    <row r="48" spans="1:14" x14ac:dyDescent="0.25">
      <c r="A48" s="1">
        <v>42016.997349537036</v>
      </c>
      <c r="B48" t="s">
        <v>14</v>
      </c>
      <c r="C48" t="s">
        <v>15</v>
      </c>
      <c r="D48" t="s">
        <v>16</v>
      </c>
      <c r="E48" t="s">
        <v>196</v>
      </c>
      <c r="F48">
        <v>2</v>
      </c>
      <c r="G48">
        <v>0</v>
      </c>
      <c r="H48" t="s">
        <v>197</v>
      </c>
      <c r="I48" t="s">
        <v>198</v>
      </c>
      <c r="J48" t="s">
        <v>58</v>
      </c>
      <c r="K48" t="s">
        <v>199</v>
      </c>
      <c r="L48" t="s">
        <v>22</v>
      </c>
      <c r="M48">
        <v>0</v>
      </c>
      <c r="N48">
        <f t="shared" si="0"/>
        <v>0</v>
      </c>
    </row>
    <row r="49" spans="1:14" x14ac:dyDescent="0.25">
      <c r="A49" s="1">
        <v>42016.980925925927</v>
      </c>
      <c r="B49" t="s">
        <v>14</v>
      </c>
      <c r="C49" t="s">
        <v>15</v>
      </c>
      <c r="D49" t="s">
        <v>16</v>
      </c>
      <c r="E49" t="s">
        <v>200</v>
      </c>
      <c r="F49">
        <v>0</v>
      </c>
      <c r="G49">
        <v>0</v>
      </c>
      <c r="H49" t="s">
        <v>201</v>
      </c>
      <c r="I49" t="s">
        <v>202</v>
      </c>
      <c r="J49" t="s">
        <v>16</v>
      </c>
      <c r="K49" t="s">
        <v>203</v>
      </c>
      <c r="L49" t="s">
        <v>22</v>
      </c>
      <c r="M49">
        <v>0</v>
      </c>
      <c r="N49">
        <f t="shared" si="0"/>
        <v>0</v>
      </c>
    </row>
    <row r="50" spans="1:14" x14ac:dyDescent="0.25">
      <c r="A50" s="1">
        <v>42016.914861111109</v>
      </c>
      <c r="B50" t="s">
        <v>14</v>
      </c>
      <c r="C50" t="s">
        <v>15</v>
      </c>
      <c r="D50" t="s">
        <v>16</v>
      </c>
      <c r="E50" t="s">
        <v>204</v>
      </c>
      <c r="F50">
        <v>0</v>
      </c>
      <c r="G50">
        <v>0</v>
      </c>
      <c r="H50" t="s">
        <v>205</v>
      </c>
      <c r="I50" t="s">
        <v>206</v>
      </c>
      <c r="K50" t="s">
        <v>207</v>
      </c>
      <c r="L50" t="s">
        <v>54</v>
      </c>
      <c r="M50">
        <v>0</v>
      </c>
      <c r="N50">
        <f t="shared" si="0"/>
        <v>0</v>
      </c>
    </row>
    <row r="51" spans="1:14" x14ac:dyDescent="0.25">
      <c r="A51" s="1">
        <v>42016.885972222219</v>
      </c>
      <c r="B51" t="s">
        <v>14</v>
      </c>
      <c r="C51" t="s">
        <v>15</v>
      </c>
      <c r="D51" t="s">
        <v>16</v>
      </c>
      <c r="E51" t="s">
        <v>208</v>
      </c>
      <c r="F51">
        <v>2</v>
      </c>
      <c r="G51">
        <v>1</v>
      </c>
      <c r="H51" t="s">
        <v>209</v>
      </c>
      <c r="I51" t="s">
        <v>210</v>
      </c>
      <c r="J51" t="s">
        <v>211</v>
      </c>
      <c r="K51" t="s">
        <v>212</v>
      </c>
      <c r="L51" t="s">
        <v>48</v>
      </c>
      <c r="M51">
        <v>-0.15</v>
      </c>
      <c r="N51">
        <f t="shared" si="0"/>
        <v>-1</v>
      </c>
    </row>
    <row r="52" spans="1:14" x14ac:dyDescent="0.25">
      <c r="A52" s="1">
        <v>42016.871840277781</v>
      </c>
      <c r="B52" t="s">
        <v>14</v>
      </c>
      <c r="C52" t="s">
        <v>15</v>
      </c>
      <c r="D52" t="s">
        <v>16</v>
      </c>
      <c r="E52" t="s">
        <v>213</v>
      </c>
      <c r="F52">
        <v>1</v>
      </c>
      <c r="G52">
        <v>0</v>
      </c>
      <c r="H52" t="s">
        <v>214</v>
      </c>
      <c r="I52" t="s">
        <v>215</v>
      </c>
      <c r="J52" t="s">
        <v>216</v>
      </c>
      <c r="K52" t="s">
        <v>217</v>
      </c>
      <c r="L52" t="s">
        <v>22</v>
      </c>
      <c r="M52">
        <v>0.21666666666666601</v>
      </c>
      <c r="N52">
        <f t="shared" si="0"/>
        <v>1</v>
      </c>
    </row>
    <row r="53" spans="1:14" x14ac:dyDescent="0.25">
      <c r="A53" s="1">
        <v>42016.854849537034</v>
      </c>
      <c r="B53" t="s">
        <v>14</v>
      </c>
      <c r="C53" t="s">
        <v>15</v>
      </c>
      <c r="D53" t="s">
        <v>16</v>
      </c>
      <c r="E53" t="s">
        <v>115</v>
      </c>
      <c r="F53">
        <v>0</v>
      </c>
      <c r="G53">
        <v>0</v>
      </c>
      <c r="H53" t="s">
        <v>116</v>
      </c>
      <c r="I53" t="s">
        <v>117</v>
      </c>
      <c r="J53" t="s">
        <v>16</v>
      </c>
      <c r="K53" t="s">
        <v>218</v>
      </c>
      <c r="L53" t="s">
        <v>48</v>
      </c>
      <c r="M53">
        <v>0.13636363636363599</v>
      </c>
      <c r="N53">
        <f t="shared" si="0"/>
        <v>1</v>
      </c>
    </row>
    <row r="54" spans="1:14" x14ac:dyDescent="0.25">
      <c r="A54" s="1">
        <v>42016.826956018522</v>
      </c>
      <c r="B54" t="s">
        <v>14</v>
      </c>
      <c r="C54" t="s">
        <v>15</v>
      </c>
      <c r="D54" t="s">
        <v>219</v>
      </c>
      <c r="E54" t="s">
        <v>220</v>
      </c>
      <c r="F54">
        <v>1</v>
      </c>
      <c r="G54">
        <v>0</v>
      </c>
      <c r="H54" t="s">
        <v>221</v>
      </c>
      <c r="I54" t="s">
        <v>222</v>
      </c>
      <c r="J54" t="s">
        <v>16</v>
      </c>
      <c r="K54" t="s">
        <v>223</v>
      </c>
      <c r="L54" t="s">
        <v>48</v>
      </c>
      <c r="M54">
        <v>0</v>
      </c>
      <c r="N54">
        <f t="shared" si="0"/>
        <v>0</v>
      </c>
    </row>
    <row r="55" spans="1:14" x14ac:dyDescent="0.25">
      <c r="A55" s="1">
        <v>42016.724131944444</v>
      </c>
      <c r="B55" t="s">
        <v>14</v>
      </c>
      <c r="C55" t="s">
        <v>15</v>
      </c>
      <c r="D55" t="s">
        <v>130</v>
      </c>
      <c r="E55" t="s">
        <v>224</v>
      </c>
      <c r="F55">
        <v>8</v>
      </c>
      <c r="G55">
        <v>0</v>
      </c>
      <c r="H55" t="s">
        <v>225</v>
      </c>
      <c r="J55" t="s">
        <v>58</v>
      </c>
      <c r="K55" t="s">
        <v>226</v>
      </c>
      <c r="L55" t="s">
        <v>22</v>
      </c>
      <c r="M55">
        <v>6.8181818181818094E-2</v>
      </c>
      <c r="N55">
        <f t="shared" si="0"/>
        <v>1</v>
      </c>
    </row>
    <row r="56" spans="1:14" x14ac:dyDescent="0.25">
      <c r="A56" s="1">
        <v>42016.250324074077</v>
      </c>
      <c r="B56" t="s">
        <v>14</v>
      </c>
      <c r="C56" t="s">
        <v>15</v>
      </c>
      <c r="D56" t="s">
        <v>16</v>
      </c>
      <c r="E56" t="s">
        <v>227</v>
      </c>
      <c r="F56">
        <v>0</v>
      </c>
      <c r="G56">
        <v>0</v>
      </c>
      <c r="H56" t="s">
        <v>228</v>
      </c>
      <c r="I56" t="s">
        <v>229</v>
      </c>
      <c r="J56" t="s">
        <v>230</v>
      </c>
      <c r="K56" t="s">
        <v>231</v>
      </c>
      <c r="L56" t="s">
        <v>22</v>
      </c>
      <c r="M56">
        <v>0</v>
      </c>
      <c r="N56">
        <f t="shared" si="0"/>
        <v>0</v>
      </c>
    </row>
    <row r="57" spans="1:14" x14ac:dyDescent="0.25">
      <c r="A57" s="1">
        <v>42015.9606712963</v>
      </c>
      <c r="B57" t="s">
        <v>14</v>
      </c>
      <c r="C57" t="s">
        <v>15</v>
      </c>
      <c r="D57" t="s">
        <v>16</v>
      </c>
      <c r="E57" t="s">
        <v>232</v>
      </c>
      <c r="F57">
        <v>1</v>
      </c>
      <c r="G57">
        <v>2</v>
      </c>
      <c r="H57" t="s">
        <v>233</v>
      </c>
      <c r="I57" t="s">
        <v>234</v>
      </c>
      <c r="J57" t="s">
        <v>235</v>
      </c>
      <c r="K57" t="s">
        <v>236</v>
      </c>
      <c r="L57" t="s">
        <v>22</v>
      </c>
      <c r="M57">
        <v>0.125</v>
      </c>
      <c r="N57">
        <f t="shared" si="0"/>
        <v>1</v>
      </c>
    </row>
    <row r="58" spans="1:14" x14ac:dyDescent="0.25">
      <c r="A58" s="1">
        <v>42015.929756944446</v>
      </c>
      <c r="B58" t="s">
        <v>14</v>
      </c>
      <c r="C58" t="s">
        <v>15</v>
      </c>
      <c r="D58" t="s">
        <v>237</v>
      </c>
      <c r="E58" t="s">
        <v>238</v>
      </c>
      <c r="F58">
        <v>0</v>
      </c>
      <c r="G58">
        <v>0</v>
      </c>
      <c r="H58" t="s">
        <v>239</v>
      </c>
      <c r="I58" t="s">
        <v>240</v>
      </c>
      <c r="K58" t="s">
        <v>241</v>
      </c>
      <c r="L58" t="s">
        <v>54</v>
      </c>
      <c r="M58">
        <v>0</v>
      </c>
      <c r="N58">
        <f t="shared" si="0"/>
        <v>0</v>
      </c>
    </row>
    <row r="59" spans="1:14" x14ac:dyDescent="0.25">
      <c r="A59" s="1">
        <v>42015.819768518515</v>
      </c>
      <c r="B59" t="s">
        <v>14</v>
      </c>
      <c r="C59" t="s">
        <v>15</v>
      </c>
      <c r="D59" t="s">
        <v>187</v>
      </c>
      <c r="E59" t="s">
        <v>242</v>
      </c>
      <c r="F59">
        <v>4</v>
      </c>
      <c r="G59">
        <v>3</v>
      </c>
      <c r="H59" t="s">
        <v>243</v>
      </c>
      <c r="I59" t="s">
        <v>244</v>
      </c>
      <c r="J59" t="s">
        <v>245</v>
      </c>
      <c r="K59" t="s">
        <v>246</v>
      </c>
      <c r="L59" t="s">
        <v>54</v>
      </c>
      <c r="M59">
        <v>-4.9999999999999899E-2</v>
      </c>
      <c r="N59">
        <f t="shared" si="0"/>
        <v>-1</v>
      </c>
    </row>
    <row r="60" spans="1:14" x14ac:dyDescent="0.25">
      <c r="A60" s="1">
        <v>42015.721504629626</v>
      </c>
      <c r="B60" t="s">
        <v>14</v>
      </c>
      <c r="C60" t="s">
        <v>15</v>
      </c>
      <c r="D60" t="s">
        <v>247</v>
      </c>
      <c r="E60" t="s">
        <v>248</v>
      </c>
      <c r="F60">
        <v>0</v>
      </c>
      <c r="G60">
        <v>0</v>
      </c>
      <c r="H60" t="s">
        <v>249</v>
      </c>
      <c r="I60" t="s">
        <v>250</v>
      </c>
      <c r="J60" t="s">
        <v>16</v>
      </c>
      <c r="K60" t="s">
        <v>251</v>
      </c>
      <c r="L60" t="s">
        <v>54</v>
      </c>
      <c r="M60">
        <v>0.25</v>
      </c>
      <c r="N60">
        <f t="shared" si="0"/>
        <v>1</v>
      </c>
    </row>
    <row r="61" spans="1:14" x14ac:dyDescent="0.25">
      <c r="A61" s="1">
        <v>42015.703113425923</v>
      </c>
      <c r="B61" t="s">
        <v>14</v>
      </c>
      <c r="C61" t="s">
        <v>15</v>
      </c>
      <c r="D61" t="s">
        <v>182</v>
      </c>
      <c r="E61" t="s">
        <v>252</v>
      </c>
      <c r="F61">
        <v>0</v>
      </c>
      <c r="G61">
        <v>0</v>
      </c>
      <c r="H61" t="s">
        <v>253</v>
      </c>
      <c r="I61" t="s">
        <v>254</v>
      </c>
      <c r="K61" t="s">
        <v>255</v>
      </c>
      <c r="L61" t="s">
        <v>22</v>
      </c>
      <c r="M61">
        <v>0.2</v>
      </c>
      <c r="N61">
        <f t="shared" si="0"/>
        <v>1</v>
      </c>
    </row>
    <row r="62" spans="1:14" x14ac:dyDescent="0.25">
      <c r="A62" s="1">
        <v>42015.594201388885</v>
      </c>
      <c r="B62" t="s">
        <v>14</v>
      </c>
      <c r="C62" t="s">
        <v>15</v>
      </c>
      <c r="D62" t="s">
        <v>16</v>
      </c>
      <c r="E62" t="s">
        <v>256</v>
      </c>
      <c r="F62">
        <v>4</v>
      </c>
      <c r="G62">
        <v>0</v>
      </c>
      <c r="H62" t="s">
        <v>257</v>
      </c>
      <c r="I62" t="s">
        <v>258</v>
      </c>
      <c r="J62" t="s">
        <v>259</v>
      </c>
      <c r="K62" t="s">
        <v>260</v>
      </c>
      <c r="L62" t="s">
        <v>22</v>
      </c>
      <c r="M62">
        <v>0</v>
      </c>
      <c r="N62">
        <f t="shared" si="0"/>
        <v>0</v>
      </c>
    </row>
    <row r="63" spans="1:14" x14ac:dyDescent="0.25">
      <c r="A63" s="1">
        <v>42015.433611111112</v>
      </c>
      <c r="B63" t="s">
        <v>14</v>
      </c>
      <c r="C63" t="s">
        <v>15</v>
      </c>
      <c r="D63" t="s">
        <v>16</v>
      </c>
      <c r="E63" t="s">
        <v>261</v>
      </c>
      <c r="F63">
        <v>0</v>
      </c>
      <c r="G63">
        <v>0</v>
      </c>
      <c r="H63" t="s">
        <v>262</v>
      </c>
      <c r="I63" t="s">
        <v>263</v>
      </c>
      <c r="J63" t="s">
        <v>264</v>
      </c>
      <c r="K63" t="s">
        <v>265</v>
      </c>
      <c r="L63" t="s">
        <v>54</v>
      </c>
      <c r="M63">
        <v>0.6</v>
      </c>
      <c r="N63">
        <f t="shared" si="0"/>
        <v>1</v>
      </c>
    </row>
    <row r="64" spans="1:14" x14ac:dyDescent="0.25">
      <c r="A64" s="1">
        <v>42015.313414351855</v>
      </c>
      <c r="B64" t="s">
        <v>14</v>
      </c>
      <c r="C64" t="s">
        <v>15</v>
      </c>
      <c r="D64" t="s">
        <v>266</v>
      </c>
      <c r="E64" t="s">
        <v>267</v>
      </c>
      <c r="F64">
        <v>0</v>
      </c>
      <c r="G64">
        <v>0</v>
      </c>
      <c r="H64" t="s">
        <v>268</v>
      </c>
      <c r="I64" t="s">
        <v>269</v>
      </c>
      <c r="J64" t="s">
        <v>270</v>
      </c>
      <c r="K64" t="s">
        <v>271</v>
      </c>
      <c r="L64" t="s">
        <v>48</v>
      </c>
      <c r="M64">
        <v>0</v>
      </c>
      <c r="N64">
        <f t="shared" si="0"/>
        <v>0</v>
      </c>
    </row>
    <row r="65" spans="1:15" x14ac:dyDescent="0.25">
      <c r="A65" s="1">
        <v>42015.312685185185</v>
      </c>
      <c r="B65" t="s">
        <v>14</v>
      </c>
      <c r="C65" t="s">
        <v>15</v>
      </c>
      <c r="D65" t="s">
        <v>266</v>
      </c>
      <c r="E65" t="s">
        <v>272</v>
      </c>
      <c r="F65">
        <v>2</v>
      </c>
      <c r="G65">
        <v>1</v>
      </c>
      <c r="H65" t="s">
        <v>268</v>
      </c>
      <c r="I65" t="s">
        <v>269</v>
      </c>
      <c r="J65" t="s">
        <v>270</v>
      </c>
      <c r="K65" t="s">
        <v>273</v>
      </c>
      <c r="L65" t="s">
        <v>48</v>
      </c>
      <c r="M65">
        <v>0.7</v>
      </c>
      <c r="N65">
        <f t="shared" si="0"/>
        <v>1</v>
      </c>
    </row>
    <row r="66" spans="1:15" x14ac:dyDescent="0.25">
      <c r="A66" s="1">
        <v>42015.242962962962</v>
      </c>
      <c r="B66" t="s">
        <v>14</v>
      </c>
      <c r="C66" t="s">
        <v>15</v>
      </c>
      <c r="D66" t="s">
        <v>124</v>
      </c>
      <c r="E66" t="s">
        <v>274</v>
      </c>
      <c r="F66">
        <v>3</v>
      </c>
      <c r="G66">
        <v>0</v>
      </c>
      <c r="H66" t="s">
        <v>275</v>
      </c>
      <c r="I66" t="s">
        <v>276</v>
      </c>
      <c r="J66" t="s">
        <v>277</v>
      </c>
      <c r="K66" t="s">
        <v>278</v>
      </c>
      <c r="L66" t="s">
        <v>54</v>
      </c>
      <c r="M66">
        <v>-6.8181818181818196E-3</v>
      </c>
      <c r="N66">
        <f t="shared" ref="N66:N71" si="1">SIGN(M66)</f>
        <v>-1</v>
      </c>
    </row>
    <row r="67" spans="1:15" x14ac:dyDescent="0.25">
      <c r="A67" s="1">
        <v>42015.201747685183</v>
      </c>
      <c r="B67" t="s">
        <v>14</v>
      </c>
      <c r="C67" t="s">
        <v>15</v>
      </c>
      <c r="D67" t="s">
        <v>16</v>
      </c>
      <c r="E67" t="s">
        <v>279</v>
      </c>
      <c r="F67">
        <v>4</v>
      </c>
      <c r="G67">
        <v>0</v>
      </c>
      <c r="H67" t="s">
        <v>280</v>
      </c>
      <c r="J67" t="s">
        <v>281</v>
      </c>
      <c r="K67" t="s">
        <v>282</v>
      </c>
      <c r="L67" t="s">
        <v>22</v>
      </c>
      <c r="M67">
        <v>0</v>
      </c>
      <c r="N67">
        <f t="shared" si="1"/>
        <v>0</v>
      </c>
    </row>
    <row r="68" spans="1:15" x14ac:dyDescent="0.25">
      <c r="A68" s="1">
        <v>42015.157824074071</v>
      </c>
      <c r="B68" t="s">
        <v>14</v>
      </c>
      <c r="C68" t="s">
        <v>15</v>
      </c>
      <c r="D68" t="s">
        <v>16</v>
      </c>
      <c r="E68" t="s">
        <v>283</v>
      </c>
      <c r="F68">
        <v>2</v>
      </c>
      <c r="G68">
        <v>0</v>
      </c>
      <c r="H68" t="s">
        <v>284</v>
      </c>
      <c r="J68" t="s">
        <v>46</v>
      </c>
      <c r="K68" t="s">
        <v>285</v>
      </c>
      <c r="L68" t="s">
        <v>22</v>
      </c>
      <c r="M68">
        <v>1</v>
      </c>
      <c r="N68">
        <f t="shared" si="1"/>
        <v>1</v>
      </c>
    </row>
    <row r="69" spans="1:15" x14ac:dyDescent="0.25">
      <c r="A69" s="1">
        <v>42015.134282407409</v>
      </c>
      <c r="B69" t="s">
        <v>14</v>
      </c>
      <c r="C69" t="s">
        <v>15</v>
      </c>
      <c r="D69" t="s">
        <v>219</v>
      </c>
      <c r="E69" t="s">
        <v>286</v>
      </c>
      <c r="F69">
        <v>2</v>
      </c>
      <c r="G69">
        <v>0</v>
      </c>
      <c r="H69" t="s">
        <v>287</v>
      </c>
      <c r="I69" t="s">
        <v>288</v>
      </c>
      <c r="J69" t="s">
        <v>32</v>
      </c>
      <c r="K69" t="s">
        <v>289</v>
      </c>
      <c r="L69" t="s">
        <v>48</v>
      </c>
      <c r="M69">
        <v>0.1</v>
      </c>
      <c r="N69">
        <f t="shared" si="1"/>
        <v>1</v>
      </c>
    </row>
    <row r="70" spans="1:15" x14ac:dyDescent="0.25">
      <c r="A70" s="1">
        <v>42015.129907407405</v>
      </c>
      <c r="B70" t="s">
        <v>14</v>
      </c>
      <c r="C70" t="s">
        <v>15</v>
      </c>
      <c r="D70" t="s">
        <v>290</v>
      </c>
      <c r="E70" t="s">
        <v>291</v>
      </c>
      <c r="F70">
        <v>0</v>
      </c>
      <c r="G70">
        <v>0</v>
      </c>
      <c r="H70" t="s">
        <v>292</v>
      </c>
      <c r="I70" t="s">
        <v>293</v>
      </c>
      <c r="K70" t="s">
        <v>294</v>
      </c>
      <c r="L70" t="s">
        <v>22</v>
      </c>
      <c r="M70">
        <v>-4.5833333333333302E-2</v>
      </c>
      <c r="N70">
        <f t="shared" si="1"/>
        <v>-1</v>
      </c>
    </row>
    <row r="71" spans="1:15" x14ac:dyDescent="0.25">
      <c r="A71" s="1">
        <v>42015.056354166663</v>
      </c>
      <c r="B71" t="s">
        <v>14</v>
      </c>
      <c r="C71" t="s">
        <v>15</v>
      </c>
      <c r="D71" t="s">
        <v>16</v>
      </c>
      <c r="E71" t="s">
        <v>295</v>
      </c>
      <c r="F71">
        <v>2</v>
      </c>
      <c r="G71">
        <v>0</v>
      </c>
      <c r="H71" t="s">
        <v>296</v>
      </c>
      <c r="I71" t="s">
        <v>297</v>
      </c>
      <c r="J71" t="s">
        <v>16</v>
      </c>
      <c r="K71" t="s">
        <v>298</v>
      </c>
      <c r="L71" t="s">
        <v>54</v>
      </c>
      <c r="M71">
        <v>0</v>
      </c>
      <c r="N71">
        <f t="shared" si="1"/>
        <v>0</v>
      </c>
    </row>
    <row r="72" spans="1:15" x14ac:dyDescent="0.25">
      <c r="A72" s="1">
        <v>42015.000532407408</v>
      </c>
      <c r="B72" t="s">
        <v>14</v>
      </c>
      <c r="C72" t="s">
        <v>15</v>
      </c>
      <c r="D72" t="s">
        <v>16</v>
      </c>
      <c r="E72" t="s">
        <v>299</v>
      </c>
      <c r="F72">
        <v>4</v>
      </c>
      <c r="G72">
        <v>1</v>
      </c>
      <c r="H72" t="s">
        <v>300</v>
      </c>
      <c r="I72" t="s">
        <v>301</v>
      </c>
      <c r="J72" t="s">
        <v>58</v>
      </c>
      <c r="K72" t="s">
        <v>302</v>
      </c>
      <c r="L72" t="s">
        <v>22</v>
      </c>
      <c r="M72">
        <v>0</v>
      </c>
      <c r="N72">
        <f>SIGN(M72)</f>
        <v>0</v>
      </c>
    </row>
    <row r="73" spans="1:15" x14ac:dyDescent="0.25">
      <c r="L73">
        <f>72/6</f>
        <v>12</v>
      </c>
      <c r="M73">
        <f>AVERAGE(M2:M72)</f>
        <v>4.4641586895108019E-2</v>
      </c>
      <c r="N73">
        <f>COUNTIF(N2:N72,1)</f>
        <v>24</v>
      </c>
      <c r="O73">
        <f>24/37</f>
        <v>0.64864864864864868</v>
      </c>
    </row>
    <row r="74" spans="1:15" x14ac:dyDescent="0.25">
      <c r="N74">
        <f>COUNTIF(N2:N73,-1)</f>
        <v>13</v>
      </c>
    </row>
  </sheetData>
  <conditionalFormatting sqref="N2:N73">
    <cfRule type="cellIs" dxfId="2" priority="4" operator="lessThan">
      <formula>0</formula>
    </cfRule>
    <cfRule type="cellIs" dxfId="3" priority="3" operator="greaterThan">
      <formula>0</formula>
    </cfRule>
  </conditionalFormatting>
  <conditionalFormatting sqref="N74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bostonuber OR lyft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</dc:creator>
  <cp:lastModifiedBy>huhu</cp:lastModifiedBy>
  <dcterms:modified xsi:type="dcterms:W3CDTF">2015-01-17T13:27:54Z</dcterms:modified>
</cp:coreProperties>
</file>