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0" yWindow="0" windowWidth="15465" windowHeight="6435"/>
  </bookViews>
  <sheets>
    <sheet name="nycbiking OR bikes OR bike OR c" sheetId="1" r:id="rId1"/>
  </sheets>
  <calcPr calcId="0"/>
</workbook>
</file>

<file path=xl/calcChain.xml><?xml version="1.0" encoding="utf-8"?>
<calcChain xmlns="http://schemas.openxmlformats.org/spreadsheetml/2006/main">
  <c r="O53" i="1" l="1"/>
  <c r="N54" i="1"/>
  <c r="N53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52" i="1"/>
  <c r="M53" i="1"/>
  <c r="L53" i="1"/>
</calcChain>
</file>

<file path=xl/sharedStrings.xml><?xml version="1.0" encoding="utf-8"?>
<sst xmlns="http://schemas.openxmlformats.org/spreadsheetml/2006/main" count="453" uniqueCount="216">
  <si>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</si>
  <si>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</si>
  <si>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</si>
  <si>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</si>
  <si>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</si>
  <si>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</si>
  <si>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</si>
  <si>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</si>
  <si>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</si>
  <si>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</si>
  <si>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</si>
  <si>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</si>
  <si>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</si>
  <si>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</si>
  <si>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</si>
  <si>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</si>
  <si>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Queens, NY</t>
  </si>
  <si>
    <t>[-73.79074967, 40.75177554]</t>
  </si>
  <si>
    <t>asplendidmoon</t>
  </si>
  <si>
    <t>ao3: tothemoon / uni senior /  / makoharu / kageyama enthusiast</t>
  </si>
  <si>
    <t>nyc</t>
  </si>
  <si>
    <t>@anneioux it was the gnarliest thing I've seen in a while but I'm too grossed to find it again I just typed "bee bike" into google images</t>
  </si>
  <si>
    <t>26-35</t>
  </si>
  <si>
    <t>[-73.79072005, 40.75167574]</t>
  </si>
  <si>
    <t>@anneioux I found a pic of a whole bee's nest invading a bike seat but I figured that was too gross so have this http://t.co/OM9QnkYrVU</t>
  </si>
  <si>
    <t>[-73.8654729, 40.7710752]</t>
  </si>
  <si>
    <t>CraigAMunn</t>
  </si>
  <si>
    <t>Writer for @EntBuddha and @RockBandAide. Give me an axe and watch my best Matt Bellamy impression!</t>
  </si>
  <si>
    <t>London, UK</t>
  </si>
  <si>
    <t>@Delibird444 did you know you could have a heart attack while riding your bike. I didn't think I could... But I did.</t>
  </si>
  <si>
    <t>13-17</t>
  </si>
  <si>
    <t>Brooklyn, NY</t>
  </si>
  <si>
    <t>[-74.01175617, 40.63469197]</t>
  </si>
  <si>
    <t>Bike_fiend</t>
  </si>
  <si>
    <t>Big Red Apple</t>
  </si>
  <si>
    <t>@SocialNetwork66 still waiting for my bot</t>
  </si>
  <si>
    <t>18-25</t>
  </si>
  <si>
    <t>[-73.992615, 40.698594]</t>
  </si>
  <si>
    <t>JessieZapo</t>
  </si>
  <si>
    <t>inspired towards a balanced life_x000D_
@blackrosesnyc _x000D_
#BREAKFASTCLUB_x000D_
#nevernotrunning _x000D_
#ELEVATEWOMENSRUNNING</t>
  </si>
  <si>
    <t>NYC // BROOKLYN</t>
  </si>
  <si>
    <t>It's actually a nice bike that you are treating like shit.
#bikeabuse #bummerz @ Siggy's Good Food http://t.co/OD31xdRVj8</t>
  </si>
  <si>
    <t>Manhattan, NY</t>
  </si>
  <si>
    <t>[-73.97890099, 40.75882685]</t>
  </si>
  <si>
    <t>streetkingsnyc</t>
  </si>
  <si>
    <t>Help Support http://t.co/ejHs6HeuNW</t>
  </si>
  <si>
    <t>New York City</t>
  </si>
  <si>
    <t>My first Lockup &amp;amp; what do I see on someone else's Bike?! #MaddLove  #urbancyclistworldwide http://t.co/swDPqpQjSe</t>
  </si>
  <si>
    <t>[-74.00115391, 40.75759272]</t>
  </si>
  <si>
    <t>katieht1298</t>
  </si>
  <si>
    <t>to travel is to be free</t>
  </si>
  <si>
    <t>I love the crazy looking bikes @ Javits Center http://t.co/pVsz2BfWY3</t>
  </si>
  <si>
    <t>Kearny, NJ</t>
  </si>
  <si>
    <t>[-74.15206192, 40.76423449]</t>
  </si>
  <si>
    <t>wylieak</t>
  </si>
  <si>
    <t>@Bontrager @TrekFactory join Fan Club, get a chance to win a team bike or team jersey! http://t.co/5RFxK3tFra @TrekBikes @otiskennedy</t>
  </si>
  <si>
    <t>[-73.98624348, 40.5946576]</t>
  </si>
  <si>
    <t>@SocialNetwork66 I never got my bot emailed: stabprimo12@yahoo.com</t>
  </si>
  <si>
    <t>[-73.97184849, 40.62981584]</t>
  </si>
  <si>
    <t>Kwass</t>
  </si>
  <si>
    <t>The Kwass/ Broadcast Journalism major at @NewhouseSU at @SyracuseU with a passion for news, politics, sports and technology. Retweets do not equal endorsements.</t>
  </si>
  <si>
    <t xml:space="preserve">Brooklyn and Syracuse, NY </t>
  </si>
  <si>
    <t>I'm at Ocean Parkway Bike Path in Brooklyn, NY https://t.co/24imJyasLJ</t>
  </si>
  <si>
    <t>[-74.01467096, 40.67564426]</t>
  </si>
  <si>
    <t>FurryThug</t>
  </si>
  <si>
    <t>Witches &amp; Ditches. Wasting time with @looseloosee ! Avi credit: @deadphishesq</t>
  </si>
  <si>
    <t>Carroll Gardens, BK</t>
  </si>
  <si>
    <t>@daveg924 also... no citi bike, no water ferry (besides IKEA) they just don't want to make it easy to get to/from this great neighborhood!</t>
  </si>
  <si>
    <t>[-73.99913192, 40.7447372]</t>
  </si>
  <si>
    <t>filicky</t>
  </si>
  <si>
    <t>you'd like to know wouldn't you?</t>
  </si>
  <si>
    <t>ny,ny</t>
  </si>
  <si>
    <t>I'm at Citi Bike Station - @citibikenyc in New York, NY https://t.co/K7d1nkATzd</t>
  </si>
  <si>
    <t>I'm at Ocean Parkway Bike Path in Brooklyn, NY https://t.co/GPl9AaM7a5</t>
  </si>
  <si>
    <t>Roslyn Heights, NY</t>
  </si>
  <si>
    <t>[-73.65088463, 40.7836285]</t>
  </si>
  <si>
    <t>Kbclancy</t>
  </si>
  <si>
    <t>i am so clever that sometimes i dont understand a word that i am saying..-Oscar Wilde</t>
  </si>
  <si>
    <t>Back on the bike (at @SoulCycle Roslyn in Roslyn Heights, NY) https://t.co/nswRBVhLek</t>
  </si>
  <si>
    <t>[-74.00001602, 40.71669795]</t>
  </si>
  <si>
    <t>NewYorkCP</t>
  </si>
  <si>
    <t>New York City And Press</t>
  </si>
  <si>
    <t>New York</t>
  </si>
  <si>
    <t>I went to get my bike back from a thief, but it didnt go quite as planned http://t.co/KxrV1JOajH</t>
  </si>
  <si>
    <t>Union City, NJ</t>
  </si>
  <si>
    <t>[-74.02122498, 40.77418518]</t>
  </si>
  <si>
    <t>Kevnalexander</t>
  </si>
  <si>
    <t>@_RTruth55 lmao who said anything about driving, I got a bike</t>
  </si>
  <si>
    <t>Bayonne, NJ</t>
  </si>
  <si>
    <t>[-74.10821142, 40.66079044]</t>
  </si>
  <si>
    <t>CaitDaniellexo</t>
  </si>
  <si>
    <t>The heart of a fool is in his mouth, but the mouth of a wise man is in his heart.</t>
  </si>
  <si>
    <t>Bayonne</t>
  </si>
  <si>
    <t>@Corina_leex3: I wish I had a bike, I would definitely go bike riding right now.  lmao wtffff</t>
  </si>
  <si>
    <t>Citi Bike owner changes name http://t.co/4PZ6pmvTki</t>
  </si>
  <si>
    <t>[-73.99098507, 40.7575699]</t>
  </si>
  <si>
    <t>I'm at Citi Bike Station - @citibikenyc in New York, NY https://t.co/pSSj1RMmkS</t>
  </si>
  <si>
    <t>Little Ferry, NJ</t>
  </si>
  <si>
    <t>[-74.04071154, 40.85504594]</t>
  </si>
  <si>
    <t>lil_schuck</t>
  </si>
  <si>
    <t>Eric | #TheFamily | #steelersnation | #swagfagkiller | #ARS</t>
  </si>
  <si>
    <t>Fuck, 3 more months and it's bike season. Time to buy Leesh a helmet.</t>
  </si>
  <si>
    <t>[-74.04291625, 40.84569906]</t>
  </si>
  <si>
    <t>@amandaaapandaa make vinny get a bike ): me and Leesh, Mikey and @dariiaax3 and you two</t>
  </si>
  <si>
    <t>[-74.04096854, 40.84566121]</t>
  </si>
  <si>
    <t>@amandaaapandaa remember, it's almost bike season which means you get to see me be reckless again</t>
  </si>
  <si>
    <t>Bronx, NY</t>
  </si>
  <si>
    <t>[-73.9100349, 40.9121178]</t>
  </si>
  <si>
    <t>jonsalamak_</t>
  </si>
  <si>
    <t>\_()_/</t>
  </si>
  <si>
    <t>Levittown, PA</t>
  </si>
  <si>
    <t>.@EJGomez you should know, @YABOYYDEQUAN is stealin yo' bike/tweets  #rude #rood #rudeboiboi http://t.co/PrAjBSmHP0</t>
  </si>
  <si>
    <t>[-73.95703759, 40.71182557]</t>
  </si>
  <si>
    <t>cwytheg</t>
  </si>
  <si>
    <t>Freelancer extraordinaire. Ringer/wrong-righter</t>
  </si>
  <si>
    <t>Brooklyn NYC</t>
  </si>
  <si>
    <t>My year in #biking #2014, which is actually low by a few hundred miles. Kinda takes the steam out of http://t.co/qBpy4fd8xZ</t>
  </si>
  <si>
    <t>Dumont, NJ</t>
  </si>
  <si>
    <t>[-73.99508606, 40.95067341]</t>
  </si>
  <si>
    <t>BaroneySandwich</t>
  </si>
  <si>
    <t>Phil. 4:13</t>
  </si>
  <si>
    <t>University of Maryland</t>
  </si>
  <si>
    <t>I hope you have a big trunk because I'm going to put my bike in it</t>
  </si>
  <si>
    <t>Cliffside Park, NJ</t>
  </si>
  <si>
    <t>[-73.99488875, 40.82379767]</t>
  </si>
  <si>
    <t>@TuBTuB94 better get a bike</t>
  </si>
  <si>
    <t>Motivated to ride a bike? Bike-share company changes name http://t.co/A5d9ghdCGI</t>
  </si>
  <si>
    <t>[-73.98634453, 40.59402122]</t>
  </si>
  <si>
    <t>@SocialNetwork66 I paid for the your raffle on the shadows, waiting for the bot email. My PayPal was stabprimo12@yahoo.com</t>
  </si>
  <si>
    <t>[-73.95215487, 40.7169985]</t>
  </si>
  <si>
    <t>VitaminSteve</t>
  </si>
  <si>
    <t>Hypocrite, Film/TV Editor, T-Shirt Connoisseur (http://t.co/fSQP2RzR6E), Lego Building Competition Winner
(http://t.co/qcR6tr7syo)</t>
  </si>
  <si>
    <t>Brooklyn, New York</t>
  </si>
  <si>
    <t>@jwilcox79 at least the bike guy is 100% "BIKEZ ARE AWESOME CARZ ARE DUMB"</t>
  </si>
  <si>
    <t>[-73.75892017, 40.74060952]</t>
  </si>
  <si>
    <t>LifeOnAHorse</t>
  </si>
  <si>
    <t>Retired: US Navy, US Merchant Marine, Exercise Rider #TCOT Ship in pic is USS LEXINGTON-my first USN ship backup is @lifeonahorse1 #Cashinin #viewcrew</t>
  </si>
  <si>
    <t>Bayside, NY/ Choteau, Montana</t>
  </si>
  <si>
    <t>@clarissawam @wilw yeah, sure "hateful bike", eh? Of course when YOU lot tell others to STFU, it's just fine?  Spare me child. Spare me.</t>
  </si>
  <si>
    <t>[-74.04057312, 40.85566711]</t>
  </si>
  <si>
    <t>Dude I understand you got a new bike, but please don't ask a kid to race that's been riding for years.</t>
  </si>
  <si>
    <t>[-73.99425786, 40.74045303]</t>
  </si>
  <si>
    <t>laurenx91_</t>
  </si>
  <si>
    <t>Always laughing. I say the weirdest things~ Dogs/Fitness/Music/Vegetarian/ Instagram: laurenx91</t>
  </si>
  <si>
    <t>Long Island/NYC</t>
  </si>
  <si>
    <t>@BodyBrainMineol I change it up! Kickboxing, strength training, spin, elliptical! Bike/jog on beach in summer!</t>
  </si>
  <si>
    <t>I'm at Citi Bike Station - @citibikenyc in New York, NY https://t.co/SNTocScUuL</t>
  </si>
  <si>
    <t>Montclair, NJ</t>
  </si>
  <si>
    <t>[-74.22042903, 40.81392561]</t>
  </si>
  <si>
    <t>freshhhhAIR</t>
  </si>
  <si>
    <t>RU 07052</t>
  </si>
  <si>
    <t>Just got all 6 characters in one turn on trivia crack while riding a bike #fuelthebrain #</t>
  </si>
  <si>
    <t>Wayne, NJ</t>
  </si>
  <si>
    <t>[-74.19958081, 40.94577119]</t>
  </si>
  <si>
    <t>biggieshmals</t>
  </si>
  <si>
    <t>diplo lover, supernatural enthusiast, 
faux ginger</t>
  </si>
  <si>
    <t>local traphouse</t>
  </si>
  <si>
    <t>Lmfao they have a crippled attached to bobby's bike. I'm so done. Fighting off tears.</t>
  </si>
  <si>
    <t>Greenwich Village, Manhattan</t>
  </si>
  <si>
    <t>[-74.00332272, 40.73865994]</t>
  </si>
  <si>
    <t>PopInc</t>
  </si>
  <si>
    <t>Very happy wife-to-be</t>
  </si>
  <si>
    <t>West Village, NY</t>
  </si>
  <si>
    <t>Interesting idea.
"Easy-to-Install Bike Handlebars That Buzz to Give You Directions | WIRED http://t.co/eTTHjXZtlG"</t>
  </si>
  <si>
    <t>[-73.96036855, 40.71185421]</t>
  </si>
  <si>
    <t>tylerkingkade</t>
  </si>
  <si>
    <t>Senior Editor/Reporter @HuffingtonPost covering colleges &amp; stuff. Caffeine addict. Iowa native. TIPS: tyler.kingkade[at]http://t.co/b4omiDHNpw</t>
  </si>
  <si>
    <t>@jonward11 i can't tweet while I'm on a bike, Jon!</t>
  </si>
  <si>
    <t>[-74.04316165, 40.85505928]</t>
  </si>
  <si>
    <t>The US sucks. Why don't we have the YZF-R125 ): it's literally the cutest bike to have your girlfriend start riding with.</t>
  </si>
  <si>
    <t>[-74.01731507, 40.70783612]</t>
  </si>
  <si>
    <t>monicalshulman</t>
  </si>
  <si>
    <t>Photographer, mama, New Yorker. Lover of red lipstick, capturing daily life and all things colorful.</t>
  </si>
  <si>
    <t>New York, New York</t>
  </si>
  <si>
    <t>@BariStudio it's exactly like riding a bike...uphill...for an hour...without resting...while stopping to do 150 burpees...</t>
  </si>
  <si>
    <t>Newark, NJ</t>
  </si>
  <si>
    <t>[-74.1816075, 40.7510375]</t>
  </si>
  <si>
    <t>eraism_</t>
  </si>
  <si>
    <t>#bikelife</t>
  </si>
  <si>
    <t>NY|NJ</t>
  </si>
  <si>
    <t>Tax season. When I decide whether it's bike life or new Subaru life. Decisions.</t>
  </si>
  <si>
    <t>[-73.89423349, 40.66021989]</t>
  </si>
  <si>
    <t>hardearntv</t>
  </si>
  <si>
    <t>http://t.co/u5K7ZFRqFD hardearntv http://t.co/gUdLIAzaKU</t>
  </si>
  <si>
    <t>brooklyn ny 11212</t>
  </si>
  <si>
    <t>@oldmanebro @EBROINTHEAM  you remember your days doin this this bike club been doun 4yrs off ur show http://t.co/iff9MwukZ2</t>
  </si>
  <si>
    <t>I'm at Citi Bike Station - @citibikenyc in New York, NY https://t.co/d40dQyOSnB</t>
  </si>
  <si>
    <t>Big drop in CitiBike use during 2014 http://t.co/RKYQiDJGQd</t>
  </si>
  <si>
    <t>New York man biking across US rolls into Lawrence http://t.co/Ar4QiOVOS3</t>
  </si>
  <si>
    <t>[-73.92680726, 40.76971225]</t>
  </si>
  <si>
    <t>509Triathlete</t>
  </si>
  <si>
    <t>Haitian triathlete, lover of life, love good food, NASM Certified Personal trainer. Next race Ironman Texas May 17 2014</t>
  </si>
  <si>
    <t>Astoria, NY</t>
  </si>
  <si>
    <t>Thanks @pvivy for the new #bike setup. Awesome gift @ The Asylum  http://t.co/pudaAK7PPI</t>
  </si>
  <si>
    <t>[-73.993348, 40.763101]</t>
  </si>
  <si>
    <t>thesoltani</t>
  </si>
  <si>
    <t>Head of Production Ogilvy Dubai, I love films and fitness. Follow me on my journey to become an Ironman.  #halfthemaniusedtobe http://t.co/ckjPZN9gEe</t>
  </si>
  <si>
    <t>25.093342,55.156712</t>
  </si>
  <si>
    <t>This could be a new instructor bike for when you guys team teach @nunopirlo @pwatson_pt what do you http://t.co/85ePYPFsyB</t>
  </si>
  <si>
    <t>[-73.9283766, 40.7619643]</t>
  </si>
  <si>
    <t>ANDREWTRUCKER</t>
  </si>
  <si>
    <t>Motorcycle towing NYC cheap rates best low price 2128459567 bike Tow brooklyn http://t.co/91CRGtm1VH</t>
  </si>
  <si>
    <t>Upper West Side, Manhattan</t>
  </si>
  <si>
    <t>[-73.97567456, 40.78171724]</t>
  </si>
  <si>
    <t>max4f</t>
  </si>
  <si>
    <t>Manhattan</t>
  </si>
  <si>
    <t>Selfish driver assholes in bike lane. http://t.co/yHqJWVgctu</t>
  </si>
  <si>
    <t>I'm at Citi Bike Station - @citibikenyc in New York, NY https://t.co/eCXN3jpnM9</t>
  </si>
  <si>
    <t>[-73.95197156, 40.72887224]</t>
  </si>
  <si>
    <t>amanda_gardner</t>
  </si>
  <si>
    <t>language, music, education, NYC, Alaska</t>
  </si>
  <si>
    <t>@DZwdny @biking_bassist late 2 the convo and totally out of context but I just found this and was pretty psyched http://t.co/FSlEr84pVj</t>
  </si>
  <si>
    <t>[-74.00991894, 40.71511391]</t>
  </si>
  <si>
    <t>steelstatue</t>
  </si>
  <si>
    <t>Figurative Steel Sculptor, Dad, Art Lover, Cyclist, Athlete, Chef, News Junkie, Husband, New Yorker, Welder and Relentless Self-Promoter.</t>
  </si>
  <si>
    <t>Best #birthday #cake ever!!! Best #wife ever!!! #crisp #titanium Thanks to all who came!! #bikes http://t.co/g0vcb1o5ir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</si>
</sst>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B37" workbookViewId="0">
      <selection activeCell="O54" sqref="O54"/>
    </sheetView>
  </sheetViews>
  <sheetFormatPr defaultRowHeight="15" x14ac:dyDescent="0.25"/>
  <cols>
    <col min="1" max="1" width="1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42020.818148148152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>
        <v>0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>
        <v>0</v>
      </c>
      <c r="N2">
        <f t="shared" ref="N2:N51" si="0">SIGN(M2)</f>
        <v>0</v>
      </c>
    </row>
    <row r="3" spans="1:14" x14ac:dyDescent="0.25">
      <c r="A3" s="1">
        <v>42020.816527777781</v>
      </c>
      <c r="B3" t="s">
        <v>14</v>
      </c>
      <c r="C3" t="s">
        <v>15</v>
      </c>
      <c r="D3" t="s">
        <v>16</v>
      </c>
      <c r="E3" t="s">
        <v>23</v>
      </c>
      <c r="F3">
        <v>1</v>
      </c>
      <c r="G3">
        <v>0</v>
      </c>
      <c r="H3" t="s">
        <v>18</v>
      </c>
      <c r="I3" t="s">
        <v>19</v>
      </c>
      <c r="J3" t="s">
        <v>20</v>
      </c>
      <c r="K3" t="s">
        <v>24</v>
      </c>
      <c r="L3" t="s">
        <v>22</v>
      </c>
      <c r="M3">
        <v>0.1</v>
      </c>
      <c r="N3">
        <f t="shared" si="0"/>
        <v>1</v>
      </c>
    </row>
    <row r="4" spans="1:14" x14ac:dyDescent="0.25">
      <c r="A4" s="1">
        <v>42020.813854166663</v>
      </c>
      <c r="B4" t="s">
        <v>14</v>
      </c>
      <c r="C4" t="s">
        <v>15</v>
      </c>
      <c r="D4" t="s">
        <v>16</v>
      </c>
      <c r="E4" t="s">
        <v>25</v>
      </c>
      <c r="F4">
        <v>0</v>
      </c>
      <c r="G4">
        <v>0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>
        <v>0</v>
      </c>
      <c r="N4">
        <f t="shared" si="0"/>
        <v>0</v>
      </c>
    </row>
    <row r="5" spans="1:14" x14ac:dyDescent="0.25">
      <c r="A5" s="1">
        <v>42020.785370370373</v>
      </c>
      <c r="B5" t="s">
        <v>14</v>
      </c>
      <c r="C5" t="s">
        <v>15</v>
      </c>
      <c r="D5" t="s">
        <v>31</v>
      </c>
      <c r="E5" t="s">
        <v>32</v>
      </c>
      <c r="F5">
        <v>0</v>
      </c>
      <c r="G5">
        <v>0</v>
      </c>
      <c r="H5" t="s">
        <v>33</v>
      </c>
      <c r="J5" t="s">
        <v>34</v>
      </c>
      <c r="K5" t="s">
        <v>35</v>
      </c>
      <c r="L5" t="s">
        <v>36</v>
      </c>
      <c r="M5">
        <v>0</v>
      </c>
      <c r="N5">
        <f t="shared" si="0"/>
        <v>0</v>
      </c>
    </row>
    <row r="6" spans="1:14" x14ac:dyDescent="0.25">
      <c r="A6" s="1">
        <v>42020.763564814813</v>
      </c>
      <c r="B6" t="s">
        <v>14</v>
      </c>
      <c r="C6" t="s">
        <v>15</v>
      </c>
      <c r="D6" t="s">
        <v>31</v>
      </c>
      <c r="E6" t="s">
        <v>37</v>
      </c>
      <c r="F6">
        <v>0</v>
      </c>
      <c r="G6">
        <v>0</v>
      </c>
      <c r="H6" t="s">
        <v>38</v>
      </c>
      <c r="I6" s="2" t="s">
        <v>39</v>
      </c>
      <c r="J6" t="s">
        <v>40</v>
      </c>
      <c r="K6" s="2" t="s">
        <v>41</v>
      </c>
      <c r="L6" t="s">
        <v>36</v>
      </c>
      <c r="M6">
        <v>0.36666666666666597</v>
      </c>
      <c r="N6">
        <f t="shared" si="0"/>
        <v>1</v>
      </c>
    </row>
    <row r="7" spans="1:14" x14ac:dyDescent="0.25">
      <c r="A7" s="1">
        <v>42020.629560185182</v>
      </c>
      <c r="B7" t="s">
        <v>14</v>
      </c>
      <c r="C7" t="s">
        <v>15</v>
      </c>
      <c r="D7" t="s">
        <v>42</v>
      </c>
      <c r="E7" t="s">
        <v>43</v>
      </c>
      <c r="F7">
        <v>0</v>
      </c>
      <c r="G7">
        <v>0</v>
      </c>
      <c r="H7" t="s">
        <v>44</v>
      </c>
      <c r="I7" t="s">
        <v>45</v>
      </c>
      <c r="J7" t="s">
        <v>46</v>
      </c>
      <c r="K7" t="s">
        <v>47</v>
      </c>
      <c r="L7" t="s">
        <v>36</v>
      </c>
      <c r="M7">
        <v>0.3125</v>
      </c>
      <c r="N7">
        <f t="shared" si="0"/>
        <v>1</v>
      </c>
    </row>
    <row r="8" spans="1:14" x14ac:dyDescent="0.25">
      <c r="A8" s="1">
        <v>42020.471724537034</v>
      </c>
      <c r="B8" t="s">
        <v>14</v>
      </c>
      <c r="C8" t="s">
        <v>15</v>
      </c>
      <c r="D8" t="s">
        <v>42</v>
      </c>
      <c r="E8" t="s">
        <v>48</v>
      </c>
      <c r="F8">
        <v>0</v>
      </c>
      <c r="G8">
        <v>0</v>
      </c>
      <c r="H8" t="s">
        <v>49</v>
      </c>
      <c r="I8" t="s">
        <v>50</v>
      </c>
      <c r="K8" t="s">
        <v>51</v>
      </c>
      <c r="L8" t="s">
        <v>22</v>
      </c>
      <c r="M8">
        <v>-6.6666666666666596E-2</v>
      </c>
      <c r="N8">
        <f t="shared" si="0"/>
        <v>-1</v>
      </c>
    </row>
    <row r="9" spans="1:14" x14ac:dyDescent="0.25">
      <c r="A9" s="1">
        <v>42020.44908564815</v>
      </c>
      <c r="B9" t="s">
        <v>14</v>
      </c>
      <c r="C9" t="s">
        <v>15</v>
      </c>
      <c r="D9" t="s">
        <v>52</v>
      </c>
      <c r="E9" t="s">
        <v>53</v>
      </c>
      <c r="F9">
        <v>0</v>
      </c>
      <c r="G9">
        <v>0</v>
      </c>
      <c r="H9" t="s">
        <v>54</v>
      </c>
      <c r="K9" t="s">
        <v>55</v>
      </c>
      <c r="L9" t="s">
        <v>22</v>
      </c>
      <c r="M9">
        <v>1</v>
      </c>
      <c r="N9">
        <f t="shared" si="0"/>
        <v>1</v>
      </c>
    </row>
    <row r="10" spans="1:14" x14ac:dyDescent="0.25">
      <c r="A10" s="1">
        <v>42020.114988425928</v>
      </c>
      <c r="B10" t="s">
        <v>14</v>
      </c>
      <c r="C10" t="s">
        <v>15</v>
      </c>
      <c r="D10" t="s">
        <v>31</v>
      </c>
      <c r="E10" t="s">
        <v>56</v>
      </c>
      <c r="F10">
        <v>0</v>
      </c>
      <c r="G10">
        <v>0</v>
      </c>
      <c r="H10" t="s">
        <v>33</v>
      </c>
      <c r="J10" t="s">
        <v>34</v>
      </c>
      <c r="K10" t="s">
        <v>57</v>
      </c>
      <c r="L10" t="s">
        <v>36</v>
      </c>
      <c r="M10">
        <v>0</v>
      </c>
      <c r="N10">
        <f t="shared" si="0"/>
        <v>0</v>
      </c>
    </row>
    <row r="11" spans="1:14" x14ac:dyDescent="0.25">
      <c r="A11" s="1">
        <v>42020.031018518515</v>
      </c>
      <c r="B11" t="s">
        <v>14</v>
      </c>
      <c r="C11" t="s">
        <v>15</v>
      </c>
      <c r="D11" t="s">
        <v>31</v>
      </c>
      <c r="E11" t="s">
        <v>58</v>
      </c>
      <c r="F11">
        <v>0</v>
      </c>
      <c r="G11">
        <v>0</v>
      </c>
      <c r="H11" t="s">
        <v>59</v>
      </c>
      <c r="I11" t="s">
        <v>60</v>
      </c>
      <c r="J11" t="s">
        <v>61</v>
      </c>
      <c r="K11" t="s">
        <v>62</v>
      </c>
      <c r="L11" t="s">
        <v>22</v>
      </c>
      <c r="M11">
        <v>0</v>
      </c>
      <c r="N11">
        <f t="shared" si="0"/>
        <v>0</v>
      </c>
    </row>
    <row r="12" spans="1:14" x14ac:dyDescent="0.25">
      <c r="A12" s="1">
        <v>42019.884733796294</v>
      </c>
      <c r="B12" t="s">
        <v>14</v>
      </c>
      <c r="C12" t="s">
        <v>15</v>
      </c>
      <c r="D12" t="s">
        <v>31</v>
      </c>
      <c r="E12" t="s">
        <v>63</v>
      </c>
      <c r="F12">
        <v>0</v>
      </c>
      <c r="G12">
        <v>0</v>
      </c>
      <c r="H12" t="s">
        <v>64</v>
      </c>
      <c r="I12" t="s">
        <v>65</v>
      </c>
      <c r="J12" t="s">
        <v>66</v>
      </c>
      <c r="K12" t="s">
        <v>67</v>
      </c>
      <c r="L12" t="s">
        <v>36</v>
      </c>
      <c r="M12">
        <v>0.71666666666666601</v>
      </c>
      <c r="N12">
        <f t="shared" si="0"/>
        <v>1</v>
      </c>
    </row>
    <row r="13" spans="1:14" x14ac:dyDescent="0.25">
      <c r="A13" s="1">
        <v>42019.787303240744</v>
      </c>
      <c r="B13" t="s">
        <v>14</v>
      </c>
      <c r="C13" t="s">
        <v>15</v>
      </c>
      <c r="D13" t="s">
        <v>42</v>
      </c>
      <c r="E13" t="s">
        <v>68</v>
      </c>
      <c r="F13">
        <v>0</v>
      </c>
      <c r="G13">
        <v>0</v>
      </c>
      <c r="H13" t="s">
        <v>69</v>
      </c>
      <c r="I13" t="s">
        <v>70</v>
      </c>
      <c r="J13" t="s">
        <v>71</v>
      </c>
      <c r="K13" t="s">
        <v>72</v>
      </c>
      <c r="L13" t="s">
        <v>22</v>
      </c>
      <c r="M13">
        <v>0.13636363636363599</v>
      </c>
      <c r="N13">
        <f t="shared" si="0"/>
        <v>1</v>
      </c>
    </row>
    <row r="14" spans="1:14" x14ac:dyDescent="0.25">
      <c r="A14" s="1">
        <v>42019.777488425927</v>
      </c>
      <c r="B14" t="s">
        <v>14</v>
      </c>
      <c r="C14" t="s">
        <v>15</v>
      </c>
      <c r="D14" t="s">
        <v>31</v>
      </c>
      <c r="E14" t="s">
        <v>58</v>
      </c>
      <c r="F14">
        <v>0</v>
      </c>
      <c r="G14">
        <v>0</v>
      </c>
      <c r="H14" t="s">
        <v>59</v>
      </c>
      <c r="I14" t="s">
        <v>60</v>
      </c>
      <c r="J14" t="s">
        <v>61</v>
      </c>
      <c r="K14" t="s">
        <v>73</v>
      </c>
      <c r="L14" t="s">
        <v>22</v>
      </c>
      <c r="M14">
        <v>0</v>
      </c>
      <c r="N14">
        <f t="shared" si="0"/>
        <v>0</v>
      </c>
    </row>
    <row r="15" spans="1:14" x14ac:dyDescent="0.25">
      <c r="A15" s="1">
        <v>42019.651759259257</v>
      </c>
      <c r="B15" t="s">
        <v>14</v>
      </c>
      <c r="C15" t="s">
        <v>15</v>
      </c>
      <c r="D15" t="s">
        <v>74</v>
      </c>
      <c r="E15" t="s">
        <v>75</v>
      </c>
      <c r="F15">
        <v>0</v>
      </c>
      <c r="G15">
        <v>0</v>
      </c>
      <c r="H15" t="s">
        <v>76</v>
      </c>
      <c r="I15" t="s">
        <v>77</v>
      </c>
      <c r="K15" t="s">
        <v>78</v>
      </c>
      <c r="L15" t="s">
        <v>22</v>
      </c>
      <c r="M15">
        <v>0</v>
      </c>
      <c r="N15">
        <f t="shared" si="0"/>
        <v>0</v>
      </c>
    </row>
    <row r="16" spans="1:14" x14ac:dyDescent="0.25">
      <c r="A16" s="1">
        <v>42019.572511574072</v>
      </c>
      <c r="B16" t="s">
        <v>14</v>
      </c>
      <c r="C16" t="s">
        <v>15</v>
      </c>
      <c r="D16" t="s">
        <v>42</v>
      </c>
      <c r="E16" t="s">
        <v>79</v>
      </c>
      <c r="F16">
        <v>0</v>
      </c>
      <c r="G16">
        <v>0</v>
      </c>
      <c r="H16" t="s">
        <v>80</v>
      </c>
      <c r="I16" t="s">
        <v>81</v>
      </c>
      <c r="J16" t="s">
        <v>82</v>
      </c>
      <c r="K16" t="s">
        <v>83</v>
      </c>
      <c r="L16" t="s">
        <v>22</v>
      </c>
      <c r="M16">
        <v>0</v>
      </c>
      <c r="N16">
        <f t="shared" si="0"/>
        <v>0</v>
      </c>
    </row>
    <row r="17" spans="1:14" x14ac:dyDescent="0.25">
      <c r="A17" s="1">
        <v>42019.377881944441</v>
      </c>
      <c r="B17" t="s">
        <v>14</v>
      </c>
      <c r="C17" t="s">
        <v>15</v>
      </c>
      <c r="D17" t="s">
        <v>84</v>
      </c>
      <c r="E17" t="s">
        <v>85</v>
      </c>
      <c r="F17">
        <v>0</v>
      </c>
      <c r="G17">
        <v>0</v>
      </c>
      <c r="H17" t="s">
        <v>86</v>
      </c>
      <c r="K17" t="s">
        <v>87</v>
      </c>
      <c r="L17" t="s">
        <v>30</v>
      </c>
      <c r="M17">
        <v>0.6</v>
      </c>
      <c r="N17">
        <f t="shared" si="0"/>
        <v>1</v>
      </c>
    </row>
    <row r="18" spans="1:14" x14ac:dyDescent="0.25">
      <c r="A18" s="1">
        <v>42018.91333333333</v>
      </c>
      <c r="B18" t="s">
        <v>14</v>
      </c>
      <c r="C18" t="s">
        <v>15</v>
      </c>
      <c r="D18" t="s">
        <v>88</v>
      </c>
      <c r="E18" t="s">
        <v>89</v>
      </c>
      <c r="F18">
        <v>0</v>
      </c>
      <c r="G18">
        <v>0</v>
      </c>
      <c r="H18" t="s">
        <v>90</v>
      </c>
      <c r="I18" t="s">
        <v>91</v>
      </c>
      <c r="J18" t="s">
        <v>92</v>
      </c>
      <c r="K18" t="s">
        <v>93</v>
      </c>
      <c r="L18" t="s">
        <v>30</v>
      </c>
      <c r="M18">
        <v>0.29523809523809502</v>
      </c>
      <c r="N18">
        <f t="shared" si="0"/>
        <v>1</v>
      </c>
    </row>
    <row r="19" spans="1:14" x14ac:dyDescent="0.25">
      <c r="A19" s="1">
        <v>42018.892060185186</v>
      </c>
      <c r="B19" t="s">
        <v>14</v>
      </c>
      <c r="C19" t="s">
        <v>15</v>
      </c>
      <c r="D19" t="s">
        <v>42</v>
      </c>
      <c r="E19" t="s">
        <v>79</v>
      </c>
      <c r="F19">
        <v>0</v>
      </c>
      <c r="G19">
        <v>0</v>
      </c>
      <c r="H19" t="s">
        <v>80</v>
      </c>
      <c r="I19" t="s">
        <v>81</v>
      </c>
      <c r="J19" t="s">
        <v>82</v>
      </c>
      <c r="K19" t="s">
        <v>94</v>
      </c>
      <c r="L19" t="s">
        <v>22</v>
      </c>
      <c r="M19">
        <v>0</v>
      </c>
      <c r="N19">
        <f t="shared" si="0"/>
        <v>0</v>
      </c>
    </row>
    <row r="20" spans="1:14" x14ac:dyDescent="0.25">
      <c r="A20" s="1">
        <v>42018.749884259261</v>
      </c>
      <c r="B20" t="s">
        <v>14</v>
      </c>
      <c r="C20" t="s">
        <v>15</v>
      </c>
      <c r="D20" t="s">
        <v>42</v>
      </c>
      <c r="E20" t="s">
        <v>95</v>
      </c>
      <c r="F20">
        <v>0</v>
      </c>
      <c r="G20">
        <v>0</v>
      </c>
      <c r="H20" t="s">
        <v>69</v>
      </c>
      <c r="I20" t="s">
        <v>70</v>
      </c>
      <c r="J20" t="s">
        <v>71</v>
      </c>
      <c r="K20" t="s">
        <v>96</v>
      </c>
      <c r="L20" t="s">
        <v>22</v>
      </c>
      <c r="M20">
        <v>0.13636363636363599</v>
      </c>
      <c r="N20">
        <f t="shared" si="0"/>
        <v>1</v>
      </c>
    </row>
    <row r="21" spans="1:14" x14ac:dyDescent="0.25">
      <c r="A21" s="1">
        <v>42018.268865740742</v>
      </c>
      <c r="B21" t="s">
        <v>14</v>
      </c>
      <c r="C21" t="s">
        <v>15</v>
      </c>
      <c r="D21" t="s">
        <v>97</v>
      </c>
      <c r="E21" t="s">
        <v>98</v>
      </c>
      <c r="F21">
        <v>1</v>
      </c>
      <c r="G21">
        <v>1</v>
      </c>
      <c r="H21" t="s">
        <v>99</v>
      </c>
      <c r="I21" t="s">
        <v>100</v>
      </c>
      <c r="K21" t="s">
        <v>101</v>
      </c>
      <c r="L21" t="s">
        <v>36</v>
      </c>
      <c r="M21">
        <v>4.9999999999999899E-2</v>
      </c>
      <c r="N21">
        <f t="shared" si="0"/>
        <v>1</v>
      </c>
    </row>
    <row r="22" spans="1:14" x14ac:dyDescent="0.25">
      <c r="A22" s="1">
        <v>42018.266921296294</v>
      </c>
      <c r="B22" t="s">
        <v>14</v>
      </c>
      <c r="C22" t="s">
        <v>15</v>
      </c>
      <c r="D22" t="s">
        <v>97</v>
      </c>
      <c r="E22" t="s">
        <v>102</v>
      </c>
      <c r="F22">
        <v>2</v>
      </c>
      <c r="G22">
        <v>0</v>
      </c>
      <c r="H22" t="s">
        <v>99</v>
      </c>
      <c r="I22" t="s">
        <v>100</v>
      </c>
      <c r="K22" t="s">
        <v>103</v>
      </c>
      <c r="L22" t="s">
        <v>36</v>
      </c>
      <c r="M22">
        <v>0</v>
      </c>
      <c r="N22">
        <f t="shared" si="0"/>
        <v>0</v>
      </c>
    </row>
    <row r="23" spans="1:14" x14ac:dyDescent="0.25">
      <c r="A23" s="1">
        <v>42018.254340277781</v>
      </c>
      <c r="B23" t="s">
        <v>14</v>
      </c>
      <c r="C23" t="s">
        <v>15</v>
      </c>
      <c r="D23" t="s">
        <v>97</v>
      </c>
      <c r="E23" t="s">
        <v>104</v>
      </c>
      <c r="F23">
        <v>0</v>
      </c>
      <c r="G23">
        <v>0</v>
      </c>
      <c r="H23" t="s">
        <v>99</v>
      </c>
      <c r="I23" t="s">
        <v>100</v>
      </c>
      <c r="K23" t="s">
        <v>105</v>
      </c>
      <c r="L23" t="s">
        <v>36</v>
      </c>
      <c r="M23">
        <v>0</v>
      </c>
      <c r="N23">
        <f t="shared" si="0"/>
        <v>0</v>
      </c>
    </row>
    <row r="24" spans="1:14" x14ac:dyDescent="0.25">
      <c r="A24" s="1">
        <v>42018.222997685189</v>
      </c>
      <c r="B24" t="s">
        <v>14</v>
      </c>
      <c r="C24" t="s">
        <v>15</v>
      </c>
      <c r="D24" t="s">
        <v>106</v>
      </c>
      <c r="E24" t="s">
        <v>107</v>
      </c>
      <c r="F24">
        <v>0</v>
      </c>
      <c r="G24">
        <v>0</v>
      </c>
      <c r="H24" t="s">
        <v>108</v>
      </c>
      <c r="I24" t="s">
        <v>109</v>
      </c>
      <c r="J24" t="s">
        <v>110</v>
      </c>
      <c r="K24" t="s">
        <v>111</v>
      </c>
      <c r="L24" t="s">
        <v>30</v>
      </c>
      <c r="M24">
        <v>-0.3</v>
      </c>
      <c r="N24">
        <f t="shared" si="0"/>
        <v>-1</v>
      </c>
    </row>
    <row r="25" spans="1:14" x14ac:dyDescent="0.25">
      <c r="A25" s="1">
        <v>42018.200092592589</v>
      </c>
      <c r="B25" t="s">
        <v>14</v>
      </c>
      <c r="C25" t="s">
        <v>15</v>
      </c>
      <c r="D25" t="s">
        <v>31</v>
      </c>
      <c r="E25" t="s">
        <v>112</v>
      </c>
      <c r="F25">
        <v>0</v>
      </c>
      <c r="G25">
        <v>0</v>
      </c>
      <c r="H25" t="s">
        <v>113</v>
      </c>
      <c r="I25" t="s">
        <v>114</v>
      </c>
      <c r="J25" t="s">
        <v>115</v>
      </c>
      <c r="K25" t="s">
        <v>116</v>
      </c>
      <c r="L25" t="s">
        <v>36</v>
      </c>
      <c r="M25">
        <v>-0.1</v>
      </c>
      <c r="N25">
        <f t="shared" si="0"/>
        <v>-1</v>
      </c>
    </row>
    <row r="26" spans="1:14" x14ac:dyDescent="0.25">
      <c r="A26" s="1">
        <v>42018.19462962963</v>
      </c>
      <c r="B26" t="s">
        <v>14</v>
      </c>
      <c r="C26" t="s">
        <v>15</v>
      </c>
      <c r="D26" t="s">
        <v>117</v>
      </c>
      <c r="E26" t="s">
        <v>118</v>
      </c>
      <c r="F26">
        <v>4</v>
      </c>
      <c r="G26">
        <v>0</v>
      </c>
      <c r="H26" t="s">
        <v>119</v>
      </c>
      <c r="I26" t="s">
        <v>120</v>
      </c>
      <c r="J26" t="s">
        <v>121</v>
      </c>
      <c r="K26" t="s">
        <v>122</v>
      </c>
      <c r="L26" t="s">
        <v>30</v>
      </c>
      <c r="M26">
        <v>0</v>
      </c>
      <c r="N26">
        <f t="shared" si="0"/>
        <v>0</v>
      </c>
    </row>
    <row r="27" spans="1:14" x14ac:dyDescent="0.25">
      <c r="A27" s="1">
        <v>42018.177569444444</v>
      </c>
      <c r="B27" t="s">
        <v>14</v>
      </c>
      <c r="C27" t="s">
        <v>15</v>
      </c>
      <c r="D27" t="s">
        <v>123</v>
      </c>
      <c r="E27" t="s">
        <v>124</v>
      </c>
      <c r="F27">
        <v>0</v>
      </c>
      <c r="G27">
        <v>0</v>
      </c>
      <c r="H27" t="s">
        <v>99</v>
      </c>
      <c r="I27" t="s">
        <v>100</v>
      </c>
      <c r="K27" t="s">
        <v>125</v>
      </c>
      <c r="L27" t="s">
        <v>36</v>
      </c>
      <c r="M27">
        <v>0.5</v>
      </c>
      <c r="N27">
        <f t="shared" si="0"/>
        <v>1</v>
      </c>
    </row>
    <row r="28" spans="1:14" x14ac:dyDescent="0.25">
      <c r="A28" s="1">
        <v>42018.177476851852</v>
      </c>
      <c r="B28" t="s">
        <v>14</v>
      </c>
      <c r="C28" t="s">
        <v>15</v>
      </c>
      <c r="D28" t="s">
        <v>42</v>
      </c>
      <c r="E28" t="s">
        <v>79</v>
      </c>
      <c r="F28">
        <v>0</v>
      </c>
      <c r="G28">
        <v>0</v>
      </c>
      <c r="H28" t="s">
        <v>80</v>
      </c>
      <c r="I28" t="s">
        <v>81</v>
      </c>
      <c r="J28" t="s">
        <v>82</v>
      </c>
      <c r="K28" t="s">
        <v>126</v>
      </c>
      <c r="L28" t="s">
        <v>22</v>
      </c>
      <c r="M28">
        <v>0</v>
      </c>
      <c r="N28">
        <f t="shared" si="0"/>
        <v>0</v>
      </c>
    </row>
    <row r="29" spans="1:14" x14ac:dyDescent="0.25">
      <c r="A29" s="1">
        <v>42018.164097222223</v>
      </c>
      <c r="B29" t="s">
        <v>14</v>
      </c>
      <c r="C29" t="s">
        <v>15</v>
      </c>
      <c r="D29" t="s">
        <v>31</v>
      </c>
      <c r="E29" t="s">
        <v>127</v>
      </c>
      <c r="F29">
        <v>0</v>
      </c>
      <c r="G29">
        <v>0</v>
      </c>
      <c r="H29" t="s">
        <v>33</v>
      </c>
      <c r="J29" t="s">
        <v>34</v>
      </c>
      <c r="K29" t="s">
        <v>128</v>
      </c>
      <c r="L29" t="s">
        <v>36</v>
      </c>
      <c r="M29">
        <v>0</v>
      </c>
      <c r="N29">
        <f t="shared" si="0"/>
        <v>0</v>
      </c>
    </row>
    <row r="30" spans="1:14" x14ac:dyDescent="0.25">
      <c r="A30" s="1">
        <v>42018.160613425927</v>
      </c>
      <c r="B30" t="s">
        <v>14</v>
      </c>
      <c r="C30" t="s">
        <v>15</v>
      </c>
      <c r="D30" t="s">
        <v>31</v>
      </c>
      <c r="E30" t="s">
        <v>129</v>
      </c>
      <c r="F30">
        <v>0</v>
      </c>
      <c r="G30">
        <v>0</v>
      </c>
      <c r="H30" t="s">
        <v>130</v>
      </c>
      <c r="I30" s="2" t="s">
        <v>131</v>
      </c>
      <c r="J30" t="s">
        <v>132</v>
      </c>
      <c r="K30" t="s">
        <v>133</v>
      </c>
      <c r="L30" t="s">
        <v>30</v>
      </c>
      <c r="M30">
        <v>0.108333333333333</v>
      </c>
      <c r="N30">
        <f t="shared" si="0"/>
        <v>1</v>
      </c>
    </row>
    <row r="31" spans="1:14" x14ac:dyDescent="0.25">
      <c r="A31" s="1">
        <v>42018.05195601852</v>
      </c>
      <c r="B31" t="s">
        <v>14</v>
      </c>
      <c r="C31" t="s">
        <v>15</v>
      </c>
      <c r="D31" t="s">
        <v>16</v>
      </c>
      <c r="E31" t="s">
        <v>134</v>
      </c>
      <c r="F31">
        <v>0</v>
      </c>
      <c r="G31">
        <v>0</v>
      </c>
      <c r="H31" t="s">
        <v>135</v>
      </c>
      <c r="I31" t="s">
        <v>136</v>
      </c>
      <c r="J31" t="s">
        <v>137</v>
      </c>
      <c r="K31" t="s">
        <v>138</v>
      </c>
      <c r="L31" t="s">
        <v>30</v>
      </c>
      <c r="M31">
        <v>0.45833333333333298</v>
      </c>
      <c r="N31">
        <f t="shared" si="0"/>
        <v>1</v>
      </c>
    </row>
    <row r="32" spans="1:14" x14ac:dyDescent="0.25">
      <c r="A32" s="1">
        <v>42017.964918981481</v>
      </c>
      <c r="B32" t="s">
        <v>14</v>
      </c>
      <c r="C32" t="s">
        <v>15</v>
      </c>
      <c r="D32" t="s">
        <v>97</v>
      </c>
      <c r="E32" t="s">
        <v>139</v>
      </c>
      <c r="F32">
        <v>1</v>
      </c>
      <c r="G32">
        <v>0</v>
      </c>
      <c r="H32" t="s">
        <v>99</v>
      </c>
      <c r="I32" t="s">
        <v>100</v>
      </c>
      <c r="K32" t="s">
        <v>140</v>
      </c>
      <c r="L32" t="s">
        <v>36</v>
      </c>
      <c r="M32">
        <v>0.13636363636363599</v>
      </c>
      <c r="N32">
        <f t="shared" si="0"/>
        <v>1</v>
      </c>
    </row>
    <row r="33" spans="1:14" x14ac:dyDescent="0.25">
      <c r="A33" s="1">
        <v>42017.869027777779</v>
      </c>
      <c r="B33" t="s">
        <v>14</v>
      </c>
      <c r="C33" t="s">
        <v>15</v>
      </c>
      <c r="D33" t="s">
        <v>42</v>
      </c>
      <c r="E33" t="s">
        <v>141</v>
      </c>
      <c r="F33">
        <v>0</v>
      </c>
      <c r="G33">
        <v>0</v>
      </c>
      <c r="H33" t="s">
        <v>142</v>
      </c>
      <c r="I33" t="s">
        <v>143</v>
      </c>
      <c r="J33" t="s">
        <v>144</v>
      </c>
      <c r="K33" t="s">
        <v>145</v>
      </c>
      <c r="L33" t="s">
        <v>30</v>
      </c>
      <c r="M33">
        <v>0</v>
      </c>
      <c r="N33">
        <f t="shared" si="0"/>
        <v>0</v>
      </c>
    </row>
    <row r="34" spans="1:14" x14ac:dyDescent="0.25">
      <c r="A34" s="1">
        <v>42017.680173611108</v>
      </c>
      <c r="B34" t="s">
        <v>14</v>
      </c>
      <c r="C34" t="s">
        <v>15</v>
      </c>
      <c r="D34" t="s">
        <v>42</v>
      </c>
      <c r="E34" t="s">
        <v>95</v>
      </c>
      <c r="F34">
        <v>0</v>
      </c>
      <c r="G34">
        <v>0</v>
      </c>
      <c r="H34" t="s">
        <v>69</v>
      </c>
      <c r="I34" t="s">
        <v>70</v>
      </c>
      <c r="J34" t="s">
        <v>71</v>
      </c>
      <c r="K34" t="s">
        <v>146</v>
      </c>
      <c r="L34" t="s">
        <v>22</v>
      </c>
      <c r="M34">
        <v>0.13636363636363599</v>
      </c>
      <c r="N34">
        <f t="shared" si="0"/>
        <v>1</v>
      </c>
    </row>
    <row r="35" spans="1:14" x14ac:dyDescent="0.25">
      <c r="A35" s="1">
        <v>42017.635162037041</v>
      </c>
      <c r="B35" t="s">
        <v>14</v>
      </c>
      <c r="C35" t="s">
        <v>15</v>
      </c>
      <c r="D35" t="s">
        <v>147</v>
      </c>
      <c r="E35" t="s">
        <v>148</v>
      </c>
      <c r="F35">
        <v>2</v>
      </c>
      <c r="G35">
        <v>0</v>
      </c>
      <c r="H35" t="s">
        <v>149</v>
      </c>
      <c r="I35" t="s">
        <v>150</v>
      </c>
      <c r="K35" t="s">
        <v>151</v>
      </c>
      <c r="L35" t="s">
        <v>22</v>
      </c>
      <c r="M35">
        <v>0</v>
      </c>
      <c r="N35">
        <f t="shared" si="0"/>
        <v>0</v>
      </c>
    </row>
    <row r="36" spans="1:14" x14ac:dyDescent="0.25">
      <c r="A36" s="1">
        <v>42017.627465277779</v>
      </c>
      <c r="B36" t="s">
        <v>14</v>
      </c>
      <c r="C36" t="s">
        <v>15</v>
      </c>
      <c r="D36" t="s">
        <v>152</v>
      </c>
      <c r="E36" t="s">
        <v>153</v>
      </c>
      <c r="F36">
        <v>0</v>
      </c>
      <c r="G36">
        <v>0</v>
      </c>
      <c r="H36" t="s">
        <v>154</v>
      </c>
      <c r="I36" s="2" t="s">
        <v>155</v>
      </c>
      <c r="J36" t="s">
        <v>156</v>
      </c>
      <c r="K36" t="s">
        <v>157</v>
      </c>
      <c r="L36" t="s">
        <v>30</v>
      </c>
      <c r="M36">
        <v>0</v>
      </c>
      <c r="N36">
        <f t="shared" si="0"/>
        <v>0</v>
      </c>
    </row>
    <row r="37" spans="1:14" x14ac:dyDescent="0.25">
      <c r="A37" s="1">
        <v>42017.468460648146</v>
      </c>
      <c r="B37" t="s">
        <v>14</v>
      </c>
      <c r="C37" t="s">
        <v>15</v>
      </c>
      <c r="D37" t="s">
        <v>158</v>
      </c>
      <c r="E37" t="s">
        <v>159</v>
      </c>
      <c r="F37">
        <v>0</v>
      </c>
      <c r="G37">
        <v>0</v>
      </c>
      <c r="H37" t="s">
        <v>160</v>
      </c>
      <c r="I37" t="s">
        <v>161</v>
      </c>
      <c r="J37" t="s">
        <v>162</v>
      </c>
      <c r="K37" s="2" t="s">
        <v>163</v>
      </c>
      <c r="L37" t="s">
        <v>36</v>
      </c>
      <c r="M37">
        <v>0.5</v>
      </c>
      <c r="N37">
        <f t="shared" si="0"/>
        <v>1</v>
      </c>
    </row>
    <row r="38" spans="1:14" x14ac:dyDescent="0.25">
      <c r="A38" s="1">
        <v>42017.183703703704</v>
      </c>
      <c r="B38" t="s">
        <v>14</v>
      </c>
      <c r="C38" t="s">
        <v>15</v>
      </c>
      <c r="D38" t="s">
        <v>31</v>
      </c>
      <c r="E38" t="s">
        <v>164</v>
      </c>
      <c r="F38">
        <v>0</v>
      </c>
      <c r="G38">
        <v>0</v>
      </c>
      <c r="H38" t="s">
        <v>165</v>
      </c>
      <c r="I38" t="s">
        <v>166</v>
      </c>
      <c r="J38" t="s">
        <v>31</v>
      </c>
      <c r="K38" t="s">
        <v>167</v>
      </c>
      <c r="L38" t="s">
        <v>36</v>
      </c>
      <c r="M38">
        <v>0</v>
      </c>
      <c r="N38">
        <f t="shared" si="0"/>
        <v>0</v>
      </c>
    </row>
    <row r="39" spans="1:14" x14ac:dyDescent="0.25">
      <c r="A39" s="1">
        <v>42017.106874999998</v>
      </c>
      <c r="B39" t="s">
        <v>14</v>
      </c>
      <c r="C39" t="s">
        <v>15</v>
      </c>
      <c r="D39" t="s">
        <v>97</v>
      </c>
      <c r="E39" t="s">
        <v>168</v>
      </c>
      <c r="F39">
        <v>0</v>
      </c>
      <c r="G39">
        <v>0</v>
      </c>
      <c r="H39" t="s">
        <v>99</v>
      </c>
      <c r="I39" t="s">
        <v>100</v>
      </c>
      <c r="K39" t="s">
        <v>169</v>
      </c>
      <c r="L39" t="s">
        <v>36</v>
      </c>
      <c r="M39">
        <v>-0.3</v>
      </c>
      <c r="N39">
        <f t="shared" si="0"/>
        <v>-1</v>
      </c>
    </row>
    <row r="40" spans="1:14" x14ac:dyDescent="0.25">
      <c r="A40" s="1">
        <v>42017.035613425927</v>
      </c>
      <c r="B40" t="s">
        <v>14</v>
      </c>
      <c r="C40" t="s">
        <v>15</v>
      </c>
      <c r="D40" t="s">
        <v>42</v>
      </c>
      <c r="E40" t="s">
        <v>170</v>
      </c>
      <c r="F40">
        <v>1</v>
      </c>
      <c r="G40">
        <v>1</v>
      </c>
      <c r="H40" t="s">
        <v>171</v>
      </c>
      <c r="I40" t="s">
        <v>172</v>
      </c>
      <c r="J40" t="s">
        <v>173</v>
      </c>
      <c r="K40" t="s">
        <v>174</v>
      </c>
      <c r="L40" t="s">
        <v>22</v>
      </c>
      <c r="M40">
        <v>0.25</v>
      </c>
      <c r="N40">
        <f t="shared" si="0"/>
        <v>1</v>
      </c>
    </row>
    <row r="41" spans="1:14" x14ac:dyDescent="0.25">
      <c r="A41" s="1">
        <v>42016.742094907408</v>
      </c>
      <c r="B41" t="s">
        <v>14</v>
      </c>
      <c r="C41" t="s">
        <v>15</v>
      </c>
      <c r="D41" t="s">
        <v>175</v>
      </c>
      <c r="E41" t="s">
        <v>176</v>
      </c>
      <c r="F41">
        <v>0</v>
      </c>
      <c r="G41">
        <v>0</v>
      </c>
      <c r="H41" t="s">
        <v>177</v>
      </c>
      <c r="I41" t="s">
        <v>178</v>
      </c>
      <c r="J41" t="s">
        <v>179</v>
      </c>
      <c r="K41" t="s">
        <v>180</v>
      </c>
      <c r="L41" t="s">
        <v>22</v>
      </c>
      <c r="M41">
        <v>0.13636363636363599</v>
      </c>
      <c r="N41">
        <f t="shared" si="0"/>
        <v>1</v>
      </c>
    </row>
    <row r="42" spans="1:14" x14ac:dyDescent="0.25">
      <c r="A42" s="1">
        <v>42016.671111111114</v>
      </c>
      <c r="B42" t="s">
        <v>14</v>
      </c>
      <c r="C42" t="s">
        <v>15</v>
      </c>
      <c r="D42" t="s">
        <v>31</v>
      </c>
      <c r="E42" t="s">
        <v>181</v>
      </c>
      <c r="F42">
        <v>0</v>
      </c>
      <c r="G42">
        <v>0</v>
      </c>
      <c r="H42" t="s">
        <v>182</v>
      </c>
      <c r="I42" t="s">
        <v>183</v>
      </c>
      <c r="J42" t="s">
        <v>184</v>
      </c>
      <c r="K42" t="s">
        <v>185</v>
      </c>
      <c r="L42" t="s">
        <v>22</v>
      </c>
      <c r="M42">
        <v>0</v>
      </c>
      <c r="N42">
        <f t="shared" si="0"/>
        <v>0</v>
      </c>
    </row>
    <row r="43" spans="1:14" x14ac:dyDescent="0.25">
      <c r="A43" s="1">
        <v>42016.66337962963</v>
      </c>
      <c r="B43" t="s">
        <v>14</v>
      </c>
      <c r="C43" t="s">
        <v>15</v>
      </c>
      <c r="D43" t="s">
        <v>42</v>
      </c>
      <c r="E43" t="s">
        <v>95</v>
      </c>
      <c r="F43">
        <v>0</v>
      </c>
      <c r="G43">
        <v>0</v>
      </c>
      <c r="H43" t="s">
        <v>69</v>
      </c>
      <c r="I43" t="s">
        <v>70</v>
      </c>
      <c r="J43" t="s">
        <v>71</v>
      </c>
      <c r="K43" t="s">
        <v>186</v>
      </c>
      <c r="L43" t="s">
        <v>22</v>
      </c>
      <c r="M43">
        <v>0.13636363636363599</v>
      </c>
      <c r="N43">
        <f t="shared" si="0"/>
        <v>1</v>
      </c>
    </row>
    <row r="44" spans="1:14" x14ac:dyDescent="0.25">
      <c r="A44" s="1">
        <v>42016.489756944444</v>
      </c>
      <c r="B44" t="s">
        <v>14</v>
      </c>
      <c r="C44" t="s">
        <v>15</v>
      </c>
      <c r="D44" t="s">
        <v>42</v>
      </c>
      <c r="E44" t="s">
        <v>79</v>
      </c>
      <c r="F44">
        <v>0</v>
      </c>
      <c r="G44">
        <v>0</v>
      </c>
      <c r="H44" t="s">
        <v>80</v>
      </c>
      <c r="I44" t="s">
        <v>81</v>
      </c>
      <c r="J44" t="s">
        <v>82</v>
      </c>
      <c r="K44" t="s">
        <v>187</v>
      </c>
      <c r="L44" t="s">
        <v>22</v>
      </c>
      <c r="M44">
        <v>0</v>
      </c>
      <c r="N44">
        <f t="shared" si="0"/>
        <v>0</v>
      </c>
    </row>
    <row r="45" spans="1:14" x14ac:dyDescent="0.25">
      <c r="A45" s="1">
        <v>42016.411932870367</v>
      </c>
      <c r="B45" t="s">
        <v>14</v>
      </c>
      <c r="C45" t="s">
        <v>15</v>
      </c>
      <c r="D45" t="s">
        <v>42</v>
      </c>
      <c r="E45" t="s">
        <v>79</v>
      </c>
      <c r="F45">
        <v>0</v>
      </c>
      <c r="G45">
        <v>0</v>
      </c>
      <c r="H45" t="s">
        <v>80</v>
      </c>
      <c r="I45" t="s">
        <v>81</v>
      </c>
      <c r="J45" t="s">
        <v>82</v>
      </c>
      <c r="K45" t="s">
        <v>188</v>
      </c>
      <c r="L45" t="s">
        <v>22</v>
      </c>
      <c r="M45">
        <v>0.13636363636363599</v>
      </c>
      <c r="N45">
        <f t="shared" si="0"/>
        <v>1</v>
      </c>
    </row>
    <row r="46" spans="1:14" x14ac:dyDescent="0.25">
      <c r="A46" s="1">
        <v>42016.115520833337</v>
      </c>
      <c r="B46" t="s">
        <v>14</v>
      </c>
      <c r="C46" t="s">
        <v>15</v>
      </c>
      <c r="D46" t="s">
        <v>16</v>
      </c>
      <c r="E46" t="s">
        <v>189</v>
      </c>
      <c r="F46">
        <v>1</v>
      </c>
      <c r="G46">
        <v>0</v>
      </c>
      <c r="H46" t="s">
        <v>190</v>
      </c>
      <c r="I46" t="s">
        <v>191</v>
      </c>
      <c r="J46" t="s">
        <v>192</v>
      </c>
      <c r="K46" t="s">
        <v>193</v>
      </c>
      <c r="L46" t="s">
        <v>36</v>
      </c>
      <c r="M46">
        <v>0.44545454545454499</v>
      </c>
      <c r="N46">
        <f t="shared" si="0"/>
        <v>1</v>
      </c>
    </row>
    <row r="47" spans="1:14" x14ac:dyDescent="0.25">
      <c r="A47" s="1">
        <v>42016.087175925924</v>
      </c>
      <c r="B47" t="s">
        <v>14</v>
      </c>
      <c r="C47" t="s">
        <v>15</v>
      </c>
      <c r="D47" t="s">
        <v>42</v>
      </c>
      <c r="E47" t="s">
        <v>194</v>
      </c>
      <c r="F47">
        <v>0</v>
      </c>
      <c r="G47">
        <v>0</v>
      </c>
      <c r="H47" t="s">
        <v>195</v>
      </c>
      <c r="I47" t="s">
        <v>196</v>
      </c>
      <c r="J47" t="s">
        <v>197</v>
      </c>
      <c r="K47" t="s">
        <v>198</v>
      </c>
      <c r="L47" t="s">
        <v>36</v>
      </c>
      <c r="M47">
        <v>0.13636363636363599</v>
      </c>
      <c r="N47">
        <f t="shared" si="0"/>
        <v>1</v>
      </c>
    </row>
    <row r="48" spans="1:14" x14ac:dyDescent="0.25">
      <c r="A48" s="1">
        <v>42015.798946759256</v>
      </c>
      <c r="B48" t="s">
        <v>14</v>
      </c>
      <c r="C48" t="s">
        <v>15</v>
      </c>
      <c r="D48" t="s">
        <v>16</v>
      </c>
      <c r="E48" t="s">
        <v>199</v>
      </c>
      <c r="F48">
        <v>0</v>
      </c>
      <c r="G48">
        <v>0</v>
      </c>
      <c r="H48" t="s">
        <v>200</v>
      </c>
      <c r="K48" t="s">
        <v>201</v>
      </c>
      <c r="L48" t="s">
        <v>36</v>
      </c>
      <c r="M48">
        <v>0.46666666666666601</v>
      </c>
      <c r="N48">
        <f t="shared" si="0"/>
        <v>1</v>
      </c>
    </row>
    <row r="49" spans="1:15" x14ac:dyDescent="0.25">
      <c r="A49" s="1">
        <v>42015.748090277775</v>
      </c>
      <c r="B49" t="s">
        <v>14</v>
      </c>
      <c r="C49" t="s">
        <v>15</v>
      </c>
      <c r="D49" t="s">
        <v>202</v>
      </c>
      <c r="E49" t="s">
        <v>203</v>
      </c>
      <c r="F49">
        <v>1</v>
      </c>
      <c r="G49">
        <v>0</v>
      </c>
      <c r="H49" t="s">
        <v>204</v>
      </c>
      <c r="J49" t="s">
        <v>205</v>
      </c>
      <c r="K49" t="s">
        <v>206</v>
      </c>
      <c r="L49" t="s">
        <v>36</v>
      </c>
      <c r="M49">
        <v>-0.5</v>
      </c>
      <c r="N49">
        <f t="shared" si="0"/>
        <v>-1</v>
      </c>
    </row>
    <row r="50" spans="1:15" x14ac:dyDescent="0.25">
      <c r="A50" s="1">
        <v>42015.672407407408</v>
      </c>
      <c r="B50" t="s">
        <v>14</v>
      </c>
      <c r="C50" t="s">
        <v>15</v>
      </c>
      <c r="D50" t="s">
        <v>42</v>
      </c>
      <c r="E50" t="s">
        <v>95</v>
      </c>
      <c r="F50">
        <v>0</v>
      </c>
      <c r="G50">
        <v>0</v>
      </c>
      <c r="H50" t="s">
        <v>69</v>
      </c>
      <c r="I50" t="s">
        <v>70</v>
      </c>
      <c r="J50" t="s">
        <v>71</v>
      </c>
      <c r="K50" t="s">
        <v>207</v>
      </c>
      <c r="L50" t="s">
        <v>22</v>
      </c>
      <c r="M50">
        <v>0.13636363636363599</v>
      </c>
      <c r="N50">
        <f t="shared" si="0"/>
        <v>1</v>
      </c>
    </row>
    <row r="51" spans="1:15" x14ac:dyDescent="0.25">
      <c r="A51" s="1">
        <v>42015.241226851853</v>
      </c>
      <c r="B51" t="s">
        <v>14</v>
      </c>
      <c r="C51" t="s">
        <v>15</v>
      </c>
      <c r="D51" t="s">
        <v>31</v>
      </c>
      <c r="E51" t="s">
        <v>208</v>
      </c>
      <c r="F51">
        <v>2</v>
      </c>
      <c r="G51">
        <v>0</v>
      </c>
      <c r="H51" t="s">
        <v>209</v>
      </c>
      <c r="I51" t="s">
        <v>210</v>
      </c>
      <c r="J51" t="s">
        <v>31</v>
      </c>
      <c r="K51" t="s">
        <v>211</v>
      </c>
      <c r="L51" t="s">
        <v>30</v>
      </c>
      <c r="M51">
        <v>-1.6666666666666601E-2</v>
      </c>
      <c r="N51">
        <f t="shared" si="0"/>
        <v>-1</v>
      </c>
    </row>
    <row r="52" spans="1:15" x14ac:dyDescent="0.25">
      <c r="A52" s="1">
        <v>42015.207326388889</v>
      </c>
      <c r="B52" t="s">
        <v>14</v>
      </c>
      <c r="C52" t="s">
        <v>15</v>
      </c>
      <c r="D52" t="s">
        <v>42</v>
      </c>
      <c r="E52" t="s">
        <v>212</v>
      </c>
      <c r="F52">
        <v>0</v>
      </c>
      <c r="G52">
        <v>0</v>
      </c>
      <c r="H52" t="s">
        <v>213</v>
      </c>
      <c r="I52" t="s">
        <v>214</v>
      </c>
      <c r="K52" t="s">
        <v>215</v>
      </c>
      <c r="L52" t="s">
        <v>36</v>
      </c>
      <c r="M52">
        <v>0.640625</v>
      </c>
      <c r="N52">
        <f>SIGN(M52)</f>
        <v>1</v>
      </c>
    </row>
    <row r="53" spans="1:15" x14ac:dyDescent="0.25">
      <c r="L53">
        <f>52/82</f>
        <v>0.63414634146341464</v>
      </c>
      <c r="M53">
        <f>AVERAGE(M2:M52)</f>
        <v>0.13243968041762144</v>
      </c>
      <c r="N53">
        <f>COUNTIF(N2:N52,1)</f>
        <v>25</v>
      </c>
      <c r="O53">
        <f>25/31</f>
        <v>0.80645161290322576</v>
      </c>
    </row>
    <row r="54" spans="1:15" x14ac:dyDescent="0.25">
      <c r="N54">
        <f>COUNTIF(N2:N53,-1)</f>
        <v>6</v>
      </c>
    </row>
  </sheetData>
  <conditionalFormatting sqref="N2:N53">
    <cfRule type="cellIs" dxfId="6" priority="4" operator="greaterThan">
      <formula>0</formula>
    </cfRule>
    <cfRule type="cellIs" dxfId="7" priority="3" operator="lessThan">
      <formula>0</formula>
    </cfRule>
  </conditionalFormatting>
  <conditionalFormatting sqref="N54">
    <cfRule type="cellIs" dxfId="2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nycbiking OR bikes OR bike OR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</dc:creator>
  <cp:lastModifiedBy>huhu</cp:lastModifiedBy>
  <dcterms:created xsi:type="dcterms:W3CDTF">2015-01-17T13:42:44Z</dcterms:created>
  <dcterms:modified xsi:type="dcterms:W3CDTF">2015-01-17T13:42:44Z</dcterms:modified>
</cp:coreProperties>
</file>