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\Documents\MOSStudyGuides\MOS2019_XC\PracticeFiles\Objective5\"/>
    </mc:Choice>
  </mc:AlternateContent>
  <xr:revisionPtr revIDLastSave="0" documentId="13_ncr:1_{36EB9AE1-5630-40DE-9E9A-B95DF2F00FCB}" xr6:coauthVersionLast="41" xr6:coauthVersionMax="41" xr10:uidLastSave="{00000000-0000-0000-0000-000000000000}"/>
  <bookViews>
    <workbookView xWindow="28680" yWindow="12900" windowWidth="19440" windowHeight="11760" xr2:uid="{6903272A-3A4E-43A7-A95A-52E1E99FF89B}"/>
  </bookViews>
  <sheets>
    <sheet name="Seattle" sheetId="1" r:id="rId1"/>
    <sheet name="October Sales" sheetId="2" r:id="rId2"/>
    <sheet name="Fall Sales Chart" sheetId="4" r:id="rId3"/>
    <sheet name="Fall Sales" sheetId="3" r:id="rId4"/>
  </sheets>
  <externalReferences>
    <externalReference r:id="rId5"/>
  </externalReferences>
  <definedNames>
    <definedName name="_xlchart.v1.0" hidden="1">'Fall Sales'!$A$2:$A$19</definedName>
    <definedName name="_xlchart.v1.1" hidden="1">'Fall Sales'!$B$1</definedName>
    <definedName name="_xlchart.v1.10" hidden="1">'Fall Sales'!$C$1</definedName>
    <definedName name="_xlchart.v1.11" hidden="1">'Fall Sales'!$C$2:$C$19</definedName>
    <definedName name="_xlchart.v1.12" hidden="1">'Fall Sales'!$D$1</definedName>
    <definedName name="_xlchart.v1.13" hidden="1">'Fall Sales'!$D$2:$D$19</definedName>
    <definedName name="_xlchart.v1.2" hidden="1">'Fall Sales'!$B$2:$B$19</definedName>
    <definedName name="_xlchart.v1.3" hidden="1">'Fall Sales'!$C$1</definedName>
    <definedName name="_xlchart.v1.4" hidden="1">'Fall Sales'!$C$2:$C$19</definedName>
    <definedName name="_xlchart.v1.5" hidden="1">'Fall Sales'!$D$1</definedName>
    <definedName name="_xlchart.v1.6" hidden="1">'Fall Sales'!$D$2:$D$19</definedName>
    <definedName name="_xlchart.v1.7" hidden="1">'Fall Sales'!$A$2:$A$19</definedName>
    <definedName name="_xlchart.v1.8" hidden="1">'Fall Sales'!$B$1</definedName>
    <definedName name="_xlchart.v1.9" hidden="1">'Fall Sales'!$B$2:$B$19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3" l="1"/>
  <c r="C20" i="3"/>
  <c r="C2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B20" i="2"/>
  <c r="C19" i="2" s="1"/>
  <c r="B9" i="1"/>
  <c r="C8" i="1"/>
  <c r="C7" i="1"/>
  <c r="C6" i="1"/>
  <c r="C5" i="1"/>
  <c r="D20" i="3" l="1"/>
  <c r="C4" i="2"/>
  <c r="C13" i="2"/>
  <c r="C6" i="2"/>
  <c r="C14" i="2"/>
  <c r="C12" i="2"/>
  <c r="C5" i="2"/>
  <c r="C7" i="2"/>
  <c r="C15" i="2"/>
  <c r="C8" i="2"/>
  <c r="C9" i="2"/>
  <c r="C17" i="2"/>
  <c r="C16" i="2"/>
  <c r="C10" i="2"/>
  <c r="C18" i="2"/>
  <c r="C3" i="2"/>
  <c r="C11" i="2"/>
</calcChain>
</file>

<file path=xl/sharedStrings.xml><?xml version="1.0" encoding="utf-8"?>
<sst xmlns="http://schemas.openxmlformats.org/spreadsheetml/2006/main" count="55" uniqueCount="35">
  <si>
    <t>Air Quality Index Report</t>
  </si>
  <si>
    <t>Seattle, WA</t>
  </si>
  <si>
    <t>Air Quality</t>
  </si>
  <si>
    <t>Days</t>
  </si>
  <si>
    <t>Percent</t>
  </si>
  <si>
    <t>Good</t>
  </si>
  <si>
    <t>Moderate</t>
  </si>
  <si>
    <t>Unhealthy for Sensitive Groups</t>
  </si>
  <si>
    <t>Unhealthy</t>
  </si>
  <si>
    <t>Total</t>
  </si>
  <si>
    <t>Category</t>
  </si>
  <si>
    <t>Sales</t>
  </si>
  <si>
    <t>Berry bushes</t>
  </si>
  <si>
    <t>Bonsai supplies</t>
  </si>
  <si>
    <t>Bulbs</t>
  </si>
  <si>
    <t>Cacti</t>
  </si>
  <si>
    <t>Carnivorous</t>
  </si>
  <si>
    <t>Fertilizers</t>
  </si>
  <si>
    <t>Flowers</t>
  </si>
  <si>
    <t>Grasses and ground cover</t>
  </si>
  <si>
    <t>Ground covers</t>
  </si>
  <si>
    <t>Herbs</t>
  </si>
  <si>
    <t>Pest control</t>
  </si>
  <si>
    <t>Rhododendron</t>
  </si>
  <si>
    <t>Roses</t>
  </si>
  <si>
    <t>Shrubs/hedges</t>
  </si>
  <si>
    <t>Soils/sand</t>
  </si>
  <si>
    <t>Tools</t>
  </si>
  <si>
    <t>Trees</t>
  </si>
  <si>
    <t>Wetland plants</t>
  </si>
  <si>
    <t>Grasses</t>
  </si>
  <si>
    <t>November</t>
  </si>
  <si>
    <t>October</t>
  </si>
  <si>
    <t>Percentage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</si>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</sst>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6"/>
      </patternFill>
    </fill>
  </fills>
  <borders count="9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9" fontId="7" fillId="0" borderId="5" xfId="1" applyNumberFormat="1" applyFont="1" applyFill="1" applyBorder="1" applyAlignment="1"/>
    <xf numFmtId="0" fontId="6" fillId="0" borderId="6" xfId="0" applyFont="1" applyFill="1" applyBorder="1" applyAlignment="1">
      <alignment horizontal="left"/>
    </xf>
    <xf numFmtId="0" fontId="7" fillId="0" borderId="7" xfId="0" applyFont="1" applyFill="1" applyBorder="1" applyAlignment="1"/>
    <xf numFmtId="0" fontId="7" fillId="0" borderId="8" xfId="0" applyFont="1" applyFill="1" applyBorder="1" applyAlignment="1"/>
    <xf numFmtId="0" fontId="0" fillId="0" borderId="0" xfId="0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0" borderId="0" xfId="0" applyFont="1"/>
    <xf numFmtId="0" fontId="3" fillId="0" borderId="0" xfId="0" applyFont="1" applyFill="1" applyBorder="1"/>
    <xf numFmtId="4" fontId="0" fillId="0" borderId="0" xfId="0" applyNumberFormat="1" applyFont="1" applyFill="1" applyBorder="1"/>
    <xf numFmtId="0" fontId="7" fillId="0" borderId="0" xfId="0" applyFont="1" applyFill="1"/>
    <xf numFmtId="4" fontId="7" fillId="0" borderId="0" xfId="0" applyNumberFormat="1" applyFont="1" applyFill="1" applyBorder="1" applyAlignment="1">
      <alignment vertical="center"/>
    </xf>
    <xf numFmtId="0" fontId="6" fillId="0" borderId="0" xfId="0" applyFont="1" applyFill="1" applyBorder="1"/>
    <xf numFmtId="4" fontId="7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NumberFormat="1" applyFont="1" applyFill="1" applyBorder="1"/>
    <xf numFmtId="0" fontId="7" fillId="0" borderId="0" xfId="0" applyFont="1" applyFill="1" applyBorder="1"/>
    <xf numFmtId="9" fontId="7" fillId="0" borderId="0" xfId="1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NumberFormat="1" applyFont="1" applyFill="1" applyBorder="1"/>
  </cellXfs>
  <cellStyles count="2">
    <cellStyle name="Normal" xfId="0" builtinId="0"/>
    <cellStyle name="Percent" xfId="1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Seattle!$B$4</c:f>
              <c:strCache>
                <c:ptCount val="1"/>
                <c:pt idx="0">
                  <c:v>Days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Seattle!$A$5:$A$8</c:f>
              <c:strCache>
                <c:ptCount val="4"/>
                <c:pt idx="0">
                  <c:v>Good</c:v>
                </c:pt>
                <c:pt idx="1">
                  <c:v>Moderate</c:v>
                </c:pt>
                <c:pt idx="2">
                  <c:v>Unhealthy for Sensitive Groups</c:v>
                </c:pt>
                <c:pt idx="3">
                  <c:v>Unhealthy</c:v>
                </c:pt>
              </c:strCache>
            </c:strRef>
          </c:cat>
          <c:val>
            <c:numRef>
              <c:f>Seattle!$B$5:$B$8</c:f>
              <c:numCache>
                <c:formatCode>General</c:formatCode>
                <c:ptCount val="4"/>
                <c:pt idx="0">
                  <c:v>284</c:v>
                </c:pt>
                <c:pt idx="1">
                  <c:v>73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A-4D83-B5C7-FEC3115A8B2A}"/>
            </c:ext>
          </c:extLst>
        </c:ser>
        <c:ser>
          <c:idx val="1"/>
          <c:order val="1"/>
          <c:tx>
            <c:strRef>
              <c:f>Seattle!$C$4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Seattle!$A$5:$A$8</c:f>
              <c:strCache>
                <c:ptCount val="4"/>
                <c:pt idx="0">
                  <c:v>Good</c:v>
                </c:pt>
                <c:pt idx="1">
                  <c:v>Moderate</c:v>
                </c:pt>
                <c:pt idx="2">
                  <c:v>Unhealthy for Sensitive Groups</c:v>
                </c:pt>
                <c:pt idx="3">
                  <c:v>Unhealthy</c:v>
                </c:pt>
              </c:strCache>
            </c:strRef>
          </c:cat>
          <c:val>
            <c:numRef>
              <c:f>Seattle!$C$5:$C$8</c:f>
              <c:numCache>
                <c:formatCode>0%</c:formatCode>
                <c:ptCount val="4"/>
                <c:pt idx="0">
                  <c:v>0.77808219178082194</c:v>
                </c:pt>
                <c:pt idx="1">
                  <c:v>0.2</c:v>
                </c:pt>
                <c:pt idx="2">
                  <c:v>1.9178082191780823E-2</c:v>
                </c:pt>
                <c:pt idx="3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A-4D83-B5C7-FEC3115A8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'October Sales'!$B$1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'October Sales'!$A$2:$A$19</c:f>
              <c:strCache>
                <c:ptCount val="18"/>
                <c:pt idx="0">
                  <c:v>Berry bushes</c:v>
                </c:pt>
                <c:pt idx="1">
                  <c:v>Bonsai supplies</c:v>
                </c:pt>
                <c:pt idx="2">
                  <c:v>Bulbs</c:v>
                </c:pt>
                <c:pt idx="3">
                  <c:v>Cacti</c:v>
                </c:pt>
                <c:pt idx="4">
                  <c:v>Carnivorous</c:v>
                </c:pt>
                <c:pt idx="5">
                  <c:v>Fertilizers</c:v>
                </c:pt>
                <c:pt idx="6">
                  <c:v>Flowers</c:v>
                </c:pt>
                <c:pt idx="7">
                  <c:v>Grasses and ground cover</c:v>
                </c:pt>
                <c:pt idx="8">
                  <c:v>Ground covers</c:v>
                </c:pt>
                <c:pt idx="9">
                  <c:v>Herbs</c:v>
                </c:pt>
                <c:pt idx="10">
                  <c:v>Pest control</c:v>
                </c:pt>
                <c:pt idx="11">
                  <c:v>Rhododendron</c:v>
                </c:pt>
                <c:pt idx="12">
                  <c:v>Roses</c:v>
                </c:pt>
                <c:pt idx="13">
                  <c:v>Shrubs/hedges</c:v>
                </c:pt>
                <c:pt idx="14">
                  <c:v>Soils/sand</c:v>
                </c:pt>
                <c:pt idx="15">
                  <c:v>Tools</c:v>
                </c:pt>
                <c:pt idx="16">
                  <c:v>Trees</c:v>
                </c:pt>
                <c:pt idx="17">
                  <c:v>Wetland plants</c:v>
                </c:pt>
              </c:strCache>
            </c:strRef>
          </c:cat>
          <c:val>
            <c:numRef>
              <c:f>'October Sales'!$B$2:$B$19</c:f>
              <c:numCache>
                <c:formatCode>#,##0.00</c:formatCode>
                <c:ptCount val="18"/>
                <c:pt idx="0">
                  <c:v>376.5</c:v>
                </c:pt>
                <c:pt idx="1">
                  <c:v>175.4</c:v>
                </c:pt>
                <c:pt idx="2">
                  <c:v>1595.09</c:v>
                </c:pt>
                <c:pt idx="3">
                  <c:v>119</c:v>
                </c:pt>
                <c:pt idx="4">
                  <c:v>134.30000000000001</c:v>
                </c:pt>
                <c:pt idx="5">
                  <c:v>321.64999999999998</c:v>
                </c:pt>
                <c:pt idx="6">
                  <c:v>1188.25</c:v>
                </c:pt>
                <c:pt idx="7">
                  <c:v>335.9</c:v>
                </c:pt>
                <c:pt idx="8">
                  <c:v>426.55</c:v>
                </c:pt>
                <c:pt idx="9">
                  <c:v>709.05</c:v>
                </c:pt>
                <c:pt idx="10">
                  <c:v>1422.13</c:v>
                </c:pt>
                <c:pt idx="11">
                  <c:v>579.02</c:v>
                </c:pt>
                <c:pt idx="12">
                  <c:v>639.86</c:v>
                </c:pt>
                <c:pt idx="13">
                  <c:v>1164.9000000000001</c:v>
                </c:pt>
                <c:pt idx="14">
                  <c:v>1361.4</c:v>
                </c:pt>
                <c:pt idx="15">
                  <c:v>1949.22</c:v>
                </c:pt>
                <c:pt idx="16">
                  <c:v>2159.2399999999998</c:v>
                </c:pt>
                <c:pt idx="17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D-4F0E-9003-96B0E444E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1846800"/>
        <c:axId val="1669021024"/>
      </c:barChart>
      <c:catAx>
        <c:axId val="171184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21024"/>
        <c:crosses val="autoZero"/>
        <c:auto val="1"/>
        <c:lblAlgn val="ctr"/>
        <c:lblOffset val="100"/>
        <c:noMultiLvlLbl val="0"/>
      </c:catAx>
      <c:valAx>
        <c:axId val="16690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4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txData>
          <cx:v>Fall 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Fall Sales</a:t>
          </a:r>
        </a:p>
      </cx:txPr>
    </cx:title>
    <cx:plotArea>
      <cx:plotAreaRegion>
        <cx:series layoutId="clusteredColumn" uniqueId="{97A27454-BE41-46BE-9F46-FCF6EB8DC8BE}" formatIdx="0">
          <cx:tx>
            <cx:txData>
              <cx:f>_xlchart.v1.1</cx:f>
              <cx:v>September</cx:v>
            </cx:txData>
          </cx:tx>
          <cx:dataId val="0"/>
          <cx:layoutPr>
            <cx:aggregation/>
          </cx:layoutPr>
          <cx:axisId val="1"/>
        </cx:series>
        <cx:series layoutId="clusteredColumn" hidden="1" uniqueId="{EB0D4EAF-A8FC-4CA0-9602-FA8318B93EAD}" formatIdx="2">
          <cx:tx>
            <cx:txData>
              <cx:f>_xlchart.v1.3</cx:f>
              <cx:v>October</cx:v>
            </cx:txData>
          </cx:tx>
          <cx:dataId val="1"/>
          <cx:layoutPr>
            <cx:aggregation/>
          </cx:layoutPr>
          <cx:axisId val="1"/>
        </cx:series>
        <cx:series layoutId="clusteredColumn" hidden="1" uniqueId="{C9C9E21D-9D0C-4361-9C25-8A09280ACD51}" formatIdx="4">
          <cx:tx>
            <cx:txData>
              <cx:f>_xlchart.v1.5</cx:f>
              <cx:v>November</cx:v>
            </cx:txData>
          </cx:tx>
          <cx:dataId val="2"/>
          <cx:layoutPr>
            <cx:aggregation/>
          </cx:layoutPr>
          <cx:axisId val="1"/>
        </cx:series>
        <cx:series layoutId="paretoLine" ownerIdx="0" uniqueId="{2BABCF6C-DE2D-46E6-985A-71B525B7D70B}" formatIdx="1">
          <cx:axisId val="2"/>
        </cx:series>
        <cx:series layoutId="paretoLine" ownerIdx="1" uniqueId="{E07133FA-90F1-4447-9867-2F86FF43853D}" formatIdx="3">
          <cx:axisId val="2"/>
        </cx:series>
        <cx:series layoutId="paretoLine" ownerIdx="2" uniqueId="{E26ED091-FB7B-4CE9-8580-F71E5CDE55BC}" formatIdx="5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563503-D94F-4B2C-8FA9-E50B5560F830}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228600</xdr:rowOff>
    </xdr:from>
    <xdr:to>
      <xdr:col>11</xdr:col>
      <xdr:colOff>323850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798887-23EC-4CD6-A37E-8AB7983B2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5</xdr:row>
      <xdr:rowOff>9525</xdr:rowOff>
    </xdr:from>
    <xdr:to>
      <xdr:col>10</xdr:col>
      <xdr:colOff>457200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AB8B4A-A9CA-4BC8-AEF5-31B621F25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2B5C104-43E6-4E10-B231-B4DF54FA107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A28A84D-74CD-45E5-B182-B8CA2B58730C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0230" cy="629151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iginalExcel_5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ttle"/>
      <sheetName val="Sales"/>
    </sheetNames>
    <sheetDataSet>
      <sheetData sheetId="0"/>
      <sheetData sheetId="1">
        <row r="3">
          <cell r="B3" t="str">
            <v>Sales</v>
          </cell>
          <cell r="C3" t="str">
            <v>Column1</v>
          </cell>
        </row>
        <row r="4">
          <cell r="A4" t="str">
            <v>Berry bushes</v>
          </cell>
          <cell r="B4">
            <v>376.5</v>
          </cell>
          <cell r="C4">
            <v>2.7100251496092239E-2</v>
          </cell>
        </row>
        <row r="5">
          <cell r="A5" t="str">
            <v>Bonsai supplies</v>
          </cell>
          <cell r="C5">
            <v>0</v>
          </cell>
        </row>
        <row r="6">
          <cell r="A6" t="str">
            <v>Bulbs</v>
          </cell>
          <cell r="B6">
            <v>1595.09</v>
          </cell>
          <cell r="C6">
            <v>0.11481365248048278</v>
          </cell>
        </row>
        <row r="7">
          <cell r="A7" t="str">
            <v>Cacti</v>
          </cell>
          <cell r="C7">
            <v>0</v>
          </cell>
        </row>
        <row r="8">
          <cell r="A8" t="str">
            <v>Carnivorous</v>
          </cell>
          <cell r="C8">
            <v>0</v>
          </cell>
        </row>
        <row r="9">
          <cell r="A9" t="str">
            <v>Fertilizers</v>
          </cell>
          <cell r="B9">
            <v>321.64999999999998</v>
          </cell>
          <cell r="C9">
            <v>2.3152180328600447E-2</v>
          </cell>
        </row>
        <row r="10">
          <cell r="A10" t="str">
            <v>Flowers</v>
          </cell>
          <cell r="B10">
            <v>1188.25</v>
          </cell>
          <cell r="C10">
            <v>8.5529545392381418E-2</v>
          </cell>
        </row>
        <row r="11">
          <cell r="A11" t="str">
            <v>Grasses and ground cover</v>
          </cell>
          <cell r="C11">
            <v>0</v>
          </cell>
        </row>
        <row r="12">
          <cell r="A12" t="str">
            <v>Ground covers</v>
          </cell>
          <cell r="B12">
            <v>426.55</v>
          </cell>
          <cell r="C12">
            <v>3.070282144929122E-2</v>
          </cell>
        </row>
        <row r="13">
          <cell r="A13" t="str">
            <v>Herbs</v>
          </cell>
          <cell r="B13">
            <v>709.05</v>
          </cell>
          <cell r="C13">
            <v>5.1037007498815942E-2</v>
          </cell>
        </row>
        <row r="14">
          <cell r="A14" t="str">
            <v>Pest control</v>
          </cell>
          <cell r="B14">
            <v>1422.13</v>
          </cell>
          <cell r="C14">
            <v>0.10236409205879857</v>
          </cell>
        </row>
        <row r="15">
          <cell r="A15" t="str">
            <v>Rhododendron</v>
          </cell>
          <cell r="B15">
            <v>579.02</v>
          </cell>
          <cell r="C15">
            <v>4.1677523562463022E-2</v>
          </cell>
        </row>
        <row r="16">
          <cell r="A16" t="str">
            <v>Roses</v>
          </cell>
          <cell r="B16">
            <v>639.86</v>
          </cell>
          <cell r="C16">
            <v>4.6056751453624388E-2</v>
          </cell>
        </row>
        <row r="17">
          <cell r="A17" t="str">
            <v>Shrubs/hedges</v>
          </cell>
          <cell r="B17">
            <v>1164.9000000000001</v>
          </cell>
          <cell r="C17">
            <v>8.38488259436862E-2</v>
          </cell>
        </row>
        <row r="18">
          <cell r="A18" t="str">
            <v>Soils/sand</v>
          </cell>
          <cell r="B18">
            <v>1361.4</v>
          </cell>
          <cell r="C18">
            <v>9.7992781903798079E-2</v>
          </cell>
        </row>
        <row r="19">
          <cell r="A19" t="str">
            <v>Tools</v>
          </cell>
          <cell r="B19">
            <v>1949.22</v>
          </cell>
          <cell r="C19">
            <v>0.14030372435913124</v>
          </cell>
        </row>
        <row r="20">
          <cell r="A20" t="str">
            <v>Trees</v>
          </cell>
          <cell r="B20">
            <v>2159.2399999999998</v>
          </cell>
          <cell r="C20">
            <v>0.15542084207283452</v>
          </cell>
        </row>
        <row r="21">
          <cell r="A21" t="str">
            <v>Wetland plants</v>
          </cell>
          <cell r="C21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BDE135-26F1-4373-ACBD-30DA38DA14AA}" name="Table1" displayName="Table1" ref="A1:C20" totalsRowCount="1" headerRowDxfId="2" dataDxfId="7" totalsRowDxfId="8">
  <autoFilter ref="A1:C19" xr:uid="{00000000-0009-0000-0100-000001000000}">
    <filterColumn colId="0" hiddenButton="1"/>
    <filterColumn colId="1" hiddenButton="1"/>
    <filterColumn colId="2" hiddenButton="1"/>
  </autoFilter>
  <tableColumns count="3">
    <tableColumn id="1" xr3:uid="{A835FDD2-1603-4E47-8B19-F3CD3F5B242D}" name="Category" totalsRowLabel="Total" dataDxfId="0" totalsRowDxfId="6"/>
    <tableColumn id="2" xr3:uid="{35525074-43CB-44FC-B02A-A9D49873D2F7}" name="Sales" totalsRowFunction="sum" dataDxfId="1" totalsRowDxfId="5"/>
    <tableColumn id="3" xr3:uid="{60647FBF-E7AF-4C35-B55C-01FE190D2F4E}" name="Percentage" dataDxfId="4" totalsRowDxfId="3" dataCellStyle="Percent">
      <calculatedColumnFormula>Table1[[#This Row],[Sales]]/Table1[[#Totals],[Sales]]</calculatedColumnFormula>
    </tableColumn>
  </tableColumns>
  <tableStyleInfo name="TableStyleMedium21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DDE41E-1C9B-4357-B65C-B58B0463D77B}" name="Table2" displayName="Table2" ref="A1:D20" totalsRowCount="1" headerRowDxfId="19" dataDxfId="17" totalsRowDxfId="18">
  <autoFilter ref="A1:D19" xr:uid="{1B44C9FD-440D-472E-B27C-337D02E1EFE0}"/>
  <tableColumns count="4">
    <tableColumn id="1" xr3:uid="{4F953FFE-3199-4114-A8D8-65FC75D8F208}" name="Category" totalsRowLabel="Total" dataDxfId="16" totalsRowDxfId="15"/>
    <tableColumn id="2" xr3:uid="{46876EF0-19B0-4ECF-B790-CF41110D633D}" name="September" totalsRowFunction="sum" dataDxfId="14" totalsRowDxfId="13"/>
    <tableColumn id="3" xr3:uid="{F1949861-C974-40ED-9101-DEEC42C4D2C2}" name="October" totalsRowFunction="sum" dataDxfId="12" totalsRowDxfId="11"/>
    <tableColumn id="4" xr3:uid="{FCB8932F-22FB-475D-8BB1-16B460B951AD}" name="November" totalsRowFunction="sum" dataDxfId="10" totalsRowDxfId="9"/>
  </tableColumns>
  <tableStyleInfo name="TableStyleMedium21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F911A-B4F7-422F-B337-D4031A983470}">
  <dimension ref="A1:E9"/>
  <sheetViews>
    <sheetView tabSelected="1" workbookViewId="0">
      <selection sqref="A1:C1"/>
    </sheetView>
  </sheetViews>
  <sheetFormatPr defaultColWidth="9.140625" defaultRowHeight="15" x14ac:dyDescent="0.25"/>
  <cols>
    <col min="1" max="1" width="29.28515625" style="11" bestFit="1" customWidth="1"/>
    <col min="2" max="2" width="12.7109375" style="2" customWidth="1"/>
    <col min="3" max="3" width="13.140625" style="2" customWidth="1"/>
    <col min="4" max="16384" width="9.140625" style="2"/>
  </cols>
  <sheetData>
    <row r="1" spans="1:5" ht="18.75" x14ac:dyDescent="0.3">
      <c r="A1" s="1" t="s">
        <v>0</v>
      </c>
      <c r="B1" s="1"/>
      <c r="C1" s="1"/>
    </row>
    <row r="2" spans="1:5" x14ac:dyDescent="0.25">
      <c r="A2" s="3" t="s">
        <v>1</v>
      </c>
      <c r="B2" s="3"/>
      <c r="C2" s="3"/>
    </row>
    <row r="3" spans="1:5" x14ac:dyDescent="0.25">
      <c r="A3" s="4"/>
      <c r="B3" s="4"/>
      <c r="C3" s="4"/>
    </row>
    <row r="4" spans="1:5" x14ac:dyDescent="0.25">
      <c r="A4" s="12" t="s">
        <v>2</v>
      </c>
      <c r="B4" s="13" t="s">
        <v>3</v>
      </c>
      <c r="C4" s="14" t="s">
        <v>4</v>
      </c>
      <c r="D4" s="4"/>
      <c r="E4" s="4"/>
    </row>
    <row r="5" spans="1:5" x14ac:dyDescent="0.25">
      <c r="A5" s="5" t="s">
        <v>5</v>
      </c>
      <c r="B5" s="6">
        <v>284</v>
      </c>
      <c r="C5" s="7">
        <f>B5/B$9</f>
        <v>0.77808219178082194</v>
      </c>
    </row>
    <row r="6" spans="1:5" x14ac:dyDescent="0.25">
      <c r="A6" s="5" t="s">
        <v>6</v>
      </c>
      <c r="B6" s="6">
        <v>73</v>
      </c>
      <c r="C6" s="7">
        <f t="shared" ref="C6:C8" si="0">B6/B$9</f>
        <v>0.2</v>
      </c>
    </row>
    <row r="7" spans="1:5" x14ac:dyDescent="0.25">
      <c r="A7" s="5" t="s">
        <v>7</v>
      </c>
      <c r="B7" s="6">
        <v>7</v>
      </c>
      <c r="C7" s="7">
        <f t="shared" si="0"/>
        <v>1.9178082191780823E-2</v>
      </c>
    </row>
    <row r="8" spans="1:5" x14ac:dyDescent="0.25">
      <c r="A8" s="5" t="s">
        <v>8</v>
      </c>
      <c r="B8" s="6">
        <v>1</v>
      </c>
      <c r="C8" s="7">
        <f t="shared" si="0"/>
        <v>2.7397260273972603E-3</v>
      </c>
    </row>
    <row r="9" spans="1:5" x14ac:dyDescent="0.25">
      <c r="A9" s="8" t="s">
        <v>9</v>
      </c>
      <c r="B9" s="9">
        <f>SUM(B5:B8)</f>
        <v>365</v>
      </c>
      <c r="C9" s="10"/>
    </row>
  </sheetData>
  <mergeCells count="2">
    <mergeCell ref="A1:C1"/>
    <mergeCell ref="A2:C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AC763-03E0-48AF-8010-04919B2245E2}">
  <dimension ref="A1:C21"/>
  <sheetViews>
    <sheetView workbookViewId="0"/>
  </sheetViews>
  <sheetFormatPr defaultColWidth="9.140625" defaultRowHeight="15" x14ac:dyDescent="0.25"/>
  <cols>
    <col min="1" max="1" width="24" style="15" bestFit="1" customWidth="1"/>
    <col min="2" max="3" width="13.7109375" style="15" customWidth="1"/>
    <col min="4" max="16384" width="9.140625" style="15"/>
  </cols>
  <sheetData>
    <row r="1" spans="1:3" x14ac:dyDescent="0.25">
      <c r="A1" s="27" t="s">
        <v>10</v>
      </c>
      <c r="B1" s="27" t="s">
        <v>11</v>
      </c>
      <c r="C1" s="27" t="s">
        <v>33</v>
      </c>
    </row>
    <row r="2" spans="1:3" x14ac:dyDescent="0.25">
      <c r="A2" s="28" t="s">
        <v>12</v>
      </c>
      <c r="B2" s="19">
        <v>376.5</v>
      </c>
      <c r="C2" s="26">
        <f>Table1[[#This Row],[Sales]]/Table1[[#Totals],[Sales]]</f>
        <v>2.5429807652041884E-2</v>
      </c>
    </row>
    <row r="3" spans="1:3" x14ac:dyDescent="0.25">
      <c r="A3" s="27" t="s">
        <v>13</v>
      </c>
      <c r="B3" s="19">
        <v>175.4</v>
      </c>
      <c r="C3" s="26">
        <f>Table1[[#This Row],[Sales]]/Table1[[#Totals],[Sales]]</f>
        <v>1.1846980776011012E-2</v>
      </c>
    </row>
    <row r="4" spans="1:3" x14ac:dyDescent="0.25">
      <c r="A4" s="27" t="s">
        <v>14</v>
      </c>
      <c r="B4" s="19">
        <v>1595.09</v>
      </c>
      <c r="C4" s="26">
        <f>Table1[[#This Row],[Sales]]/Table1[[#Totals],[Sales]]</f>
        <v>0.10773660527940368</v>
      </c>
    </row>
    <row r="5" spans="1:3" x14ac:dyDescent="0.25">
      <c r="A5" s="27" t="s">
        <v>15</v>
      </c>
      <c r="B5" s="19">
        <v>119</v>
      </c>
      <c r="C5" s="26">
        <f>Table1[[#This Row],[Sales]]/Table1[[#Totals],[Sales]]</f>
        <v>8.0375753269401971E-3</v>
      </c>
    </row>
    <row r="6" spans="1:3" x14ac:dyDescent="0.25">
      <c r="A6" s="27" t="s">
        <v>16</v>
      </c>
      <c r="B6" s="19">
        <v>134.30000000000001</v>
      </c>
      <c r="C6" s="26">
        <f>Table1[[#This Row],[Sales]]/Table1[[#Totals],[Sales]]</f>
        <v>9.0709778689753665E-3</v>
      </c>
    </row>
    <row r="7" spans="1:3" x14ac:dyDescent="0.25">
      <c r="A7" s="27" t="s">
        <v>17</v>
      </c>
      <c r="B7" s="19">
        <v>321.64999999999998</v>
      </c>
      <c r="C7" s="26">
        <f>Table1[[#This Row],[Sales]]/Table1[[#Totals],[Sales]]</f>
        <v>2.1725093310170706E-2</v>
      </c>
    </row>
    <row r="8" spans="1:3" x14ac:dyDescent="0.25">
      <c r="A8" s="27" t="s">
        <v>18</v>
      </c>
      <c r="B8" s="19">
        <v>1188.25</v>
      </c>
      <c r="C8" s="26">
        <f>Table1[[#This Row],[Sales]]/Table1[[#Totals],[Sales]]</f>
        <v>8.0257553632241088E-2</v>
      </c>
    </row>
    <row r="9" spans="1:3" x14ac:dyDescent="0.25">
      <c r="A9" s="27" t="s">
        <v>19</v>
      </c>
      <c r="B9" s="19">
        <v>335.9</v>
      </c>
      <c r="C9" s="26">
        <f>Table1[[#This Row],[Sales]]/Table1[[#Totals],[Sales]]</f>
        <v>2.2687576069909343E-2</v>
      </c>
    </row>
    <row r="10" spans="1:3" x14ac:dyDescent="0.25">
      <c r="A10" s="27" t="s">
        <v>20</v>
      </c>
      <c r="B10" s="19">
        <v>426.55</v>
      </c>
      <c r="C10" s="26">
        <f>Table1[[#This Row],[Sales]]/Table1[[#Totals],[Sales]]</f>
        <v>2.8810317274843202E-2</v>
      </c>
    </row>
    <row r="11" spans="1:3" x14ac:dyDescent="0.25">
      <c r="A11" s="27" t="s">
        <v>21</v>
      </c>
      <c r="B11" s="19">
        <v>709.05</v>
      </c>
      <c r="C11" s="26">
        <f>Table1[[#This Row],[Sales]]/Table1[[#Totals],[Sales]]</f>
        <v>4.789111584510039E-2</v>
      </c>
    </row>
    <row r="12" spans="1:3" x14ac:dyDescent="0.25">
      <c r="A12" s="27" t="s">
        <v>22</v>
      </c>
      <c r="B12" s="19">
        <v>1422.13</v>
      </c>
      <c r="C12" s="26">
        <f>Table1[[#This Row],[Sales]]/Table1[[#Totals],[Sales]]</f>
        <v>9.6054428568919853E-2</v>
      </c>
    </row>
    <row r="13" spans="1:3" x14ac:dyDescent="0.25">
      <c r="A13" s="27" t="s">
        <v>23</v>
      </c>
      <c r="B13" s="19">
        <v>579.02</v>
      </c>
      <c r="C13" s="26">
        <f>Table1[[#This Row],[Sales]]/Table1[[#Totals],[Sales]]</f>
        <v>3.9108545090797586E-2</v>
      </c>
    </row>
    <row r="14" spans="1:3" x14ac:dyDescent="0.25">
      <c r="A14" s="27" t="s">
        <v>24</v>
      </c>
      <c r="B14" s="19">
        <v>639.86</v>
      </c>
      <c r="C14" s="26">
        <f>Table1[[#This Row],[Sales]]/Table1[[#Totals],[Sales]]</f>
        <v>4.3217839905008021E-2</v>
      </c>
    </row>
    <row r="15" spans="1:3" x14ac:dyDescent="0.25">
      <c r="A15" s="27" t="s">
        <v>25</v>
      </c>
      <c r="B15" s="19">
        <v>1164.9000000000001</v>
      </c>
      <c r="C15" s="26">
        <f>Table1[[#This Row],[Sales]]/Table1[[#Totals],[Sales]]</f>
        <v>7.8680432759265853E-2</v>
      </c>
    </row>
    <row r="16" spans="1:3" x14ac:dyDescent="0.25">
      <c r="A16" s="27" t="s">
        <v>26</v>
      </c>
      <c r="B16" s="19">
        <v>1361.4</v>
      </c>
      <c r="C16" s="26">
        <f>Table1[[#This Row],[Sales]]/Table1[[#Totals],[Sales]]</f>
        <v>9.1952563446188101E-2</v>
      </c>
    </row>
    <row r="17" spans="1:3" x14ac:dyDescent="0.25">
      <c r="A17" s="27" t="s">
        <v>27</v>
      </c>
      <c r="B17" s="19">
        <v>1949.22</v>
      </c>
      <c r="C17" s="26">
        <f>Table1[[#This Row],[Sales]]/Table1[[#Totals],[Sales]]</f>
        <v>0.13165548385528042</v>
      </c>
    </row>
    <row r="18" spans="1:3" x14ac:dyDescent="0.25">
      <c r="A18" s="27" t="s">
        <v>28</v>
      </c>
      <c r="B18" s="19">
        <v>2159.2399999999998</v>
      </c>
      <c r="C18" s="26">
        <f>Table1[[#This Row],[Sales]]/Table1[[#Totals],[Sales]]</f>
        <v>0.14584079116758275</v>
      </c>
    </row>
    <row r="19" spans="1:3" x14ac:dyDescent="0.25">
      <c r="A19" s="27" t="s">
        <v>29</v>
      </c>
      <c r="B19" s="19">
        <v>148</v>
      </c>
      <c r="C19" s="26">
        <f>Table1[[#This Row],[Sales]]/Table1[[#Totals],[Sales]]</f>
        <v>9.9963121713205812E-3</v>
      </c>
    </row>
    <row r="20" spans="1:3" x14ac:dyDescent="0.25">
      <c r="A20" s="27" t="s">
        <v>9</v>
      </c>
      <c r="B20" s="19">
        <f>SUBTOTAL(109,Table1[Sales])</f>
        <v>14805.46</v>
      </c>
      <c r="C20" s="25"/>
    </row>
    <row r="21" spans="1:3" x14ac:dyDescent="0.25">
      <c r="A21" s="16"/>
      <c r="B21" s="17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5A90-1846-44BE-9FA3-3C40A9D54A0D}">
  <dimension ref="A1:D21"/>
  <sheetViews>
    <sheetView workbookViewId="0"/>
  </sheetViews>
  <sheetFormatPr defaultColWidth="9.140625" defaultRowHeight="15" x14ac:dyDescent="0.25"/>
  <cols>
    <col min="1" max="4" width="15.7109375" style="18" customWidth="1"/>
    <col min="5" max="16384" width="9.140625" style="18"/>
  </cols>
  <sheetData>
    <row r="1" spans="1:4" x14ac:dyDescent="0.25">
      <c r="A1" s="22" t="s">
        <v>10</v>
      </c>
      <c r="B1" s="22" t="s">
        <v>34</v>
      </c>
      <c r="C1" s="23" t="s">
        <v>32</v>
      </c>
      <c r="D1" s="23" t="s">
        <v>31</v>
      </c>
    </row>
    <row r="2" spans="1:4" x14ac:dyDescent="0.25">
      <c r="A2" s="24" t="s">
        <v>12</v>
      </c>
      <c r="B2" s="19">
        <v>421.68000000000006</v>
      </c>
      <c r="C2" s="19">
        <v>376.5</v>
      </c>
      <c r="D2" s="19">
        <f>C2*0.9</f>
        <v>338.85</v>
      </c>
    </row>
    <row r="3" spans="1:4" x14ac:dyDescent="0.25">
      <c r="A3" s="22" t="s">
        <v>13</v>
      </c>
      <c r="B3" s="19">
        <v>196.44800000000004</v>
      </c>
      <c r="C3" s="19">
        <v>175.4</v>
      </c>
      <c r="D3" s="19">
        <f>C3*0.9</f>
        <v>157.86000000000001</v>
      </c>
    </row>
    <row r="4" spans="1:4" x14ac:dyDescent="0.25">
      <c r="A4" s="22" t="s">
        <v>14</v>
      </c>
      <c r="B4" s="19">
        <v>1786.5008</v>
      </c>
      <c r="C4" s="19">
        <v>1595.09</v>
      </c>
      <c r="D4" s="19">
        <f>C4*0.9</f>
        <v>1435.5809999999999</v>
      </c>
    </row>
    <row r="5" spans="1:4" x14ac:dyDescent="0.25">
      <c r="A5" s="22" t="s">
        <v>15</v>
      </c>
      <c r="B5" s="19">
        <v>133.28</v>
      </c>
      <c r="C5" s="19">
        <v>119</v>
      </c>
      <c r="D5" s="19">
        <f>C5*0.9</f>
        <v>107.10000000000001</v>
      </c>
    </row>
    <row r="6" spans="1:4" x14ac:dyDescent="0.25">
      <c r="A6" s="22" t="s">
        <v>16</v>
      </c>
      <c r="B6" s="19">
        <v>150.41600000000003</v>
      </c>
      <c r="C6" s="19">
        <v>134.30000000000001</v>
      </c>
      <c r="D6" s="19">
        <f>C6*0.9</f>
        <v>120.87000000000002</v>
      </c>
    </row>
    <row r="7" spans="1:4" x14ac:dyDescent="0.25">
      <c r="A7" s="22" t="s">
        <v>17</v>
      </c>
      <c r="B7" s="19">
        <v>360.24799999999999</v>
      </c>
      <c r="C7" s="19">
        <v>321.64999999999998</v>
      </c>
      <c r="D7" s="19">
        <f>C7*0.9</f>
        <v>289.48500000000001</v>
      </c>
    </row>
    <row r="8" spans="1:4" x14ac:dyDescent="0.25">
      <c r="A8" s="22" t="s">
        <v>18</v>
      </c>
      <c r="B8" s="19">
        <v>1330.8400000000001</v>
      </c>
      <c r="C8" s="19">
        <v>1188.25</v>
      </c>
      <c r="D8" s="19">
        <f>C8*0.9</f>
        <v>1069.425</v>
      </c>
    </row>
    <row r="9" spans="1:4" x14ac:dyDescent="0.25">
      <c r="A9" s="22" t="s">
        <v>30</v>
      </c>
      <c r="B9" s="19">
        <v>376.20800000000003</v>
      </c>
      <c r="C9" s="19">
        <v>335.9</v>
      </c>
      <c r="D9" s="19">
        <f>C9*0.9</f>
        <v>302.31</v>
      </c>
    </row>
    <row r="10" spans="1:4" x14ac:dyDescent="0.25">
      <c r="A10" s="22" t="s">
        <v>20</v>
      </c>
      <c r="B10" s="19">
        <v>477.73600000000005</v>
      </c>
      <c r="C10" s="19">
        <v>426.55</v>
      </c>
      <c r="D10" s="19">
        <f>C10*0.9</f>
        <v>383.89500000000004</v>
      </c>
    </row>
    <row r="11" spans="1:4" x14ac:dyDescent="0.25">
      <c r="A11" s="22" t="s">
        <v>21</v>
      </c>
      <c r="B11" s="19">
        <v>794.13600000000008</v>
      </c>
      <c r="C11" s="19">
        <v>709.05</v>
      </c>
      <c r="D11" s="19">
        <f>C11*0.9</f>
        <v>638.14499999999998</v>
      </c>
    </row>
    <row r="12" spans="1:4" x14ac:dyDescent="0.25">
      <c r="A12" s="22" t="s">
        <v>22</v>
      </c>
      <c r="B12" s="19">
        <v>1592.7856000000004</v>
      </c>
      <c r="C12" s="19">
        <v>1422.13</v>
      </c>
      <c r="D12" s="19">
        <f>C12*0.9</f>
        <v>1279.9170000000001</v>
      </c>
    </row>
    <row r="13" spans="1:4" x14ac:dyDescent="0.25">
      <c r="A13" s="22" t="s">
        <v>23</v>
      </c>
      <c r="B13" s="19">
        <v>648.50240000000008</v>
      </c>
      <c r="C13" s="19">
        <v>579.02</v>
      </c>
      <c r="D13" s="19">
        <f>C13*0.9</f>
        <v>521.11800000000005</v>
      </c>
    </row>
    <row r="14" spans="1:4" x14ac:dyDescent="0.25">
      <c r="A14" s="22" t="s">
        <v>24</v>
      </c>
      <c r="B14" s="19">
        <v>716.64320000000009</v>
      </c>
      <c r="C14" s="19">
        <v>639.86</v>
      </c>
      <c r="D14" s="19">
        <f>C14*0.9</f>
        <v>575.87400000000002</v>
      </c>
    </row>
    <row r="15" spans="1:4" x14ac:dyDescent="0.25">
      <c r="A15" s="22" t="s">
        <v>25</v>
      </c>
      <c r="B15" s="19">
        <v>1304.6880000000003</v>
      </c>
      <c r="C15" s="19">
        <v>1164.9000000000001</v>
      </c>
      <c r="D15" s="19">
        <f>C15*0.9</f>
        <v>1048.4100000000001</v>
      </c>
    </row>
    <row r="16" spans="1:4" x14ac:dyDescent="0.25">
      <c r="A16" s="22" t="s">
        <v>26</v>
      </c>
      <c r="B16" s="19">
        <v>1524.7680000000003</v>
      </c>
      <c r="C16" s="19">
        <v>1361.4</v>
      </c>
      <c r="D16" s="19">
        <f>C16*0.9</f>
        <v>1225.2600000000002</v>
      </c>
    </row>
    <row r="17" spans="1:4" x14ac:dyDescent="0.25">
      <c r="A17" s="22" t="s">
        <v>27</v>
      </c>
      <c r="B17" s="19">
        <v>2183.1264000000001</v>
      </c>
      <c r="C17" s="19">
        <v>1949.22</v>
      </c>
      <c r="D17" s="19">
        <f>C17*0.9</f>
        <v>1754.298</v>
      </c>
    </row>
    <row r="18" spans="1:4" x14ac:dyDescent="0.25">
      <c r="A18" s="22" t="s">
        <v>28</v>
      </c>
      <c r="B18" s="19">
        <v>2418.3488000000002</v>
      </c>
      <c r="C18" s="19">
        <v>2159.2399999999998</v>
      </c>
      <c r="D18" s="19">
        <f>C18*0.9</f>
        <v>1943.3159999999998</v>
      </c>
    </row>
    <row r="19" spans="1:4" x14ac:dyDescent="0.25">
      <c r="A19" s="22" t="s">
        <v>29</v>
      </c>
      <c r="B19" s="19">
        <v>165.76000000000002</v>
      </c>
      <c r="C19" s="19">
        <v>148</v>
      </c>
      <c r="D19" s="19">
        <f>C19*0.9</f>
        <v>133.20000000000002</v>
      </c>
    </row>
    <row r="20" spans="1:4" x14ac:dyDescent="0.25">
      <c r="A20" s="22" t="s">
        <v>9</v>
      </c>
      <c r="B20" s="19">
        <f>SUBTOTAL(109,Table2[September])</f>
        <v>16582.1152</v>
      </c>
      <c r="C20" s="19">
        <f>SUBTOTAL(109,Table2[October])</f>
        <v>14805.46</v>
      </c>
      <c r="D20" s="19">
        <f>SUBTOTAL(109,Table2[November])</f>
        <v>13324.914000000004</v>
      </c>
    </row>
    <row r="21" spans="1:4" x14ac:dyDescent="0.25">
      <c r="A21" s="20"/>
      <c r="B21" s="20"/>
      <c r="C21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Seattle</vt:lpstr>
      <vt:lpstr>October Sales</vt:lpstr>
      <vt:lpstr>Fall Sales</vt:lpstr>
      <vt:lpstr>Fall Sales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Lambert</dc:creator>
  <cp:lastModifiedBy>Joan Lambert</cp:lastModifiedBy>
  <dcterms:created xsi:type="dcterms:W3CDTF">2019-11-09T23:47:21Z</dcterms:created>
  <dcterms:modified xsi:type="dcterms:W3CDTF">2019-11-10T00:27:32Z</dcterms:modified>
</cp:coreProperties>
</file>