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626999C9-F1BF-4E1E-A2E4-3191E67B5CA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ChiPhi!$A$4:$I$17</definedName>
    <definedName name="_xlnm._FilterDatabase" localSheetId="1" hidden="1">ChiPhi_CoDinh!$A$6:$E$6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H3" i="1"/>
  <c r="G3" i="1"/>
  <c r="F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F7" i="1" l="1"/>
</calcChain>
</file>

<file path=xl/sharedStrings.xml><?xml version="1.0" encoding="utf-8"?>
<sst xmlns="http://schemas.openxmlformats.org/spreadsheetml/2006/main" count="127" uniqueCount="65">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</sst>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7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7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7" fontId="0" fillId="4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opLeftCell="A16" workbookViewId="0">
      <selection activeCell="I2" sqref="I2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6" customWidth="1"/>
    <col min="7" max="7" width="13.90625" style="26" customWidth="1"/>
    <col min="8" max="8" width="13.7265625" style="26" customWidth="1"/>
    <col min="9" max="9" width="41.54296875" customWidth="1"/>
    <col min="10" max="10" width="24.7265625" customWidth="1"/>
  </cols>
  <sheetData>
    <row r="1" spans="1:10" x14ac:dyDescent="0.35">
      <c r="A1" s="15" t="s">
        <v>12</v>
      </c>
      <c r="B1" s="15"/>
      <c r="C1" s="15"/>
      <c r="D1" s="15"/>
      <c r="E1" s="15"/>
      <c r="F1" s="15"/>
      <c r="G1" s="15"/>
      <c r="H1" s="15"/>
      <c r="I1" s="15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7">
        <f>SUM(F5:F254)</f>
        <v>18649000</v>
      </c>
      <c r="G3" s="27">
        <f>SUM(G5:G254)</f>
        <v>1200000</v>
      </c>
      <c r="H3" s="27">
        <f>SUM(H5:H254)</f>
        <v>17449000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1">
        <v>1200000</v>
      </c>
      <c r="G5" s="21">
        <v>1200000</v>
      </c>
      <c r="H5" s="22">
        <f>F5-G5</f>
        <v>0</v>
      </c>
      <c r="I5" s="1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1">
        <v>200000</v>
      </c>
      <c r="G6" s="21">
        <v>0</v>
      </c>
      <c r="H6" s="22">
        <f t="shared" ref="H6:H27" si="0">F6-G6</f>
        <v>200000</v>
      </c>
      <c r="I6" s="1"/>
      <c r="J6" s="1"/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1">
        <f>5*12*23000</f>
        <v>1380000</v>
      </c>
      <c r="G7" s="21">
        <v>0</v>
      </c>
      <c r="H7" s="22">
        <f t="shared" si="0"/>
        <v>1380000</v>
      </c>
      <c r="I7" s="1" t="s">
        <v>11</v>
      </c>
      <c r="J7" s="1"/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1">
        <v>365000</v>
      </c>
      <c r="G8" s="21">
        <v>0</v>
      </c>
      <c r="H8" s="22">
        <f t="shared" si="0"/>
        <v>365000</v>
      </c>
      <c r="I8" s="1" t="s">
        <v>35</v>
      </c>
      <c r="J8" s="1"/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1">
        <v>365000</v>
      </c>
      <c r="G9" s="21">
        <v>0</v>
      </c>
      <c r="H9" s="22">
        <f t="shared" si="0"/>
        <v>365000</v>
      </c>
      <c r="I9" s="1" t="s">
        <v>35</v>
      </c>
      <c r="J9" s="1"/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1">
        <v>314000</v>
      </c>
      <c r="G10" s="21">
        <v>0</v>
      </c>
      <c r="H10" s="22">
        <f t="shared" si="0"/>
        <v>314000</v>
      </c>
      <c r="I10" s="1"/>
      <c r="J10" s="1"/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1">
        <v>375000</v>
      </c>
      <c r="G11" s="21">
        <v>0</v>
      </c>
      <c r="H11" s="22">
        <f t="shared" si="0"/>
        <v>375000</v>
      </c>
      <c r="I11" s="1" t="s">
        <v>35</v>
      </c>
      <c r="J11" s="1"/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1">
        <v>2000000</v>
      </c>
      <c r="G12" s="21">
        <v>0</v>
      </c>
      <c r="H12" s="22">
        <f t="shared" si="0"/>
        <v>2000000</v>
      </c>
      <c r="I12" s="1" t="s">
        <v>43</v>
      </c>
      <c r="J12" s="1"/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1">
        <v>200000</v>
      </c>
      <c r="G13" s="21">
        <v>0</v>
      </c>
      <c r="H13" s="22">
        <f t="shared" si="0"/>
        <v>200000</v>
      </c>
      <c r="I13" s="1"/>
      <c r="J13" s="1"/>
    </row>
    <row r="14" spans="1:10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1">
        <v>1500000</v>
      </c>
      <c r="G14" s="21">
        <v>0</v>
      </c>
      <c r="H14" s="22">
        <f t="shared" si="0"/>
        <v>1500000</v>
      </c>
      <c r="I14" s="1" t="s">
        <v>22</v>
      </c>
      <c r="J14" s="1"/>
    </row>
    <row r="15" spans="1:10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1">
        <v>1000000</v>
      </c>
      <c r="G15" s="21">
        <v>0</v>
      </c>
      <c r="H15" s="22">
        <f t="shared" si="0"/>
        <v>1000000</v>
      </c>
      <c r="I15" s="1" t="s">
        <v>23</v>
      </c>
      <c r="J15" s="1"/>
    </row>
    <row r="16" spans="1:10" x14ac:dyDescent="0.35">
      <c r="A16" s="1">
        <v>12</v>
      </c>
      <c r="B16" s="1" t="s">
        <v>26</v>
      </c>
      <c r="C16" s="1" t="s">
        <v>30</v>
      </c>
      <c r="D16" s="1" t="s">
        <v>8</v>
      </c>
      <c r="E16" s="7">
        <v>43473</v>
      </c>
      <c r="F16" s="21">
        <v>365000</v>
      </c>
      <c r="G16" s="21">
        <v>0</v>
      </c>
      <c r="H16" s="22">
        <f t="shared" si="0"/>
        <v>365000</v>
      </c>
      <c r="I16" s="1" t="s">
        <v>35</v>
      </c>
      <c r="J16" s="1"/>
    </row>
    <row r="17" spans="1:10" x14ac:dyDescent="0.35">
      <c r="A17" s="1">
        <v>13</v>
      </c>
      <c r="B17" s="11" t="s">
        <v>27</v>
      </c>
      <c r="C17" s="1" t="s">
        <v>32</v>
      </c>
      <c r="D17" s="1" t="s">
        <v>8</v>
      </c>
      <c r="E17" s="10" t="s">
        <v>28</v>
      </c>
      <c r="F17" s="23">
        <v>1500000</v>
      </c>
      <c r="G17" s="21">
        <v>0</v>
      </c>
      <c r="H17" s="22">
        <f t="shared" si="0"/>
        <v>1500000</v>
      </c>
      <c r="I17" s="1"/>
      <c r="J17" s="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1">
        <v>365000</v>
      </c>
      <c r="G18" s="21">
        <v>0</v>
      </c>
      <c r="H18" s="22">
        <f t="shared" si="0"/>
        <v>365000</v>
      </c>
      <c r="I18" s="1" t="s">
        <v>35</v>
      </c>
      <c r="J18" s="1"/>
    </row>
    <row r="19" spans="1:10" x14ac:dyDescent="0.35">
      <c r="A19" s="1">
        <v>15</v>
      </c>
      <c r="B19" s="1" t="s">
        <v>36</v>
      </c>
      <c r="C19" s="1" t="s">
        <v>30</v>
      </c>
      <c r="D19" s="1" t="s">
        <v>8</v>
      </c>
      <c r="E19" s="7">
        <v>43475</v>
      </c>
      <c r="F19" s="21">
        <v>365000</v>
      </c>
      <c r="G19" s="21">
        <v>0</v>
      </c>
      <c r="H19" s="22">
        <f t="shared" si="0"/>
        <v>365000</v>
      </c>
      <c r="I19" s="1" t="s">
        <v>35</v>
      </c>
      <c r="J19" s="1"/>
    </row>
    <row r="20" spans="1:10" x14ac:dyDescent="0.35">
      <c r="A20" s="1">
        <v>16</v>
      </c>
      <c r="B20" s="11" t="s">
        <v>37</v>
      </c>
      <c r="C20" s="11" t="s">
        <v>38</v>
      </c>
      <c r="D20" s="1" t="s">
        <v>8</v>
      </c>
      <c r="E20" s="10" t="s">
        <v>39</v>
      </c>
      <c r="F20" s="23">
        <v>60000</v>
      </c>
      <c r="G20" s="21">
        <v>0</v>
      </c>
      <c r="H20" s="22">
        <f t="shared" si="0"/>
        <v>60000</v>
      </c>
      <c r="I20" s="1"/>
      <c r="J20" s="1"/>
    </row>
    <row r="21" spans="1:10" x14ac:dyDescent="0.35">
      <c r="A21" s="1">
        <v>17</v>
      </c>
      <c r="B21" s="11" t="s">
        <v>40</v>
      </c>
      <c r="C21" s="11" t="s">
        <v>38</v>
      </c>
      <c r="D21" s="1" t="s">
        <v>8</v>
      </c>
      <c r="E21" s="10" t="s">
        <v>39</v>
      </c>
      <c r="F21" s="23">
        <v>1500000</v>
      </c>
      <c r="G21" s="21">
        <v>0</v>
      </c>
      <c r="H21" s="22">
        <f t="shared" si="0"/>
        <v>1500000</v>
      </c>
      <c r="I21" s="1"/>
      <c r="J21" s="1"/>
    </row>
    <row r="22" spans="1:10" x14ac:dyDescent="0.35">
      <c r="A22" s="1">
        <v>18</v>
      </c>
      <c r="B22" s="1" t="s">
        <v>41</v>
      </c>
      <c r="C22" s="1" t="s">
        <v>30</v>
      </c>
      <c r="D22" s="1" t="s">
        <v>8</v>
      </c>
      <c r="E22" s="7">
        <v>43476</v>
      </c>
      <c r="F22" s="21">
        <v>365000</v>
      </c>
      <c r="G22" s="21">
        <v>0</v>
      </c>
      <c r="H22" s="22">
        <f t="shared" si="0"/>
        <v>365000</v>
      </c>
      <c r="I22" s="1" t="s">
        <v>35</v>
      </c>
      <c r="J22" s="1"/>
    </row>
    <row r="23" spans="1:10" x14ac:dyDescent="0.35">
      <c r="A23" s="1">
        <v>19</v>
      </c>
      <c r="B23" s="1" t="s">
        <v>42</v>
      </c>
      <c r="C23" s="1" t="s">
        <v>30</v>
      </c>
      <c r="D23" s="1" t="s">
        <v>8</v>
      </c>
      <c r="E23" s="7">
        <v>43477</v>
      </c>
      <c r="F23" s="21">
        <v>365000</v>
      </c>
      <c r="G23" s="21">
        <v>0</v>
      </c>
      <c r="H23" s="22">
        <f t="shared" si="0"/>
        <v>365000</v>
      </c>
      <c r="I23" s="1" t="s">
        <v>35</v>
      </c>
      <c r="J23" s="1"/>
    </row>
    <row r="24" spans="1:10" x14ac:dyDescent="0.35">
      <c r="A24" s="1">
        <v>20</v>
      </c>
      <c r="B24" s="11" t="s">
        <v>44</v>
      </c>
      <c r="C24" s="1" t="s">
        <v>32</v>
      </c>
      <c r="D24" s="1" t="s">
        <v>8</v>
      </c>
      <c r="E24" s="7">
        <v>43477</v>
      </c>
      <c r="F24" s="23">
        <v>500000</v>
      </c>
      <c r="G24" s="21">
        <v>0</v>
      </c>
      <c r="H24" s="22">
        <f t="shared" si="0"/>
        <v>500000</v>
      </c>
      <c r="I24" s="1" t="s">
        <v>43</v>
      </c>
      <c r="J24" s="1"/>
    </row>
    <row r="25" spans="1:10" x14ac:dyDescent="0.35">
      <c r="A25" s="16">
        <v>21</v>
      </c>
      <c r="B25" s="16" t="s">
        <v>47</v>
      </c>
      <c r="C25" s="16" t="s">
        <v>38</v>
      </c>
      <c r="D25" s="16" t="s">
        <v>8</v>
      </c>
      <c r="E25" s="17">
        <v>43862</v>
      </c>
      <c r="F25" s="24">
        <v>2000000</v>
      </c>
      <c r="G25" s="24">
        <v>0</v>
      </c>
      <c r="H25" s="25">
        <f t="shared" si="0"/>
        <v>2000000</v>
      </c>
      <c r="I25" s="16" t="s">
        <v>48</v>
      </c>
      <c r="J25" s="1"/>
    </row>
    <row r="26" spans="1:10" x14ac:dyDescent="0.35">
      <c r="A26" s="1">
        <v>22</v>
      </c>
      <c r="B26" s="11" t="s">
        <v>52</v>
      </c>
      <c r="C26" s="11" t="s">
        <v>38</v>
      </c>
      <c r="D26" s="1" t="s">
        <v>8</v>
      </c>
      <c r="E26" s="7">
        <v>43862</v>
      </c>
      <c r="F26" s="23">
        <v>2000000</v>
      </c>
      <c r="G26" s="21">
        <v>0</v>
      </c>
      <c r="H26" s="22">
        <f t="shared" si="0"/>
        <v>2000000</v>
      </c>
      <c r="I26" s="1" t="s">
        <v>53</v>
      </c>
      <c r="J26" s="1"/>
    </row>
    <row r="27" spans="1:10" x14ac:dyDescent="0.35">
      <c r="A27" s="1">
        <v>23</v>
      </c>
      <c r="B27" s="1" t="s">
        <v>49</v>
      </c>
      <c r="C27" s="1" t="s">
        <v>30</v>
      </c>
      <c r="D27" s="1" t="s">
        <v>8</v>
      </c>
      <c r="E27" s="7">
        <v>43862</v>
      </c>
      <c r="F27" s="21">
        <v>365000</v>
      </c>
      <c r="G27" s="21">
        <v>0</v>
      </c>
      <c r="H27" s="22">
        <f t="shared" si="0"/>
        <v>365000</v>
      </c>
      <c r="I27" s="1" t="s">
        <v>35</v>
      </c>
      <c r="J27" s="1"/>
    </row>
  </sheetData>
  <autoFilter ref="A4:I1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tabSelected="1" workbookViewId="0">
      <selection activeCell="E14" sqref="E14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15" t="s">
        <v>55</v>
      </c>
      <c r="B1" s="15"/>
      <c r="C1" s="15"/>
      <c r="D1" s="15"/>
      <c r="E1" s="15"/>
    </row>
    <row r="2" spans="1:6" x14ac:dyDescent="0.35">
      <c r="A2" s="13"/>
      <c r="B2" s="13"/>
      <c r="C2" s="13"/>
      <c r="D2" s="20"/>
      <c r="E2" s="13"/>
    </row>
    <row r="3" spans="1:6" x14ac:dyDescent="0.35">
      <c r="A3" s="1"/>
      <c r="B3" s="1"/>
      <c r="C3" s="20" t="s">
        <v>62</v>
      </c>
      <c r="D3" s="20">
        <f>SUM(C7:C9)</f>
        <v>1385000</v>
      </c>
      <c r="E3" s="1"/>
      <c r="F3" s="1"/>
    </row>
    <row r="4" spans="1:6" x14ac:dyDescent="0.35">
      <c r="A4" s="1"/>
      <c r="B4" s="1"/>
      <c r="C4" s="20" t="s">
        <v>63</v>
      </c>
      <c r="D4" s="20">
        <f>SUM(C10:C11)</f>
        <v>2200000</v>
      </c>
      <c r="E4" s="1"/>
      <c r="F4" s="1"/>
    </row>
    <row r="5" spans="1:6" x14ac:dyDescent="0.35">
      <c r="A5" s="1"/>
      <c r="B5" s="1"/>
      <c r="C5" s="28" t="s">
        <v>64</v>
      </c>
      <c r="D5" s="20">
        <f>12*D3+D4</f>
        <v>18820000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20">
        <v>365000</v>
      </c>
      <c r="D7" s="18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20">
        <v>1000000</v>
      </c>
      <c r="D8" s="18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20">
        <v>20000</v>
      </c>
      <c r="D9" s="18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20">
        <v>2000000</v>
      </c>
      <c r="D10" s="18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20">
        <v>200000</v>
      </c>
      <c r="D11" s="18" t="s">
        <v>60</v>
      </c>
      <c r="E11" s="1"/>
      <c r="F11" s="1"/>
    </row>
    <row r="12" spans="1:6" x14ac:dyDescent="0.35">
      <c r="A12" s="1"/>
      <c r="B12" s="1"/>
      <c r="C12" s="2"/>
      <c r="D12" s="19"/>
      <c r="E12" s="1"/>
      <c r="F12" s="1"/>
    </row>
    <row r="13" spans="1:6" x14ac:dyDescent="0.35">
      <c r="A13" s="1"/>
      <c r="B13" s="1"/>
      <c r="C13" s="2"/>
      <c r="D13" s="19"/>
      <c r="E13" s="1"/>
      <c r="F13" s="1"/>
    </row>
    <row r="14" spans="1:6" x14ac:dyDescent="0.35">
      <c r="A14" s="1"/>
      <c r="B14" s="1"/>
      <c r="C14" s="2"/>
      <c r="D14" s="19"/>
      <c r="E14" s="1"/>
      <c r="F14" s="1"/>
    </row>
    <row r="15" spans="1:6" x14ac:dyDescent="0.35">
      <c r="A15" s="1"/>
      <c r="B15" s="1"/>
      <c r="C15" s="2"/>
      <c r="D15" s="19"/>
      <c r="E15" s="1"/>
      <c r="F15" s="1"/>
    </row>
    <row r="16" spans="1:6" x14ac:dyDescent="0.35">
      <c r="A16" s="1"/>
      <c r="B16" s="1"/>
      <c r="C16" s="2"/>
      <c r="D16" s="19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2020-01-02T07:09:52Z</dcterms:modified>
</cp:coreProperties>
</file>