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<sst xmlns="http://schemas.openxmlformats.org/spreadsheetml/2006/main" count="68" uniqueCount="65">
  <si>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</si>
  <si>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</si>
  <si>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</si>
  <si>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</si>
  <si>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nhật,25/06/2023 17:43:19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</si>
  <si>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</si>
  <si>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</si>
  <si>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</si>
  <si>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</si>
  <si>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</si>
  <si>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</si>
  <si>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</si>
  <si>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</si>
  <si>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</si>
  <si>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</si>
  <si>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</si>
  <si>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</si>
  <si>
    <t>2023-02-01 15:01:00</t>
  </si>
  <si>
    <t>2023-02-01 15:16:00</t>
  </si>
  <si>
    <t>2023-02-01 15:34:00</t>
  </si>
  <si>
    <t>2023-02-01 16:51:00</t>
  </si>
  <si>
    <t>2023-02-01 16:59:00</t>
  </si>
  <si>
    <t>2023-04-01 01:37:00</t>
  </si>
  <si>
    <t>2023-04-01 01:46:00</t>
  </si>
  <si>
    <t>2023-04-01 02:26:00</t>
  </si>
  <si>
    <t>2023-04-01 01:54:00</t>
  </si>
  <si>
    <t>2023-04-01 01:57:00</t>
  </si>
  <si>
    <t>2023-04-01 02:31:00</t>
  </si>
  <si>
    <t>2023-04-01 02:33:00</t>
  </si>
  <si>
    <t>2023-04-01 02:37:00</t>
  </si>
  <si>
    <t>2023-04-01 02:39:00</t>
  </si>
  <si>
    <t>2023-04-01 02:48:00</t>
  </si>
  <si>
    <t>2023-04-01 03:07:00</t>
  </si>
  <si>
    <t>2023-04-01 03:08:00</t>
  </si>
  <si>
    <t>2023-04-01 03:15:00</t>
  </si>
  <si>
    <t>2023-04-01 03:17:00</t>
  </si>
  <si>
    <t>2023-04-01 03:25:00</t>
  </si>
  <si>
    <t>2023-04-01 03:27:00</t>
  </si>
  <si>
    <t>2023-04-01 03:28:00</t>
  </si>
  <si>
    <t>2023-04-01 03:39:00</t>
  </si>
  <si>
    <t>2023-04-01 03:51:00</t>
  </si>
  <si>
    <t>2023-04-01 04:05:00</t>
  </si>
  <si>
    <t>2023-04-01 04:17:00</t>
  </si>
  <si>
    <t>2023-04-01 04:20:00</t>
  </si>
  <si>
    <t>2023-04-01 04:22:00</t>
  </si>
  <si>
    <t>2023-04-01 04:30:00</t>
  </si>
  <si>
    <t>2023-04-01 04:31:00</t>
  </si>
  <si>
    <t>2023-04-01 04:48:00</t>
  </si>
  <si>
    <t>2023-04-01 04:50:00</t>
  </si>
  <si>
    <t>2023-04-01 04:52:00</t>
  </si>
  <si>
    <t>2023-04-01 05:02:00</t>
  </si>
  <si>
    <t>2023-04-01 05:08:00</t>
  </si>
  <si>
    <t>2023-04-01 05:14:00</t>
  </si>
  <si>
    <t>2023-04-01 05:18:00</t>
  </si>
  <si>
    <t>2023-04-01 05:20:00</t>
  </si>
  <si>
    <t>2023-04-01 05:21:00</t>
  </si>
  <si>
    <t>2023-04-01 05:22:00</t>
  </si>
  <si>
    <t>2023-04-01 05:24:00</t>
  </si>
  <si>
    <t>Tổng cộng:</t>
  </si>
  <si>
    <t/>
  </si>
  <si>
    <t>Ngày …………tháng ……………năm 20………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</si>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</sst>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53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>
        <f>1</f>
      </c>
      <c r="B8" s="5" t="s">
        <v>17</v>
      </c>
      <c r="C8" s="5">
        <v>1</v>
      </c>
      <c r="D8" s="5">
        <v>206</v>
      </c>
      <c r="E8" s="5">
        <v>384</v>
      </c>
      <c r="F8" s="5">
        <v>149</v>
      </c>
      <c r="G8" s="5">
        <v>152</v>
      </c>
      <c r="H8" s="5">
        <v>0</v>
      </c>
      <c r="I8" s="5">
        <v>0</v>
      </c>
      <c r="J8" s="5">
        <v>0</v>
      </c>
      <c r="K8" s="5">
        <v>0</v>
      </c>
      <c r="L8" s="5"/>
    </row>
    <row r="9" spans="1:12" x14ac:dyDescent="0.25">
      <c r="A9" s="5">
        <f>2</f>
      </c>
      <c r="B9" s="5" t="s">
        <v>18</v>
      </c>
      <c r="C9" s="5">
        <v>1</v>
      </c>
      <c r="D9" s="5">
        <v>224</v>
      </c>
      <c r="E9" s="5">
        <v>395</v>
      </c>
      <c r="F9" s="5">
        <v>176</v>
      </c>
      <c r="G9" s="5">
        <v>172</v>
      </c>
      <c r="H9" s="5">
        <v>0</v>
      </c>
      <c r="I9" s="5">
        <v>0</v>
      </c>
      <c r="J9" s="5">
        <v>0</v>
      </c>
      <c r="K9" s="5">
        <v>0</v>
      </c>
      <c r="L9" s="5"/>
    </row>
    <row r="10" spans="1:12" x14ac:dyDescent="0.25">
      <c r="A10" s="5">
        <f>3</f>
      </c>
      <c r="B10" s="5" t="s">
        <v>19</v>
      </c>
      <c r="C10" s="5">
        <v>1</v>
      </c>
      <c r="D10" s="5">
        <v>215</v>
      </c>
      <c r="E10" s="5">
        <v>408</v>
      </c>
      <c r="F10" s="5">
        <v>159</v>
      </c>
      <c r="G10" s="5">
        <v>161</v>
      </c>
      <c r="H10" s="5">
        <v>0</v>
      </c>
      <c r="I10" s="5">
        <v>0</v>
      </c>
      <c r="J10" s="5">
        <v>0</v>
      </c>
      <c r="K10" s="5">
        <v>0</v>
      </c>
      <c r="L10" s="5"/>
    </row>
    <row r="11" spans="1:12" x14ac:dyDescent="0.25">
      <c r="A11" s="5">
        <f>4</f>
      </c>
      <c r="B11" s="5" t="s">
        <v>20</v>
      </c>
      <c r="C11" s="5">
        <v>1</v>
      </c>
      <c r="D11" s="5">
        <v>246</v>
      </c>
      <c r="E11" s="5">
        <v>384</v>
      </c>
      <c r="F11" s="5">
        <v>157</v>
      </c>
      <c r="G11" s="5">
        <v>159</v>
      </c>
      <c r="H11" s="5">
        <v>84</v>
      </c>
      <c r="I11" s="5">
        <v>72</v>
      </c>
      <c r="J11" s="5">
        <v>0</v>
      </c>
      <c r="K11" s="5">
        <v>0</v>
      </c>
      <c r="L11" s="5"/>
    </row>
    <row r="12" spans="1:12" x14ac:dyDescent="0.25">
      <c r="A12" s="5">
        <f>5</f>
      </c>
      <c r="B12" s="5" t="s">
        <v>21</v>
      </c>
      <c r="C12" s="5">
        <v>1</v>
      </c>
      <c r="D12" s="5">
        <v>158</v>
      </c>
      <c r="E12" s="5">
        <v>384</v>
      </c>
      <c r="F12" s="5">
        <v>157</v>
      </c>
      <c r="G12" s="5">
        <v>159</v>
      </c>
      <c r="H12" s="5">
        <v>0</v>
      </c>
      <c r="I12" s="5">
        <v>-0.8</v>
      </c>
      <c r="J12" s="5">
        <v>0</v>
      </c>
      <c r="K12" s="5">
        <v>0</v>
      </c>
      <c r="L12" s="5"/>
    </row>
    <row r="13" spans="1:12" x14ac:dyDescent="0.25">
      <c r="A13" s="5">
        <f>6</f>
      </c>
      <c r="B13" s="5" t="s">
        <v>22</v>
      </c>
      <c r="C13" s="5">
        <v>1</v>
      </c>
      <c r="D13" s="5">
        <v>158</v>
      </c>
      <c r="E13" s="5">
        <v>384</v>
      </c>
      <c r="F13" s="5">
        <v>157</v>
      </c>
      <c r="G13" s="5">
        <v>159</v>
      </c>
      <c r="H13" s="5">
        <v>0</v>
      </c>
      <c r="I13" s="5">
        <v>0</v>
      </c>
      <c r="J13" s="5">
        <v>0</v>
      </c>
      <c r="K13" s="5">
        <v>0</v>
      </c>
      <c r="L13" s="5"/>
    </row>
    <row r="14" spans="1:12" x14ac:dyDescent="0.25">
      <c r="A14" s="5">
        <f>7</f>
      </c>
      <c r="B14" s="5" t="s">
        <v>23</v>
      </c>
      <c r="C14" s="5">
        <v>2</v>
      </c>
      <c r="D14" s="5">
        <v>158</v>
      </c>
      <c r="E14" s="5">
        <v>384</v>
      </c>
      <c r="F14" s="5">
        <v>157</v>
      </c>
      <c r="G14" s="5">
        <v>159</v>
      </c>
      <c r="H14" s="5">
        <v>0</v>
      </c>
      <c r="I14" s="5">
        <v>0</v>
      </c>
      <c r="J14" s="5">
        <v>0</v>
      </c>
      <c r="K14" s="5">
        <v>0</v>
      </c>
      <c r="L14" s="5"/>
    </row>
    <row r="15" spans="1:12" x14ac:dyDescent="0.25">
      <c r="A15" s="5">
        <f>8</f>
      </c>
      <c r="B15" s="5" t="s">
        <v>24</v>
      </c>
      <c r="C15" s="5">
        <v>1</v>
      </c>
      <c r="D15" s="5">
        <v>209</v>
      </c>
      <c r="E15" s="5">
        <v>398</v>
      </c>
      <c r="F15" s="5">
        <v>149</v>
      </c>
      <c r="G15" s="5">
        <v>155</v>
      </c>
      <c r="H15" s="5">
        <v>0</v>
      </c>
      <c r="I15" s="5">
        <v>0.1</v>
      </c>
      <c r="J15" s="5">
        <v>0</v>
      </c>
      <c r="K15" s="5">
        <v>0</v>
      </c>
      <c r="L15" s="5"/>
    </row>
    <row r="16" spans="1:12" x14ac:dyDescent="0.25">
      <c r="A16" s="5">
        <f>9</f>
      </c>
      <c r="B16" s="5" t="s">
        <v>25</v>
      </c>
      <c r="C16" s="5">
        <v>2</v>
      </c>
      <c r="D16" s="5">
        <v>249</v>
      </c>
      <c r="E16" s="5">
        <v>400</v>
      </c>
      <c r="F16" s="5">
        <v>171</v>
      </c>
      <c r="G16" s="5">
        <v>160</v>
      </c>
      <c r="H16" s="5">
        <v>0</v>
      </c>
      <c r="I16" s="5">
        <v>0</v>
      </c>
      <c r="J16" s="5">
        <v>0</v>
      </c>
      <c r="K16" s="5">
        <v>0</v>
      </c>
      <c r="L16" s="5"/>
    </row>
    <row r="17" spans="1:12" x14ac:dyDescent="0.25">
      <c r="A17" s="5">
        <f>10</f>
      </c>
      <c r="B17" s="5" t="s">
        <v>26</v>
      </c>
      <c r="C17" s="5">
        <v>3</v>
      </c>
      <c r="D17" s="5">
        <v>208</v>
      </c>
      <c r="E17" s="5">
        <v>423</v>
      </c>
      <c r="F17" s="5">
        <v>169</v>
      </c>
      <c r="G17" s="5">
        <v>165</v>
      </c>
      <c r="H17" s="5">
        <v>0</v>
      </c>
      <c r="I17" s="5">
        <v>0</v>
      </c>
      <c r="J17" s="5">
        <v>0</v>
      </c>
      <c r="K17" s="5">
        <v>0</v>
      </c>
      <c r="L17" s="5"/>
    </row>
    <row r="18" spans="1:12" x14ac:dyDescent="0.25">
      <c r="A18" s="5">
        <f>11</f>
      </c>
      <c r="B18" s="5" t="s">
        <v>27</v>
      </c>
      <c r="C18" s="5">
        <v>1</v>
      </c>
      <c r="D18" s="5">
        <v>210</v>
      </c>
      <c r="E18" s="5">
        <v>393</v>
      </c>
      <c r="F18" s="5">
        <v>158</v>
      </c>
      <c r="G18" s="5">
        <v>180</v>
      </c>
      <c r="H18" s="5">
        <v>0</v>
      </c>
      <c r="I18" s="5">
        <v>0</v>
      </c>
      <c r="J18" s="5">
        <v>0</v>
      </c>
      <c r="K18" s="5">
        <v>0</v>
      </c>
      <c r="L18" s="5"/>
    </row>
    <row r="19" spans="1:12" x14ac:dyDescent="0.25">
      <c r="A19" s="5">
        <f>12</f>
      </c>
      <c r="B19" s="5" t="s">
        <v>28</v>
      </c>
      <c r="C19" s="5">
        <v>2</v>
      </c>
      <c r="D19" s="5">
        <v>233</v>
      </c>
      <c r="E19" s="5">
        <v>393</v>
      </c>
      <c r="F19" s="5">
        <v>164</v>
      </c>
      <c r="G19" s="5">
        <v>152</v>
      </c>
      <c r="H19" s="5">
        <v>0</v>
      </c>
      <c r="I19" s="5">
        <v>0</v>
      </c>
      <c r="J19" s="5">
        <v>0</v>
      </c>
      <c r="K19" s="5">
        <v>0</v>
      </c>
      <c r="L19" s="5"/>
    </row>
    <row r="20" spans="1:12" x14ac:dyDescent="0.25">
      <c r="A20" s="5">
        <f>13</f>
      </c>
      <c r="B20" s="5" t="s">
        <v>29</v>
      </c>
      <c r="C20" s="5">
        <v>1</v>
      </c>
      <c r="D20" s="5">
        <v>227</v>
      </c>
      <c r="E20" s="5">
        <v>412</v>
      </c>
      <c r="F20" s="5">
        <v>201</v>
      </c>
      <c r="G20" s="5">
        <v>196</v>
      </c>
      <c r="H20" s="5">
        <v>0</v>
      </c>
      <c r="I20" s="5">
        <v>0</v>
      </c>
      <c r="J20" s="5">
        <v>0</v>
      </c>
      <c r="K20" s="5">
        <v>0</v>
      </c>
      <c r="L20" s="5"/>
    </row>
    <row r="21" spans="1:12" x14ac:dyDescent="0.25">
      <c r="A21" s="5">
        <f>14</f>
      </c>
      <c r="B21" s="5" t="s">
        <v>30</v>
      </c>
      <c r="C21" s="5">
        <v>2</v>
      </c>
      <c r="D21" s="5">
        <v>234</v>
      </c>
      <c r="E21" s="5">
        <v>442</v>
      </c>
      <c r="F21" s="5">
        <v>207</v>
      </c>
      <c r="G21" s="5">
        <v>187</v>
      </c>
      <c r="H21" s="5">
        <v>0</v>
      </c>
      <c r="I21" s="5">
        <v>0</v>
      </c>
      <c r="J21" s="5">
        <v>0</v>
      </c>
      <c r="K21" s="5">
        <v>0</v>
      </c>
      <c r="L21" s="5"/>
    </row>
    <row r="22" spans="1:12" x14ac:dyDescent="0.25">
      <c r="A22" s="5">
        <f>15</f>
      </c>
      <c r="B22" s="5" t="s">
        <v>31</v>
      </c>
      <c r="C22" s="5">
        <v>1</v>
      </c>
      <c r="D22" s="5">
        <v>223</v>
      </c>
      <c r="E22" s="5">
        <v>404</v>
      </c>
      <c r="F22" s="5">
        <v>163</v>
      </c>
      <c r="G22" s="5">
        <v>174</v>
      </c>
      <c r="H22" s="5">
        <v>0</v>
      </c>
      <c r="I22" s="5">
        <v>0</v>
      </c>
      <c r="J22" s="5">
        <v>0</v>
      </c>
      <c r="K22" s="5">
        <v>0</v>
      </c>
      <c r="L22" s="5"/>
    </row>
    <row r="23" spans="1:12" x14ac:dyDescent="0.25">
      <c r="A23" s="5">
        <f>16</f>
      </c>
      <c r="B23" s="5" t="s">
        <v>32</v>
      </c>
      <c r="C23" s="5">
        <v>1</v>
      </c>
      <c r="D23" s="5">
        <v>158</v>
      </c>
      <c r="E23" s="5">
        <v>404</v>
      </c>
      <c r="F23" s="5">
        <v>163</v>
      </c>
      <c r="G23" s="5">
        <v>174</v>
      </c>
      <c r="H23" s="5">
        <v>0</v>
      </c>
      <c r="I23" s="5">
        <v>0</v>
      </c>
      <c r="J23" s="5">
        <v>0</v>
      </c>
      <c r="K23" s="5">
        <v>0</v>
      </c>
      <c r="L23" s="5"/>
    </row>
    <row r="24" spans="1:12" x14ac:dyDescent="0.25">
      <c r="A24" s="5">
        <f>17</f>
      </c>
      <c r="B24" s="5" t="s">
        <v>33</v>
      </c>
      <c r="C24" s="5">
        <v>2</v>
      </c>
      <c r="D24" s="5">
        <v>213</v>
      </c>
      <c r="E24" s="5">
        <v>398</v>
      </c>
      <c r="F24" s="5">
        <v>162</v>
      </c>
      <c r="G24" s="5">
        <v>183</v>
      </c>
      <c r="H24" s="5">
        <v>0</v>
      </c>
      <c r="I24" s="5">
        <v>0</v>
      </c>
      <c r="J24" s="5">
        <v>0</v>
      </c>
      <c r="K24" s="5">
        <v>0</v>
      </c>
      <c r="L24" s="5"/>
    </row>
    <row r="25" spans="1:12" x14ac:dyDescent="0.25">
      <c r="A25" s="5">
        <f>18</f>
      </c>
      <c r="B25" s="5" t="s">
        <v>34</v>
      </c>
      <c r="C25" s="5">
        <v>1</v>
      </c>
      <c r="D25" s="5">
        <v>244</v>
      </c>
      <c r="E25" s="5">
        <v>402</v>
      </c>
      <c r="F25" s="5">
        <v>176</v>
      </c>
      <c r="G25" s="5">
        <v>157</v>
      </c>
      <c r="H25" s="5">
        <v>0</v>
      </c>
      <c r="I25" s="5">
        <v>0</v>
      </c>
      <c r="J25" s="5">
        <v>0</v>
      </c>
      <c r="K25" s="5">
        <v>0</v>
      </c>
      <c r="L25" s="5"/>
    </row>
    <row r="26" spans="1:12" x14ac:dyDescent="0.25">
      <c r="A26" s="5">
        <f>19</f>
      </c>
      <c r="B26" s="5" t="s">
        <v>35</v>
      </c>
      <c r="C26" s="5">
        <v>2</v>
      </c>
      <c r="D26" s="5">
        <v>219</v>
      </c>
      <c r="E26" s="5">
        <v>400</v>
      </c>
      <c r="F26" s="5">
        <v>162</v>
      </c>
      <c r="G26" s="5">
        <v>167</v>
      </c>
      <c r="H26" s="5">
        <v>0</v>
      </c>
      <c r="I26" s="5">
        <v>0</v>
      </c>
      <c r="J26" s="5">
        <v>0</v>
      </c>
      <c r="K26" s="5">
        <v>0</v>
      </c>
      <c r="L26" s="5"/>
    </row>
    <row r="27" spans="1:12" x14ac:dyDescent="0.25">
      <c r="A27" s="5">
        <f>20</f>
      </c>
      <c r="B27" s="5" t="s">
        <v>36</v>
      </c>
      <c r="C27" s="5">
        <v>3</v>
      </c>
      <c r="D27" s="5">
        <v>351</v>
      </c>
      <c r="E27" s="5">
        <v>416</v>
      </c>
      <c r="F27" s="5">
        <v>215</v>
      </c>
      <c r="G27" s="5">
        <v>205</v>
      </c>
      <c r="H27" s="5">
        <v>0</v>
      </c>
      <c r="I27" s="5">
        <v>0</v>
      </c>
      <c r="J27" s="5">
        <v>0</v>
      </c>
      <c r="K27" s="5">
        <v>0</v>
      </c>
      <c r="L27" s="5"/>
    </row>
    <row r="28" spans="1:12" x14ac:dyDescent="0.25">
      <c r="A28" s="5">
        <f>21</f>
      </c>
      <c r="B28" s="5" t="s">
        <v>37</v>
      </c>
      <c r="C28" s="5">
        <v>1</v>
      </c>
      <c r="D28" s="5">
        <v>221</v>
      </c>
      <c r="E28" s="5">
        <v>411</v>
      </c>
      <c r="F28" s="5">
        <v>176</v>
      </c>
      <c r="G28" s="5">
        <v>167</v>
      </c>
      <c r="H28" s="5">
        <v>0</v>
      </c>
      <c r="I28" s="5">
        <v>0</v>
      </c>
      <c r="J28" s="5">
        <v>0</v>
      </c>
      <c r="K28" s="5">
        <v>0</v>
      </c>
      <c r="L28" s="5"/>
    </row>
    <row r="29" spans="1:12" x14ac:dyDescent="0.25">
      <c r="A29" s="5">
        <f>22</f>
      </c>
      <c r="B29" s="5" t="s">
        <v>38</v>
      </c>
      <c r="C29" s="5">
        <v>2</v>
      </c>
      <c r="D29" s="5">
        <v>227</v>
      </c>
      <c r="E29" s="5">
        <v>431</v>
      </c>
      <c r="F29" s="5">
        <v>170</v>
      </c>
      <c r="G29" s="5">
        <v>172</v>
      </c>
      <c r="H29" s="5">
        <v>0</v>
      </c>
      <c r="I29" s="5">
        <v>0</v>
      </c>
      <c r="J29" s="5">
        <v>0</v>
      </c>
      <c r="K29" s="5">
        <v>0</v>
      </c>
      <c r="L29" s="5"/>
    </row>
    <row r="30" spans="1:12" x14ac:dyDescent="0.25">
      <c r="A30" s="5">
        <f>23</f>
      </c>
      <c r="B30" s="5" t="s">
        <v>39</v>
      </c>
      <c r="C30" s="5">
        <v>1</v>
      </c>
      <c r="D30" s="5">
        <v>240</v>
      </c>
      <c r="E30" s="5">
        <v>411</v>
      </c>
      <c r="F30" s="5">
        <v>186</v>
      </c>
      <c r="G30" s="5">
        <v>200</v>
      </c>
      <c r="H30" s="5">
        <v>0</v>
      </c>
      <c r="I30" s="5">
        <v>0</v>
      </c>
      <c r="J30" s="5">
        <v>0</v>
      </c>
      <c r="K30" s="5">
        <v>0</v>
      </c>
      <c r="L30" s="5"/>
    </row>
    <row r="31" spans="1:12" x14ac:dyDescent="0.25">
      <c r="A31" s="5">
        <f>24</f>
      </c>
      <c r="B31" s="5" t="s">
        <v>40</v>
      </c>
      <c r="C31" s="5">
        <v>2</v>
      </c>
      <c r="D31" s="5">
        <v>250</v>
      </c>
      <c r="E31" s="5">
        <v>444</v>
      </c>
      <c r="F31" s="5">
        <v>223</v>
      </c>
      <c r="G31" s="5">
        <v>182</v>
      </c>
      <c r="H31" s="5">
        <v>0</v>
      </c>
      <c r="I31" s="5">
        <v>0</v>
      </c>
      <c r="J31" s="5">
        <v>0</v>
      </c>
      <c r="K31" s="5">
        <v>0</v>
      </c>
      <c r="L31" s="5"/>
    </row>
    <row r="32" spans="1:12" x14ac:dyDescent="0.25">
      <c r="A32" s="5">
        <f>25</f>
      </c>
      <c r="B32" s="5" t="s">
        <v>41</v>
      </c>
      <c r="C32" s="5">
        <v>1</v>
      </c>
      <c r="D32" s="5">
        <v>231</v>
      </c>
      <c r="E32" s="5">
        <v>428</v>
      </c>
      <c r="F32" s="5">
        <v>185</v>
      </c>
      <c r="G32" s="5">
        <v>170</v>
      </c>
      <c r="H32" s="5">
        <v>82</v>
      </c>
      <c r="I32" s="5">
        <v>83.7</v>
      </c>
      <c r="J32" s="5">
        <v>0</v>
      </c>
      <c r="K32" s="5">
        <v>0</v>
      </c>
      <c r="L32" s="5"/>
    </row>
    <row r="33" spans="1:12" x14ac:dyDescent="0.25">
      <c r="A33" s="5">
        <f>26</f>
      </c>
      <c r="B33" s="5" t="s">
        <v>42</v>
      </c>
      <c r="C33" s="5">
        <v>2</v>
      </c>
      <c r="D33" s="5">
        <v>228</v>
      </c>
      <c r="E33" s="5">
        <v>400</v>
      </c>
      <c r="F33" s="5">
        <v>163</v>
      </c>
      <c r="G33" s="5">
        <v>179</v>
      </c>
      <c r="H33" s="5">
        <v>83</v>
      </c>
      <c r="I33" s="5">
        <v>77.7</v>
      </c>
      <c r="J33" s="5">
        <v>0</v>
      </c>
      <c r="K33" s="5">
        <v>0</v>
      </c>
      <c r="L33" s="5"/>
    </row>
    <row r="34" spans="1:12" x14ac:dyDescent="0.25">
      <c r="A34" s="5">
        <f>27</f>
      </c>
      <c r="B34" s="5" t="s">
        <v>43</v>
      </c>
      <c r="C34" s="5">
        <v>1</v>
      </c>
      <c r="D34" s="5">
        <v>252</v>
      </c>
      <c r="E34" s="5">
        <v>420</v>
      </c>
      <c r="F34" s="5">
        <v>214</v>
      </c>
      <c r="G34" s="5">
        <v>213</v>
      </c>
      <c r="H34" s="5">
        <v>68</v>
      </c>
      <c r="I34" s="5">
        <v>56.8</v>
      </c>
      <c r="J34" s="5">
        <v>0</v>
      </c>
      <c r="K34" s="5">
        <v>0</v>
      </c>
      <c r="L34" s="5"/>
    </row>
    <row r="35" spans="1:12" x14ac:dyDescent="0.25">
      <c r="A35" s="5">
        <f>28</f>
      </c>
      <c r="B35" s="5" t="s">
        <v>44</v>
      </c>
      <c r="C35" s="5">
        <v>2</v>
      </c>
      <c r="D35" s="5">
        <v>249</v>
      </c>
      <c r="E35" s="5">
        <v>416</v>
      </c>
      <c r="F35" s="5">
        <v>190</v>
      </c>
      <c r="G35" s="5">
        <v>162</v>
      </c>
      <c r="H35" s="5">
        <v>95</v>
      </c>
      <c r="I35" s="5">
        <v>64.4</v>
      </c>
      <c r="J35" s="5">
        <v>0</v>
      </c>
      <c r="K35" s="5">
        <v>0</v>
      </c>
      <c r="L35" s="5"/>
    </row>
    <row r="36" spans="1:12" x14ac:dyDescent="0.25">
      <c r="A36" s="5">
        <f>29</f>
      </c>
      <c r="B36" s="5" t="s">
        <v>45</v>
      </c>
      <c r="C36" s="5">
        <v>1</v>
      </c>
      <c r="D36" s="5">
        <v>227</v>
      </c>
      <c r="E36" s="5">
        <v>405</v>
      </c>
      <c r="F36" s="5">
        <v>195</v>
      </c>
      <c r="G36" s="5">
        <v>195</v>
      </c>
      <c r="H36" s="5">
        <v>74</v>
      </c>
      <c r="I36" s="5">
        <v>109.7</v>
      </c>
      <c r="J36" s="5">
        <v>0</v>
      </c>
      <c r="K36" s="5">
        <v>0</v>
      </c>
      <c r="L36" s="5"/>
    </row>
    <row r="37" spans="1:12" x14ac:dyDescent="0.25">
      <c r="A37" s="5">
        <f>30</f>
      </c>
      <c r="B37" s="5" t="s">
        <v>46</v>
      </c>
      <c r="C37" s="5">
        <v>2</v>
      </c>
      <c r="D37" s="5">
        <v>240</v>
      </c>
      <c r="E37" s="5">
        <v>485</v>
      </c>
      <c r="F37" s="5">
        <v>188</v>
      </c>
      <c r="G37" s="5">
        <v>194</v>
      </c>
      <c r="H37" s="5">
        <v>0</v>
      </c>
      <c r="I37" s="5">
        <v>85.7</v>
      </c>
      <c r="J37" s="5">
        <v>0</v>
      </c>
      <c r="K37" s="5">
        <v>0</v>
      </c>
      <c r="L37" s="5"/>
    </row>
    <row r="38" spans="1:12" x14ac:dyDescent="0.25">
      <c r="A38" s="5">
        <f>31</f>
      </c>
      <c r="B38" s="5" t="s">
        <v>47</v>
      </c>
      <c r="C38" s="5">
        <v>1</v>
      </c>
      <c r="D38" s="5">
        <v>277</v>
      </c>
      <c r="E38" s="5">
        <v>475</v>
      </c>
      <c r="F38" s="5">
        <v>228</v>
      </c>
      <c r="G38" s="5">
        <v>208</v>
      </c>
      <c r="H38" s="5">
        <v>0</v>
      </c>
      <c r="I38" s="5">
        <v>0</v>
      </c>
      <c r="J38" s="5">
        <v>0</v>
      </c>
      <c r="K38" s="5">
        <v>0</v>
      </c>
      <c r="L38" s="5"/>
    </row>
    <row r="39" spans="1:12" x14ac:dyDescent="0.25">
      <c r="A39" s="5">
        <f>32</f>
      </c>
      <c r="B39" s="5" t="s">
        <v>48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/>
    </row>
    <row r="40" spans="1:12" x14ac:dyDescent="0.25">
      <c r="A40" s="5">
        <f>33</f>
      </c>
      <c r="B40" s="5" t="s">
        <v>49</v>
      </c>
      <c r="C40" s="5">
        <v>2</v>
      </c>
      <c r="D40" s="5">
        <v>223</v>
      </c>
      <c r="E40" s="5">
        <v>436</v>
      </c>
      <c r="F40" s="5">
        <v>154</v>
      </c>
      <c r="G40" s="5">
        <v>232</v>
      </c>
      <c r="H40" s="5">
        <v>-1</v>
      </c>
      <c r="I40" s="5">
        <v>0</v>
      </c>
      <c r="J40" s="5">
        <v>0</v>
      </c>
      <c r="K40" s="5">
        <v>0</v>
      </c>
      <c r="L40" s="5"/>
    </row>
    <row r="41" spans="1:12" x14ac:dyDescent="0.25">
      <c r="A41" s="5">
        <f>34</f>
      </c>
      <c r="B41" s="5" t="s">
        <v>50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0.5</v>
      </c>
      <c r="J41" s="5">
        <v>0</v>
      </c>
      <c r="K41" s="5">
        <v>0</v>
      </c>
      <c r="L41" s="5"/>
    </row>
    <row r="42" spans="1:12" x14ac:dyDescent="0.25">
      <c r="A42" s="5">
        <f>35</f>
      </c>
      <c r="B42" s="5" t="s">
        <v>51</v>
      </c>
      <c r="C42" s="5">
        <v>1</v>
      </c>
      <c r="D42" s="5">
        <v>333</v>
      </c>
      <c r="E42" s="5">
        <v>502</v>
      </c>
      <c r="F42" s="5">
        <v>236</v>
      </c>
      <c r="G42" s="5">
        <v>-182</v>
      </c>
      <c r="H42" s="5">
        <v>0</v>
      </c>
      <c r="I42" s="5">
        <v>0</v>
      </c>
      <c r="J42" s="5">
        <v>0</v>
      </c>
      <c r="K42" s="5">
        <v>0</v>
      </c>
      <c r="L42" s="5"/>
    </row>
    <row r="43" spans="1:12" x14ac:dyDescent="0.25">
      <c r="A43" s="5">
        <f>36</f>
      </c>
      <c r="B43" s="5" t="s">
        <v>52</v>
      </c>
      <c r="C43" s="5">
        <v>1</v>
      </c>
      <c r="D43" s="5">
        <v>254</v>
      </c>
      <c r="E43" s="5">
        <v>426</v>
      </c>
      <c r="F43" s="5">
        <v>204</v>
      </c>
      <c r="G43" s="5">
        <v>193</v>
      </c>
      <c r="H43" s="5">
        <v>0</v>
      </c>
      <c r="I43" s="5">
        <v>0</v>
      </c>
      <c r="J43" s="5">
        <v>0</v>
      </c>
      <c r="K43" s="5">
        <v>0</v>
      </c>
      <c r="L43" s="5"/>
    </row>
    <row r="44" spans="1:12" x14ac:dyDescent="0.25">
      <c r="A44" s="5">
        <f>37</f>
      </c>
      <c r="B44" s="5" t="s">
        <v>53</v>
      </c>
      <c r="C44" s="5">
        <v>1</v>
      </c>
      <c r="D44" s="5">
        <v>227</v>
      </c>
      <c r="E44" s="5">
        <v>399</v>
      </c>
      <c r="F44" s="5">
        <v>172</v>
      </c>
      <c r="G44" s="5">
        <v>162</v>
      </c>
      <c r="H44" s="5">
        <v>84</v>
      </c>
      <c r="I44" s="5">
        <v>57.4</v>
      </c>
      <c r="J44" s="5">
        <v>0</v>
      </c>
      <c r="K44" s="5">
        <v>0</v>
      </c>
      <c r="L44" s="5"/>
    </row>
    <row r="45" spans="1:12" x14ac:dyDescent="0.25">
      <c r="A45" s="5">
        <f>38</f>
      </c>
      <c r="B45" s="5" t="s">
        <v>54</v>
      </c>
      <c r="C45" s="5">
        <v>2</v>
      </c>
      <c r="D45" s="5">
        <v>246</v>
      </c>
      <c r="E45" s="5">
        <v>414</v>
      </c>
      <c r="F45" s="5">
        <v>183</v>
      </c>
      <c r="G45" s="5">
        <v>159</v>
      </c>
      <c r="H45" s="5">
        <v>100</v>
      </c>
      <c r="I45" s="5">
        <v>76</v>
      </c>
      <c r="J45" s="5">
        <v>0</v>
      </c>
      <c r="K45" s="5">
        <v>0</v>
      </c>
      <c r="L45" s="5"/>
    </row>
    <row r="46" spans="1:12" x14ac:dyDescent="0.25">
      <c r="A46" s="5">
        <f>39</f>
      </c>
      <c r="B46" s="5" t="s">
        <v>55</v>
      </c>
      <c r="C46" s="5">
        <v>3</v>
      </c>
      <c r="D46" s="5">
        <v>259</v>
      </c>
      <c r="E46" s="5">
        <v>431</v>
      </c>
      <c r="F46" s="5">
        <v>169</v>
      </c>
      <c r="G46" s="5">
        <v>171</v>
      </c>
      <c r="H46" s="5">
        <v>71</v>
      </c>
      <c r="I46" s="5">
        <v>96.1</v>
      </c>
      <c r="J46" s="5">
        <v>0</v>
      </c>
      <c r="K46" s="5">
        <v>0</v>
      </c>
      <c r="L46" s="5"/>
    </row>
    <row r="47" spans="1:12" x14ac:dyDescent="0.25">
      <c r="A47" s="5">
        <f>40</f>
      </c>
      <c r="B47" s="5" t="s">
        <v>56</v>
      </c>
      <c r="C47" s="5">
        <v>1</v>
      </c>
      <c r="D47" s="5">
        <v>229</v>
      </c>
      <c r="E47" s="5">
        <v>391</v>
      </c>
      <c r="F47" s="5">
        <v>186</v>
      </c>
      <c r="G47" s="5">
        <v>188</v>
      </c>
      <c r="H47" s="5">
        <v>92</v>
      </c>
      <c r="I47" s="5">
        <v>73.1</v>
      </c>
      <c r="J47" s="5">
        <v>0</v>
      </c>
      <c r="K47" s="5">
        <v>0</v>
      </c>
      <c r="L47" s="5"/>
    </row>
    <row r="48" spans="1:12" x14ac:dyDescent="0.25">
      <c r="A48" s="5">
        <f>41</f>
      </c>
      <c r="B48" s="5" t="s">
        <v>57</v>
      </c>
      <c r="C48" s="5">
        <v>2</v>
      </c>
      <c r="D48" s="5">
        <v>218</v>
      </c>
      <c r="E48" s="5">
        <v>404</v>
      </c>
      <c r="F48" s="5">
        <v>195</v>
      </c>
      <c r="G48" s="5">
        <v>188</v>
      </c>
      <c r="H48" s="5">
        <v>97</v>
      </c>
      <c r="I48" s="5">
        <v>77</v>
      </c>
      <c r="J48" s="5">
        <v>0</v>
      </c>
      <c r="K48" s="5">
        <v>0</v>
      </c>
      <c r="L48" s="5"/>
    </row>
    <row r="49" spans="1:12" x14ac:dyDescent="0.25">
      <c r="A49" s="6" t="s">
        <v>58</v>
      </c>
      <c r="B49" s="7" t="s">
        <v>59</v>
      </c>
      <c r="C49" s="7" t="s">
        <v>59</v>
      </c>
      <c r="D49" s="7">
        <f>=sum(D8:D48)</f>
      </c>
      <c r="E49" s="7">
        <f>=sum(E8:E48)</f>
      </c>
      <c r="F49" s="7">
        <f>=sum(F8:F48)</f>
      </c>
      <c r="G49" s="7">
        <f>=sum(G8:G48)</f>
      </c>
      <c r="H49" s="7">
        <f>=sum(H8:H48)</f>
      </c>
      <c r="I49" s="7">
        <f>=sum(I8:I48)</f>
      </c>
      <c r="J49" s="7">
        <f>=sum(J8:J48)</f>
      </c>
      <c r="K49" s="7">
        <f>=sum(K8:K48)</f>
      </c>
      <c r="L49" s="5"/>
    </row>
    <row r="51" spans="11:11" x14ac:dyDescent="0.25">
      <c r="K51" s="8" t="s">
        <v>60</v>
      </c>
    </row>
    <row r="52" spans="2:11" x14ac:dyDescent="0.25">
      <c r="B52" s="9" t="s">
        <v>61</v>
      </c>
      <c r="F52" s="9" t="s">
        <v>62</v>
      </c>
      <c r="K52" s="9" t="s">
        <v>63</v>
      </c>
    </row>
    <row r="53" spans="2:11" x14ac:dyDescent="0.25">
      <c r="B53" s="10" t="s">
        <v>64</v>
      </c>
      <c r="F53" s="10" t="s">
        <v>64</v>
      </c>
      <c r="K53" s="10" t="s">
        <v>64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2023-06-25T10:43:19Z</dcterms:created>
  <dcterms:modified xsi:type="dcterms:W3CDTF">2023-06-25T10:43:19Z</dcterms:modified>
</cp:coreProperties>
</file>