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<sst xmlns="http://schemas.openxmlformats.org/spreadsheetml/2006/main" count="56" uniqueCount="51">
  <si>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</si>
  <si>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</si>
  <si>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</si>
  <si>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</si>
  <si>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Thứ sáu,07/07/2023 20:27:33</t>
  </si>
  <si>
    <t>STT</t>
  </si>
  <si>
    <t>Thời gian</t>
  </si>
  <si>
    <t>STT MẺ</t>
  </si>
  <si>
    <t>Cát 1</t>
  </si>
  <si>
    <t>Đá 1</t>
  </si>
  <si>
    <t>Đá 2</t>
  </si>
  <si>
    <t>Đá 3</t>
  </si>
  <si>
    <t>Xi</t>
  </si>
  <si>
    <t>Nước</t>
  </si>
  <si>
    <t>ABS</t>
  </si>
  <si>
    <t>Keo</t>
  </si>
  <si>
    <t>Ghi chú</t>
  </si>
  <si>
    <t>2023-07-01 00:13:00</t>
  </si>
  <si>
    <t>2023-07-01 00:23:00</t>
  </si>
  <si>
    <t>2023-07-01 00:25:00</t>
  </si>
  <si>
    <t>2023-07-01 00:27:00</t>
  </si>
  <si>
    <t>2023-07-01 00:29:00</t>
  </si>
  <si>
    <t>2023-07-01 00:31:00</t>
  </si>
  <si>
    <t>2023-07-01 15:32:03</t>
  </si>
  <si>
    <t>2023-07-01 16:07:35</t>
  </si>
  <si>
    <t>2023-07-02 11:10:55</t>
  </si>
  <si>
    <t>2023-07-02 11:40:14</t>
  </si>
  <si>
    <t>2023-07-02 11:59:56</t>
  </si>
  <si>
    <t>2023-07-02 16:39:48</t>
  </si>
  <si>
    <t>2023-07-02 17:11:54</t>
  </si>
  <si>
    <t>2023-07-02 17:26:50</t>
  </si>
  <si>
    <t>2023-07-02 18:58:58</t>
  </si>
  <si>
    <t>2023-07-02 19:00:43</t>
  </si>
  <si>
    <t>2023-07-02 19:58:41</t>
  </si>
  <si>
    <t>2023-07-02 20:03:40</t>
  </si>
  <si>
    <t>2023-07-02 20:23:16</t>
  </si>
  <si>
    <t>2023-07-02 20:25:39</t>
  </si>
  <si>
    <t>2023-07-02 21:28:09</t>
  </si>
  <si>
    <t>2023-07-02 21:29:19</t>
  </si>
  <si>
    <t>2023-07-02 21:48:50</t>
  </si>
  <si>
    <t>2023-07-02 21:50:10</t>
  </si>
  <si>
    <t>2023-07-02 22:10:42</t>
  </si>
  <si>
    <t>2023-07-06 05:13:05</t>
  </si>
  <si>
    <t>2023-07-06 05:14:53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</si>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</sst>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41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212</v>
      </c>
      <c r="E8" s="5">
        <v>259</v>
      </c>
      <c r="F8" s="5">
        <v>113</v>
      </c>
      <c r="G8" s="5">
        <v>117</v>
      </c>
      <c r="H8" s="5">
        <v>19</v>
      </c>
      <c r="I8" s="5">
        <v>11.9</v>
      </c>
      <c r="J8" s="5">
        <v>0</v>
      </c>
      <c r="K8" s="5">
        <v>0</v>
      </c>
      <c r="L8" s="5"/>
    </row>
    <row r="9" spans="1:12" x14ac:dyDescent="0.25">
      <c r="A9" s="5">
        <f>2</f>
      </c>
      <c r="B9" s="5" t="s">
        <v>18</v>
      </c>
      <c r="C9" s="5">
        <v>1</v>
      </c>
      <c r="D9" s="5">
        <v>252</v>
      </c>
      <c r="E9" s="5">
        <v>406</v>
      </c>
      <c r="F9" s="5">
        <v>159</v>
      </c>
      <c r="G9" s="5">
        <v>169</v>
      </c>
      <c r="H9" s="5">
        <v>92</v>
      </c>
      <c r="I9" s="5">
        <v>73.6</v>
      </c>
      <c r="J9" s="5">
        <v>0</v>
      </c>
      <c r="K9" s="5">
        <v>0</v>
      </c>
      <c r="L9" s="5"/>
    </row>
    <row r="10" spans="1:12" x14ac:dyDescent="0.25">
      <c r="A10" s="5">
        <f>3</f>
      </c>
      <c r="B10" s="5" t="s">
        <v>19</v>
      </c>
      <c r="C10" s="5">
        <v>2</v>
      </c>
      <c r="D10" s="5">
        <v>224</v>
      </c>
      <c r="E10" s="5">
        <v>400</v>
      </c>
      <c r="F10" s="5">
        <v>200</v>
      </c>
      <c r="G10" s="5">
        <v>190</v>
      </c>
      <c r="H10" s="5">
        <v>98</v>
      </c>
      <c r="I10" s="5">
        <v>69.8</v>
      </c>
      <c r="J10" s="5">
        <v>0</v>
      </c>
      <c r="K10" s="5">
        <v>0</v>
      </c>
      <c r="L10" s="5"/>
    </row>
    <row r="11" spans="1:12" x14ac:dyDescent="0.25">
      <c r="A11" s="5">
        <f>4</f>
      </c>
      <c r="B11" s="5" t="s">
        <v>20</v>
      </c>
      <c r="C11" s="5">
        <v>3</v>
      </c>
      <c r="D11" s="5">
        <v>250</v>
      </c>
      <c r="E11" s="5">
        <v>406</v>
      </c>
      <c r="F11" s="5">
        <v>161</v>
      </c>
      <c r="G11" s="5">
        <v>229</v>
      </c>
      <c r="H11" s="5">
        <v>166</v>
      </c>
      <c r="I11" s="5">
        <v>101.8</v>
      </c>
      <c r="J11" s="5">
        <v>0</v>
      </c>
      <c r="K11" s="5">
        <v>0</v>
      </c>
      <c r="L11" s="5"/>
    </row>
    <row r="12" spans="1:12" x14ac:dyDescent="0.25">
      <c r="A12" s="5">
        <f>5</f>
      </c>
      <c r="B12" s="5" t="s">
        <v>21</v>
      </c>
      <c r="C12" s="5">
        <v>1</v>
      </c>
      <c r="D12" s="5">
        <v>260</v>
      </c>
      <c r="E12" s="5">
        <v>455</v>
      </c>
      <c r="F12" s="5">
        <v>214</v>
      </c>
      <c r="G12" s="5">
        <v>194</v>
      </c>
      <c r="H12" s="5">
        <v>75</v>
      </c>
      <c r="I12" s="5">
        <v>63.2</v>
      </c>
      <c r="J12" s="5">
        <v>0</v>
      </c>
      <c r="K12" s="5">
        <v>0</v>
      </c>
      <c r="L12" s="5"/>
    </row>
    <row r="13" spans="1:12" x14ac:dyDescent="0.25">
      <c r="A13" s="5">
        <f>6</f>
      </c>
      <c r="B13" s="5" t="s">
        <v>22</v>
      </c>
      <c r="C13" s="5">
        <v>2</v>
      </c>
      <c r="D13" s="5">
        <v>323</v>
      </c>
      <c r="E13" s="5">
        <v>415</v>
      </c>
      <c r="F13" s="5">
        <v>183</v>
      </c>
      <c r="G13" s="5">
        <v>193</v>
      </c>
      <c r="H13" s="5">
        <v>130</v>
      </c>
      <c r="I13" s="5">
        <v>93.8</v>
      </c>
      <c r="J13" s="5">
        <v>0</v>
      </c>
      <c r="K13" s="5">
        <v>0</v>
      </c>
      <c r="L13" s="5"/>
    </row>
    <row r="14" spans="1:12" x14ac:dyDescent="0.25">
      <c r="A14" s="5">
        <f>7</f>
      </c>
      <c r="B14" s="5" t="s">
        <v>23</v>
      </c>
      <c r="C14" s="5">
        <v>1</v>
      </c>
      <c r="D14" s="5"/>
      <c r="E14" s="5"/>
      <c r="F14" s="5"/>
      <c r="G14" s="5"/>
      <c r="H14" s="5"/>
      <c r="I14" s="5">
        <v>0.3</v>
      </c>
      <c r="J14" s="5"/>
      <c r="K14" s="5"/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130</v>
      </c>
      <c r="E15" s="5">
        <v>219</v>
      </c>
      <c r="F15" s="5">
        <v>180</v>
      </c>
      <c r="G15" s="5">
        <v>75</v>
      </c>
      <c r="H15" s="5">
        <v>605.7</v>
      </c>
      <c r="I15" s="5">
        <v>0</v>
      </c>
      <c r="J15" s="5">
        <v>0</v>
      </c>
      <c r="K15" s="5"/>
      <c r="L15" s="5"/>
    </row>
    <row r="16" spans="1:12" x14ac:dyDescent="0.25">
      <c r="A16" s="5">
        <f>9</f>
      </c>
      <c r="B16" s="5" t="s">
        <v>25</v>
      </c>
      <c r="C16" s="5">
        <v>1</v>
      </c>
      <c r="D16" s="5">
        <v>19</v>
      </c>
      <c r="E16" s="5">
        <v>347</v>
      </c>
      <c r="F16" s="5">
        <v>108</v>
      </c>
      <c r="G16" s="5">
        <v>0</v>
      </c>
      <c r="H16" s="5"/>
      <c r="I16" s="5"/>
      <c r="J16" s="5">
        <v>0</v>
      </c>
      <c r="K16" s="5"/>
      <c r="L16" s="5"/>
    </row>
    <row r="17" spans="1:12" x14ac:dyDescent="0.25">
      <c r="A17" s="5">
        <f>10</f>
      </c>
      <c r="B17" s="5" t="s">
        <v>25</v>
      </c>
      <c r="C17" s="5">
        <v>1</v>
      </c>
      <c r="D17" s="5"/>
      <c r="E17" s="5"/>
      <c r="F17" s="5"/>
      <c r="G17" s="5"/>
      <c r="H17" s="5">
        <v>1</v>
      </c>
      <c r="I17" s="5"/>
      <c r="J17" s="5"/>
      <c r="K17" s="5"/>
      <c r="L17" s="5"/>
    </row>
    <row r="18" spans="1:12" x14ac:dyDescent="0.25">
      <c r="A18" s="5">
        <f>11</f>
      </c>
      <c r="B18" s="5" t="s">
        <v>26</v>
      </c>
      <c r="C18" s="5">
        <v>1</v>
      </c>
      <c r="D18" s="5">
        <v>18</v>
      </c>
      <c r="E18" s="5">
        <v>347</v>
      </c>
      <c r="F18" s="5">
        <v>108</v>
      </c>
      <c r="G18" s="5">
        <v>0</v>
      </c>
      <c r="H18" s="5"/>
      <c r="I18" s="5"/>
      <c r="J18" s="5">
        <v>0</v>
      </c>
      <c r="K18" s="5"/>
      <c r="L18" s="5"/>
    </row>
    <row r="19" spans="1:12" x14ac:dyDescent="0.25">
      <c r="A19" s="5">
        <f>12</f>
      </c>
      <c r="B19" s="5" t="s">
        <v>26</v>
      </c>
      <c r="C19" s="5">
        <v>1</v>
      </c>
      <c r="D19" s="5"/>
      <c r="E19" s="5"/>
      <c r="F19" s="5"/>
      <c r="G19" s="5"/>
      <c r="H19" s="5">
        <v>0.7</v>
      </c>
      <c r="I19" s="5"/>
      <c r="J19" s="5"/>
      <c r="K19" s="5"/>
      <c r="L19" s="5"/>
    </row>
    <row r="20" spans="1:12" x14ac:dyDescent="0.25">
      <c r="A20" s="5">
        <f>13</f>
      </c>
      <c r="B20" s="5" t="s">
        <v>27</v>
      </c>
      <c r="C20" s="5">
        <v>1</v>
      </c>
      <c r="D20" s="5">
        <v>19</v>
      </c>
      <c r="E20" s="5">
        <v>347</v>
      </c>
      <c r="F20" s="5">
        <v>108</v>
      </c>
      <c r="G20" s="5">
        <v>0</v>
      </c>
      <c r="H20" s="5">
        <v>0.8</v>
      </c>
      <c r="I20" s="5"/>
      <c r="J20" s="5">
        <v>1.6</v>
      </c>
      <c r="K20" s="5"/>
      <c r="L20" s="5"/>
    </row>
    <row r="21" spans="1:12" x14ac:dyDescent="0.25">
      <c r="A21" s="5">
        <f>14</f>
      </c>
      <c r="B21" s="5" t="s">
        <v>28</v>
      </c>
      <c r="C21" s="5">
        <v>1</v>
      </c>
      <c r="D21" s="5">
        <v>149</v>
      </c>
      <c r="E21" s="5">
        <v>93</v>
      </c>
      <c r="F21" s="5">
        <v>105</v>
      </c>
      <c r="G21" s="5">
        <v>0</v>
      </c>
      <c r="H21" s="5">
        <v>144.8</v>
      </c>
      <c r="I21" s="5">
        <v>69.5</v>
      </c>
      <c r="J21" s="5">
        <v>1.83</v>
      </c>
      <c r="K21" s="5"/>
      <c r="L21" s="5"/>
    </row>
    <row r="22" spans="1:12" x14ac:dyDescent="0.25">
      <c r="A22" s="5">
        <f>15</f>
      </c>
      <c r="B22" s="5" t="s">
        <v>29</v>
      </c>
      <c r="C22" s="5">
        <v>2</v>
      </c>
      <c r="D22" s="5">
        <v>151</v>
      </c>
      <c r="E22" s="5">
        <v>94</v>
      </c>
      <c r="F22" s="5">
        <v>111</v>
      </c>
      <c r="G22" s="5">
        <v>0</v>
      </c>
      <c r="H22" s="5">
        <v>231.3</v>
      </c>
      <c r="I22" s="5">
        <v>187.5</v>
      </c>
      <c r="J22" s="5">
        <v>1.83</v>
      </c>
      <c r="K22" s="5"/>
      <c r="L22" s="5"/>
    </row>
    <row r="23" spans="1:12" x14ac:dyDescent="0.25">
      <c r="A23" s="5">
        <f>16</f>
      </c>
      <c r="B23" s="5" t="s">
        <v>30</v>
      </c>
      <c r="C23" s="5">
        <v>1</v>
      </c>
      <c r="D23" s="5">
        <v>188</v>
      </c>
      <c r="E23" s="5">
        <v>93</v>
      </c>
      <c r="F23" s="5">
        <v>107</v>
      </c>
      <c r="G23" s="5">
        <v>0</v>
      </c>
      <c r="H23" s="5">
        <v>144.3</v>
      </c>
      <c r="I23" s="5">
        <v>102.09</v>
      </c>
      <c r="J23" s="5">
        <v>1.83</v>
      </c>
      <c r="K23" s="5"/>
      <c r="L23" s="5"/>
    </row>
    <row r="24" spans="1:12" x14ac:dyDescent="0.25">
      <c r="A24" s="5">
        <f>17</f>
      </c>
      <c r="B24" s="5" t="s">
        <v>31</v>
      </c>
      <c r="C24" s="5">
        <v>1</v>
      </c>
      <c r="D24" s="5">
        <v>150</v>
      </c>
      <c r="E24" s="5">
        <v>358</v>
      </c>
      <c r="F24" s="5">
        <v>99</v>
      </c>
      <c r="G24" s="5">
        <v>0</v>
      </c>
      <c r="H24" s="5">
        <v>423.6000061035156</v>
      </c>
      <c r="I24" s="5">
        <v>184</v>
      </c>
      <c r="J24" s="5">
        <v>0</v>
      </c>
      <c r="K24" s="5"/>
      <c r="L24" s="5"/>
    </row>
    <row r="25" spans="1:12" x14ac:dyDescent="0.25">
      <c r="A25" s="5">
        <f>18</f>
      </c>
      <c r="B25" s="5" t="s">
        <v>32</v>
      </c>
      <c r="C25" s="5">
        <v>2</v>
      </c>
      <c r="D25" s="5">
        <v>210</v>
      </c>
      <c r="E25" s="5">
        <v>294</v>
      </c>
      <c r="F25" s="5">
        <v>99</v>
      </c>
      <c r="G25" s="5">
        <v>0</v>
      </c>
      <c r="H25" s="5">
        <v>319.29998779296875</v>
      </c>
      <c r="I25" s="5">
        <v>82.30000305175781</v>
      </c>
      <c r="J25" s="5">
        <v>0</v>
      </c>
      <c r="K25" s="5"/>
      <c r="L25" s="5"/>
    </row>
    <row r="26" spans="1:12" x14ac:dyDescent="0.25">
      <c r="A26" s="5">
        <f>19</f>
      </c>
      <c r="B26" s="5" t="s">
        <v>33</v>
      </c>
      <c r="C26" s="5">
        <v>1</v>
      </c>
      <c r="D26" s="5">
        <v>183</v>
      </c>
      <c r="E26" s="5">
        <v>115</v>
      </c>
      <c r="F26" s="5">
        <v>118</v>
      </c>
      <c r="G26" s="5">
        <v>0</v>
      </c>
      <c r="H26" s="5">
        <v>-0.10000002384185791</v>
      </c>
      <c r="I26" s="5">
        <v>0</v>
      </c>
      <c r="J26" s="5">
        <v>1.83</v>
      </c>
      <c r="K26" s="5"/>
      <c r="L26" s="5"/>
    </row>
    <row r="27" spans="1:12" x14ac:dyDescent="0.25">
      <c r="A27" s="5">
        <f>20</f>
      </c>
      <c r="B27" s="5" t="s">
        <v>34</v>
      </c>
      <c r="C27" s="5">
        <v>1</v>
      </c>
      <c r="D27" s="5"/>
      <c r="E27" s="5"/>
      <c r="F27" s="5"/>
      <c r="G27" s="5"/>
      <c r="H27" s="5">
        <v>150.09999084472656</v>
      </c>
      <c r="I27" s="5"/>
      <c r="J27" s="5"/>
      <c r="K27" s="5"/>
      <c r="L27" s="5"/>
    </row>
    <row r="28" spans="1:12" x14ac:dyDescent="0.25">
      <c r="A28" s="5">
        <f>21</f>
      </c>
      <c r="B28" s="5" t="s">
        <v>35</v>
      </c>
      <c r="C28" s="5">
        <v>1</v>
      </c>
      <c r="D28" s="5">
        <v>363</v>
      </c>
      <c r="E28" s="5">
        <v>483</v>
      </c>
      <c r="F28" s="5">
        <v>0</v>
      </c>
      <c r="G28" s="5">
        <v>0</v>
      </c>
      <c r="H28" s="5">
        <v>205.13998413085938</v>
      </c>
      <c r="I28" s="5">
        <v>38.5880012512207</v>
      </c>
      <c r="J28" s="5">
        <v>0</v>
      </c>
      <c r="K28" s="5"/>
      <c r="L28" s="5"/>
    </row>
    <row r="29" spans="1:12" x14ac:dyDescent="0.25">
      <c r="A29" s="5">
        <f>22</f>
      </c>
      <c r="B29" s="5" t="s">
        <v>36</v>
      </c>
      <c r="C29" s="5">
        <v>2</v>
      </c>
      <c r="D29" s="5">
        <v>359</v>
      </c>
      <c r="E29" s="5">
        <v>562</v>
      </c>
      <c r="F29" s="5">
        <v>0</v>
      </c>
      <c r="G29" s="5">
        <v>0</v>
      </c>
      <c r="H29" s="5">
        <v>197.95498657226562</v>
      </c>
      <c r="I29" s="5">
        <v>38.99500274658203</v>
      </c>
      <c r="J29" s="5">
        <v>0</v>
      </c>
      <c r="K29" s="5"/>
      <c r="L29" s="5"/>
    </row>
    <row r="30" spans="1:12" x14ac:dyDescent="0.25">
      <c r="A30" s="5">
        <f>23</f>
      </c>
      <c r="B30" s="5" t="s">
        <v>37</v>
      </c>
      <c r="C30" s="5">
        <v>1</v>
      </c>
      <c r="D30" s="5">
        <v>363</v>
      </c>
      <c r="E30" s="5">
        <v>224</v>
      </c>
      <c r="F30" s="5">
        <v>0</v>
      </c>
      <c r="G30" s="5">
        <v>0</v>
      </c>
      <c r="H30" s="5">
        <v>131.11500549316406</v>
      </c>
      <c r="I30" s="5">
        <v>39.72100067138672</v>
      </c>
      <c r="J30" s="5">
        <v>0</v>
      </c>
      <c r="K30" s="5"/>
      <c r="L30" s="5"/>
    </row>
    <row r="31" spans="1:12" x14ac:dyDescent="0.25">
      <c r="A31" s="5">
        <f>24</f>
      </c>
      <c r="B31" s="5" t="s">
        <v>38</v>
      </c>
      <c r="C31" s="5">
        <v>2</v>
      </c>
      <c r="D31" s="5">
        <v>487</v>
      </c>
      <c r="E31" s="5">
        <v>633</v>
      </c>
      <c r="F31" s="5">
        <v>0</v>
      </c>
      <c r="G31" s="5">
        <v>0</v>
      </c>
      <c r="H31" s="5">
        <v>169.16998291015625</v>
      </c>
      <c r="I31" s="5">
        <v>38.67599868774414</v>
      </c>
      <c r="J31" s="5">
        <v>0</v>
      </c>
      <c r="K31" s="5"/>
      <c r="L31" s="5"/>
    </row>
    <row r="32" spans="1:12" x14ac:dyDescent="0.25">
      <c r="A32" s="5">
        <f>25</f>
      </c>
      <c r="B32" s="5" t="s">
        <v>39</v>
      </c>
      <c r="C32" s="5">
        <v>1</v>
      </c>
      <c r="D32" s="5">
        <v>539</v>
      </c>
      <c r="E32" s="5">
        <v>470</v>
      </c>
      <c r="F32" s="5">
        <v>0</v>
      </c>
      <c r="G32" s="5">
        <v>0</v>
      </c>
      <c r="H32" s="5">
        <v>154.3350067138672</v>
      </c>
      <c r="I32" s="5">
        <v>46.7609977722168</v>
      </c>
      <c r="J32" s="5">
        <v>0</v>
      </c>
      <c r="K32" s="5"/>
      <c r="L32" s="5"/>
    </row>
    <row r="33" spans="1:12" x14ac:dyDescent="0.25">
      <c r="A33" s="5">
        <f>26</f>
      </c>
      <c r="B33" s="5" t="s">
        <v>40</v>
      </c>
      <c r="C33" s="5">
        <v>2</v>
      </c>
      <c r="D33" s="5">
        <v>624</v>
      </c>
      <c r="E33" s="5">
        <v>814</v>
      </c>
      <c r="F33" s="5">
        <v>0</v>
      </c>
      <c r="G33" s="5">
        <v>0</v>
      </c>
      <c r="H33" s="5">
        <v>175.1549835205078</v>
      </c>
      <c r="I33" s="5">
        <v>36.05799865722656</v>
      </c>
      <c r="J33" s="5">
        <v>0</v>
      </c>
      <c r="K33" s="5"/>
      <c r="L33" s="5"/>
    </row>
    <row r="34" spans="1:12" x14ac:dyDescent="0.25">
      <c r="A34" s="5">
        <f>27</f>
      </c>
      <c r="B34" s="5" t="s">
        <v>41</v>
      </c>
      <c r="C34" s="5">
        <v>1</v>
      </c>
      <c r="D34" s="5">
        <v>444</v>
      </c>
      <c r="E34" s="5">
        <v>514</v>
      </c>
      <c r="F34" s="5">
        <v>1016</v>
      </c>
      <c r="G34" s="5">
        <v>0</v>
      </c>
      <c r="H34" s="5"/>
      <c r="I34" s="5"/>
      <c r="J34" s="5">
        <v>1.83</v>
      </c>
      <c r="K34" s="5"/>
      <c r="L34" s="5"/>
    </row>
    <row r="35" spans="1:12" x14ac:dyDescent="0.25">
      <c r="A35" s="5">
        <f>28</f>
      </c>
      <c r="B35" s="5" t="s">
        <v>42</v>
      </c>
      <c r="C35" s="5">
        <v>1</v>
      </c>
      <c r="D35" s="5">
        <v>402</v>
      </c>
      <c r="E35" s="5">
        <v>276</v>
      </c>
      <c r="F35" s="5">
        <v>381</v>
      </c>
      <c r="G35" s="5">
        <v>0</v>
      </c>
      <c r="H35" s="5">
        <v>183.77999877929688</v>
      </c>
      <c r="I35" s="5">
        <v>46.87099838256836</v>
      </c>
      <c r="J35" s="5">
        <v>1.83</v>
      </c>
      <c r="K35" s="5"/>
      <c r="L35" s="5"/>
    </row>
    <row r="36" spans="1:12" x14ac:dyDescent="0.25">
      <c r="A36" s="5">
        <f>29</f>
      </c>
      <c r="B36" s="5" t="s">
        <v>43</v>
      </c>
      <c r="C36" s="5">
        <v>2</v>
      </c>
      <c r="D36" s="5">
        <v>591</v>
      </c>
      <c r="E36" s="5">
        <v>486</v>
      </c>
      <c r="F36" s="5">
        <v>584</v>
      </c>
      <c r="G36" s="5">
        <v>0</v>
      </c>
      <c r="H36" s="5">
        <v>293.8800048828125</v>
      </c>
      <c r="I36" s="5">
        <v>95.85400390625</v>
      </c>
      <c r="J36" s="5">
        <v>1.83</v>
      </c>
      <c r="K36" s="5"/>
      <c r="L36" s="5"/>
    </row>
    <row r="37" spans="1:12" x14ac:dyDescent="0.25">
      <c r="A37" s="6" t="s">
        <v>44</v>
      </c>
      <c r="B37" s="7" t="s">
        <v>45</v>
      </c>
      <c r="C37" s="7" t="s">
        <v>45</v>
      </c>
      <c r="D37" s="7">
        <f>=sum(D8:D36)</f>
      </c>
      <c r="E37" s="7">
        <f>=sum(E8:E36)</f>
      </c>
      <c r="F37" s="7">
        <f>=sum(F8:F36)</f>
      </c>
      <c r="G37" s="7">
        <f>=sum(G8:G36)</f>
      </c>
      <c r="H37" s="7">
        <f>=sum(H8:H36)</f>
      </c>
      <c r="I37" s="7">
        <f>=sum(I8:I36)</f>
      </c>
      <c r="J37" s="7">
        <f>=sum(J8:J36)</f>
      </c>
      <c r="K37" s="7">
        <f>=sum(K8:K36)</f>
      </c>
      <c r="L37" s="5"/>
    </row>
    <row r="39" spans="11:11" x14ac:dyDescent="0.25">
      <c r="K39" s="8" t="s">
        <v>46</v>
      </c>
    </row>
    <row r="40" spans="2:11" x14ac:dyDescent="0.25">
      <c r="B40" s="9" t="s">
        <v>47</v>
      </c>
      <c r="F40" s="9" t="s">
        <v>48</v>
      </c>
      <c r="K40" s="9" t="s">
        <v>49</v>
      </c>
    </row>
    <row r="41" spans="2:11" x14ac:dyDescent="0.25">
      <c r="B41" s="10" t="s">
        <v>50</v>
      </c>
      <c r="F41" s="10" t="s">
        <v>50</v>
      </c>
      <c r="K41" s="10" t="s">
        <v>50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2023-07-07T13:27:33Z</dcterms:created>
  <dcterms:modified xsi:type="dcterms:W3CDTF">2023-07-07T13:27:33Z</dcterms:modified>
</cp:coreProperties>
</file>