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BE4173C-1AEB-41B2-958F-415091AFFBC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By-HS6Produc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</calcChain>
</file>

<file path=xl/sharedStrings.xml><?xml version="1.0" encoding="utf-8"?>
<sst xmlns="http://schemas.openxmlformats.org/spreadsheetml/2006/main" count="1105" uniqueCount="273">
  <si>
    <t>Reporter</t>
  </si>
  <si>
    <t>TradeFlow</t>
  </si>
  <si>
    <t>Product Description</t>
  </si>
  <si>
    <t>Year</t>
  </si>
  <si>
    <t>Partner</t>
  </si>
  <si>
    <t>Trade Value 1000USD</t>
  </si>
  <si>
    <t>Quantity</t>
  </si>
  <si>
    <t>Quantity Unit</t>
  </si>
  <si>
    <t>Brazil</t>
  </si>
  <si>
    <t>Export</t>
  </si>
  <si>
    <t>Coffee; not roasted or decaffeinated</t>
  </si>
  <si>
    <t>Kg</t>
  </si>
  <si>
    <t>United States</t>
  </si>
  <si>
    <t>Germany</t>
  </si>
  <si>
    <t>Italy</t>
  </si>
  <si>
    <t>Japan</t>
  </si>
  <si>
    <t>Belgium</t>
  </si>
  <si>
    <t>Turkey</t>
  </si>
  <si>
    <t>Canada</t>
  </si>
  <si>
    <t>United Kingdom</t>
  </si>
  <si>
    <t>France</t>
  </si>
  <si>
    <t>Spain</t>
  </si>
  <si>
    <t>Netherlands</t>
  </si>
  <si>
    <t>Russian Federation</t>
  </si>
  <si>
    <t>Sweden</t>
  </si>
  <si>
    <t>Finland</t>
  </si>
  <si>
    <t>Mexico</t>
  </si>
  <si>
    <t>Greece</t>
  </si>
  <si>
    <t>Australia</t>
  </si>
  <si>
    <t>Argentina</t>
  </si>
  <si>
    <t>Slovenia</t>
  </si>
  <si>
    <t>Lebanon</t>
  </si>
  <si>
    <t>Syrian Arab Republic</t>
  </si>
  <si>
    <t>Colombia</t>
  </si>
  <si>
    <t>Norway</t>
  </si>
  <si>
    <t>Jordan</t>
  </si>
  <si>
    <t>China</t>
  </si>
  <si>
    <t>Malaysia</t>
  </si>
  <si>
    <t>Croatia</t>
  </si>
  <si>
    <t>Poland</t>
  </si>
  <si>
    <t>Chile</t>
  </si>
  <si>
    <t>Tunisia</t>
  </si>
  <si>
    <t>Portugal</t>
  </si>
  <si>
    <t>South Africa</t>
  </si>
  <si>
    <t>Israel</t>
  </si>
  <si>
    <t>Montenegro</t>
  </si>
  <si>
    <t>United Arab Emirates</t>
  </si>
  <si>
    <t>Indonesia</t>
  </si>
  <si>
    <t>Denmark</t>
  </si>
  <si>
    <t>Switzerland</t>
  </si>
  <si>
    <t>St. Lucia</t>
  </si>
  <si>
    <t>Bulgaria</t>
  </si>
  <si>
    <t>New Zealand</t>
  </si>
  <si>
    <t>Latvia</t>
  </si>
  <si>
    <t>Algeria</t>
  </si>
  <si>
    <t>Ukraine</t>
  </si>
  <si>
    <t>Dominican Republic</t>
  </si>
  <si>
    <t>Ecuador</t>
  </si>
  <si>
    <t>Libya</t>
  </si>
  <si>
    <t>Ireland</t>
  </si>
  <si>
    <t>Romania</t>
  </si>
  <si>
    <t>Cyprus</t>
  </si>
  <si>
    <t>Vietnam</t>
  </si>
  <si>
    <t>Albania</t>
  </si>
  <si>
    <t>Austria</t>
  </si>
  <si>
    <t>Uruguay</t>
  </si>
  <si>
    <t>Singapore</t>
  </si>
  <si>
    <t>Morocco</t>
  </si>
  <si>
    <t>Cuba</t>
  </si>
  <si>
    <t>Paraguay</t>
  </si>
  <si>
    <t>Oman</t>
  </si>
  <si>
    <t>Lithuania</t>
  </si>
  <si>
    <t>Kuwait</t>
  </si>
  <si>
    <t>Philippines</t>
  </si>
  <si>
    <t>Qatar</t>
  </si>
  <si>
    <t>Belize</t>
  </si>
  <si>
    <t>Trinidad and Tobago</t>
  </si>
  <si>
    <t>Iceland</t>
  </si>
  <si>
    <t>Cape Verde</t>
  </si>
  <si>
    <t>Estonia</t>
  </si>
  <si>
    <t>Czech Republic</t>
  </si>
  <si>
    <t>Belarus</t>
  </si>
  <si>
    <t>Norfolk Island</t>
  </si>
  <si>
    <t>Bahrain</t>
  </si>
  <si>
    <t>Georgia</t>
  </si>
  <si>
    <t>India</t>
  </si>
  <si>
    <t>Uzbekistan</t>
  </si>
  <si>
    <t>Iraq</t>
  </si>
  <si>
    <t>Bangladesh</t>
  </si>
  <si>
    <t>Thailand</t>
  </si>
  <si>
    <t>Hungary</t>
  </si>
  <si>
    <t>Malta</t>
  </si>
  <si>
    <t>Angola</t>
  </si>
  <si>
    <t>Liberia</t>
  </si>
  <si>
    <t>Panama</t>
  </si>
  <si>
    <t>Marshall Islands</t>
  </si>
  <si>
    <t>Maldives</t>
  </si>
  <si>
    <t>Antigua and Barbuda</t>
  </si>
  <si>
    <t>Cayman Islands</t>
  </si>
  <si>
    <t>Bosnia and Herzegovina</t>
  </si>
  <si>
    <t>Barbados</t>
  </si>
  <si>
    <t>Peru</t>
  </si>
  <si>
    <t>Country</t>
  </si>
  <si>
    <t>Region</t>
  </si>
  <si>
    <t>Andorra</t>
  </si>
  <si>
    <t>Europe</t>
  </si>
  <si>
    <t>Middle east</t>
  </si>
  <si>
    <t>Afghanistan</t>
  </si>
  <si>
    <t>Asia &amp; Pacific</t>
  </si>
  <si>
    <t>South/Latin America</t>
  </si>
  <si>
    <t>Anguilla</t>
  </si>
  <si>
    <t>Armenia</t>
  </si>
  <si>
    <t>Netherlands Antilles</t>
  </si>
  <si>
    <t>Africa</t>
  </si>
  <si>
    <t>Antarctica</t>
  </si>
  <si>
    <t>American Samoa</t>
  </si>
  <si>
    <t>Aruba</t>
  </si>
  <si>
    <t>Azerbaijan</t>
  </si>
  <si>
    <t>Burkina Faso</t>
  </si>
  <si>
    <t>Arab States</t>
  </si>
  <si>
    <t>Burundi</t>
  </si>
  <si>
    <t>Benin</t>
  </si>
  <si>
    <t>Bermuda</t>
  </si>
  <si>
    <t>Brunei Darussalam</t>
  </si>
  <si>
    <t>Bolivia</t>
  </si>
  <si>
    <t>Bahamas</t>
  </si>
  <si>
    <t>Bhutan</t>
  </si>
  <si>
    <t>Bouvet Island</t>
  </si>
  <si>
    <t>Botswana</t>
  </si>
  <si>
    <t>North America</t>
  </si>
  <si>
    <t>Cocos (Keeling) Islands</t>
  </si>
  <si>
    <t>Congo, The Democratic Republic of the</t>
  </si>
  <si>
    <t>Central African Republic</t>
  </si>
  <si>
    <t>Congo</t>
  </si>
  <si>
    <t>Côte D'Ivoire</t>
  </si>
  <si>
    <t>Cook Islands</t>
  </si>
  <si>
    <t>Cameroon</t>
  </si>
  <si>
    <t>Costa Rica</t>
  </si>
  <si>
    <t>Christmas Island</t>
  </si>
  <si>
    <t>Djibouti</t>
  </si>
  <si>
    <t>Dominica</t>
  </si>
  <si>
    <t>Egypt</t>
  </si>
  <si>
    <t>Western Sahara</t>
  </si>
  <si>
    <t>Eritrea</t>
  </si>
  <si>
    <t>Ethiopia</t>
  </si>
  <si>
    <t>Fiji</t>
  </si>
  <si>
    <t>Falkland Islands (Malvinas)</t>
  </si>
  <si>
    <t>Micronesia, Federated States of</t>
  </si>
  <si>
    <t>Faroe Islands</t>
  </si>
  <si>
    <t>France, Metropolitan</t>
  </si>
  <si>
    <t>Gabon</t>
  </si>
  <si>
    <t>Grenada</t>
  </si>
  <si>
    <t>French Guiana</t>
  </si>
  <si>
    <t>Ghana</t>
  </si>
  <si>
    <t>Gibraltar</t>
  </si>
  <si>
    <t>Greenland</t>
  </si>
  <si>
    <t>Gambia</t>
  </si>
  <si>
    <t>Guinea</t>
  </si>
  <si>
    <t>Guadeloupe</t>
  </si>
  <si>
    <t>Equatorial Guinea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</si>
  <si>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</si>
  <si>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</si>
  <si>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</si>
  <si>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</si>
  <si>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</si>
  <si>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</si>
  <si>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</si>
  <si>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</si>
  <si>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Haiti</t>
  </si>
  <si>
    <t>British Indian Ocean Territory</t>
  </si>
  <si>
    <t>Iran</t>
  </si>
  <si>
    <t>Jamaica</t>
  </si>
  <si>
    <t>Kenya</t>
  </si>
  <si>
    <t>Kyrgyzstan</t>
  </si>
  <si>
    <t>Cambodia</t>
  </si>
  <si>
    <t>Kiribati</t>
  </si>
  <si>
    <t>Comoros</t>
  </si>
  <si>
    <t>Saint Kitts and Nevis</t>
  </si>
  <si>
    <t>Korea</t>
  </si>
  <si>
    <t>Korea, Republic of</t>
  </si>
  <si>
    <t>Kazakhstan</t>
  </si>
  <si>
    <t>Lao People's Democratic Republic</t>
  </si>
  <si>
    <t>Saint Lucia</t>
  </si>
  <si>
    <t>Liechtenstein</t>
  </si>
  <si>
    <t>Sri Lanka</t>
  </si>
  <si>
    <t>Lesotho</t>
  </si>
  <si>
    <t>Luxembourg</t>
  </si>
  <si>
    <t>Monaco</t>
  </si>
  <si>
    <t>Moldova, Republic of</t>
  </si>
  <si>
    <t>Madagascar</t>
  </si>
  <si>
    <t>Macedonia</t>
  </si>
  <si>
    <t>Mali</t>
  </si>
  <si>
    <t>Myanmar</t>
  </si>
  <si>
    <t>Mongolia</t>
  </si>
  <si>
    <t>Macau</t>
  </si>
  <si>
    <t>Northern Mariana Islands</t>
  </si>
  <si>
    <t>Martinique</t>
  </si>
  <si>
    <t>Mauritania</t>
  </si>
  <si>
    <t>Montserrat</t>
  </si>
  <si>
    <t>Mauritius</t>
  </si>
  <si>
    <t>Malawi</t>
  </si>
  <si>
    <t>Mozambique</t>
  </si>
  <si>
    <t>Namibia</t>
  </si>
  <si>
    <t>New Caledonia</t>
  </si>
  <si>
    <t>Niger</t>
  </si>
  <si>
    <t>Nigeria</t>
  </si>
  <si>
    <t>Nicaragua</t>
  </si>
  <si>
    <t>South/Central America</t>
  </si>
  <si>
    <t>Nepal</t>
  </si>
  <si>
    <t>Nauru</t>
  </si>
  <si>
    <t>Niue</t>
  </si>
  <si>
    <t>French Polynesia</t>
  </si>
  <si>
    <t>Papua New Guinea</t>
  </si>
  <si>
    <t>Pakistan</t>
  </si>
  <si>
    <t>Saint Pierre and Miquelon</t>
  </si>
  <si>
    <t>Pitcairn Islands</t>
  </si>
  <si>
    <t>Puerto Rico</t>
  </si>
  <si>
    <t>Palestinian Territory</t>
  </si>
  <si>
    <t>Palau</t>
  </si>
  <si>
    <t>Reunion</t>
  </si>
  <si>
    <t>Rwanda</t>
  </si>
  <si>
    <t>Saudi Arabia</t>
  </si>
  <si>
    <t>Solomon Islands</t>
  </si>
  <si>
    <t>Seychelles</t>
  </si>
  <si>
    <t>South Sudan</t>
  </si>
  <si>
    <t>Sudan</t>
  </si>
  <si>
    <t>Saint Helena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</si>
  <si>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</si>
  <si>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</si>
  <si>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</si>
  <si>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</si>
  <si>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</si>
  <si>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</si>
  <si>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</si>
  <si>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Sao Tome and Principe</t>
  </si>
  <si>
    <t>El Salvador</t>
  </si>
  <si>
    <t>Eswatini</t>
  </si>
  <si>
    <t>Turks and Caicos Islands</t>
  </si>
  <si>
    <t>Chad</t>
  </si>
  <si>
    <t>French Southern Territories</t>
  </si>
  <si>
    <t>Togo</t>
  </si>
  <si>
    <t>Tajikistan</t>
  </si>
  <si>
    <t>Tokelau</t>
  </si>
  <si>
    <t>Turkmenistan</t>
  </si>
  <si>
    <t>Tonga</t>
  </si>
  <si>
    <t>Timor-Leste</t>
  </si>
  <si>
    <t>Tuvalu</t>
  </si>
  <si>
    <t>Taiwan</t>
  </si>
  <si>
    <t>Tanzania, United Republic of</t>
  </si>
  <si>
    <t>Uganda</t>
  </si>
  <si>
    <t>United States Minor Outlying Islands</t>
  </si>
  <si>
    <t>Holy See (Vatican City State)</t>
  </si>
  <si>
    <t>Saint Vincent and the Grenadines</t>
  </si>
  <si>
    <t>Venezuela</t>
  </si>
  <si>
    <t>Virgin Islands, British</t>
  </si>
  <si>
    <t>Virgin Islands, U.S.</t>
  </si>
  <si>
    <t>Vanuatu</t>
  </si>
  <si>
    <t>Wallis and Futuna</t>
  </si>
  <si>
    <t>Samoa</t>
  </si>
  <si>
    <t>Yemen</t>
  </si>
  <si>
    <t>Mayotte</t>
  </si>
  <si>
    <t>Serbia</t>
  </si>
  <si>
    <t>Zambia</t>
  </si>
  <si>
    <t>Zimbabwe</t>
  </si>
  <si>
    <t>Aland Islands</t>
  </si>
  <si>
    <t>Guernsey</t>
  </si>
  <si>
    <t>Isle of Man</t>
  </si>
  <si>
    <t>Jersey</t>
  </si>
  <si>
    <t>Saint Barthelemy</t>
  </si>
  <si>
    <t>Saint Martin</t>
  </si>
  <si>
    <t>Quantity  (over 1000)</t>
  </si>
  <si>
    <t>Quantity Unit (tonne)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</si>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</sst>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9"/>
  <sheetViews>
    <sheetView tabSelected="1" topLeftCell="C1" workbookViewId="0">
      <selection activeCell="G8" sqref="G8"/>
    </sheetView>
  </sheetViews>
  <sheetFormatPr defaultRowHeight="14.4" x14ac:dyDescent="0.3"/>
  <cols>
    <col min="1" max="1" width="8.109375" bestFit="1" customWidth="1"/>
    <col min="2" max="2" width="9.44140625" bestFit="1" customWidth="1"/>
    <col min="3" max="3" width="31.5546875" bestFit="1" customWidth="1"/>
    <col min="4" max="4" width="5" style="7" bestFit="1" customWidth="1"/>
    <col min="5" max="5" width="20.5546875" bestFit="1" customWidth="1"/>
    <col min="6" max="6" width="20.21875" customWidth="1"/>
    <col min="7" max="9" width="26.5546875" customWidth="1"/>
    <col min="10" max="10" width="17.33203125" style="8" customWidth="1"/>
    <col min="11" max="11" width="11.88671875" bestFit="1" customWidth="1"/>
    <col min="15" max="15" width="39" bestFit="1" customWidth="1"/>
    <col min="16" max="16" width="19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s="7" t="s">
        <v>3</v>
      </c>
      <c r="E1" t="s">
        <v>4</v>
      </c>
      <c r="F1" t="s">
        <v>103</v>
      </c>
      <c r="G1" t="s">
        <v>5</v>
      </c>
      <c r="H1" t="s">
        <v>270</v>
      </c>
      <c r="I1" t="s">
        <v>271</v>
      </c>
      <c r="J1" s="8" t="s">
        <v>6</v>
      </c>
      <c r="K1" t="s">
        <v>7</v>
      </c>
      <c r="O1" s="1" t="s">
        <v>102</v>
      </c>
      <c r="P1" s="2" t="s">
        <v>103</v>
      </c>
    </row>
    <row r="2" spans="1:16" x14ac:dyDescent="0.3">
      <c r="A2" t="s">
        <v>8</v>
      </c>
      <c r="B2" t="s">
        <v>9</v>
      </c>
      <c r="C2" t="s">
        <v>10</v>
      </c>
      <c r="D2" s="7">
        <v>2019</v>
      </c>
      <c r="E2" t="s">
        <v>12</v>
      </c>
      <c r="F2" t="str">
        <f>VLOOKUP(E2,$O$1:$P$249, 2, FALSE)</f>
        <v>North America</v>
      </c>
      <c r="G2">
        <v>908552.67</v>
      </c>
      <c r="H2">
        <f xml:space="preserve"> ROUND(J2/1000,0)</f>
        <v>1259480</v>
      </c>
      <c r="I2" t="s">
        <v>272</v>
      </c>
      <c r="J2" s="8">
        <v>1259480000</v>
      </c>
      <c r="K2" t="s">
        <v>11</v>
      </c>
      <c r="O2" s="3" t="s">
        <v>104</v>
      </c>
      <c r="P2" s="4" t="s">
        <v>105</v>
      </c>
    </row>
    <row r="3" spans="1:16" x14ac:dyDescent="0.3">
      <c r="A3" t="s">
        <v>8</v>
      </c>
      <c r="B3" t="s">
        <v>9</v>
      </c>
      <c r="C3" t="s">
        <v>10</v>
      </c>
      <c r="D3" s="7">
        <v>2019</v>
      </c>
      <c r="E3" t="s">
        <v>13</v>
      </c>
      <c r="F3" t="str">
        <f>VLOOKUP(E3,$O$1:$P$249, 2, FALSE)</f>
        <v>Europe</v>
      </c>
      <c r="G3">
        <v>793358.09</v>
      </c>
      <c r="H3">
        <f t="shared" ref="H3:H66" si="0" xml:space="preserve"> ROUND(J3/1000,0)</f>
        <v>722841</v>
      </c>
      <c r="I3" t="s">
        <v>272</v>
      </c>
      <c r="J3" s="8">
        <v>722841000</v>
      </c>
      <c r="K3" t="s">
        <v>11</v>
      </c>
      <c r="O3" s="3" t="s">
        <v>46</v>
      </c>
      <c r="P3" s="4" t="s">
        <v>106</v>
      </c>
    </row>
    <row r="4" spans="1:16" x14ac:dyDescent="0.3">
      <c r="A4" t="s">
        <v>8</v>
      </c>
      <c r="B4" t="s">
        <v>9</v>
      </c>
      <c r="C4" t="s">
        <v>10</v>
      </c>
      <c r="D4" s="7">
        <v>2019</v>
      </c>
      <c r="E4" t="s">
        <v>14</v>
      </c>
      <c r="F4" t="str">
        <f>VLOOKUP(E4,$O$1:$P$249, 2, FALSE)</f>
        <v>Europe</v>
      </c>
      <c r="G4">
        <v>471813.89</v>
      </c>
      <c r="H4">
        <f t="shared" si="0"/>
        <v>595111</v>
      </c>
      <c r="I4" t="s">
        <v>272</v>
      </c>
      <c r="J4" s="8">
        <v>595111000</v>
      </c>
      <c r="K4" t="s">
        <v>11</v>
      </c>
      <c r="O4" s="3" t="s">
        <v>107</v>
      </c>
      <c r="P4" s="4" t="s">
        <v>108</v>
      </c>
    </row>
    <row r="5" spans="1:16" x14ac:dyDescent="0.3">
      <c r="A5" t="s">
        <v>8</v>
      </c>
      <c r="B5" t="s">
        <v>9</v>
      </c>
      <c r="C5" t="s">
        <v>10</v>
      </c>
      <c r="D5" s="7">
        <v>2019</v>
      </c>
      <c r="E5" t="s">
        <v>15</v>
      </c>
      <c r="F5" t="str">
        <f>VLOOKUP(E5,$O$1:$P$249, 2, FALSE)</f>
        <v>Asia &amp; Pacific</v>
      </c>
      <c r="G5">
        <v>343856.84</v>
      </c>
      <c r="H5">
        <f t="shared" si="0"/>
        <v>427235</v>
      </c>
      <c r="I5" t="s">
        <v>272</v>
      </c>
      <c r="J5" s="8">
        <v>427235000</v>
      </c>
      <c r="K5" t="s">
        <v>11</v>
      </c>
      <c r="O5" s="3" t="s">
        <v>97</v>
      </c>
      <c r="P5" s="4" t="s">
        <v>109</v>
      </c>
    </row>
    <row r="6" spans="1:16" x14ac:dyDescent="0.3">
      <c r="A6" t="s">
        <v>8</v>
      </c>
      <c r="B6" t="s">
        <v>9</v>
      </c>
      <c r="C6" t="s">
        <v>10</v>
      </c>
      <c r="D6" s="7">
        <v>2019</v>
      </c>
      <c r="E6" t="s">
        <v>16</v>
      </c>
      <c r="F6" t="str">
        <f>VLOOKUP(E6,$O$1:$P$249, 2, FALSE)</f>
        <v>Europe</v>
      </c>
      <c r="G6">
        <v>306703.01</v>
      </c>
      <c r="H6">
        <f t="shared" si="0"/>
        <v>757853</v>
      </c>
      <c r="I6" t="s">
        <v>272</v>
      </c>
      <c r="J6" s="8">
        <v>757853000</v>
      </c>
      <c r="K6" t="s">
        <v>11</v>
      </c>
      <c r="O6" s="3" t="s">
        <v>110</v>
      </c>
      <c r="P6" s="4" t="s">
        <v>109</v>
      </c>
    </row>
    <row r="7" spans="1:16" x14ac:dyDescent="0.3">
      <c r="A7" t="s">
        <v>8</v>
      </c>
      <c r="B7" t="s">
        <v>9</v>
      </c>
      <c r="C7" t="s">
        <v>10</v>
      </c>
      <c r="D7" s="7">
        <v>2019</v>
      </c>
      <c r="E7" t="s">
        <v>17</v>
      </c>
      <c r="F7" t="str">
        <f>VLOOKUP(E7,$O$1:$P$249, 2, FALSE)</f>
        <v>Europe</v>
      </c>
      <c r="G7">
        <v>135438.09</v>
      </c>
      <c r="H7">
        <f t="shared" si="0"/>
        <v>147303</v>
      </c>
      <c r="I7" t="s">
        <v>272</v>
      </c>
      <c r="J7" s="8">
        <v>147303000</v>
      </c>
      <c r="K7" t="s">
        <v>11</v>
      </c>
      <c r="O7" s="3" t="s">
        <v>63</v>
      </c>
      <c r="P7" s="4" t="s">
        <v>105</v>
      </c>
    </row>
    <row r="8" spans="1:16" x14ac:dyDescent="0.3">
      <c r="A8" t="s">
        <v>8</v>
      </c>
      <c r="B8" t="s">
        <v>9</v>
      </c>
      <c r="C8" t="s">
        <v>10</v>
      </c>
      <c r="D8" s="7">
        <v>2019</v>
      </c>
      <c r="E8" t="s">
        <v>18</v>
      </c>
      <c r="F8" t="str">
        <f>VLOOKUP(E8,$O$1:$P$249, 2, FALSE)</f>
        <v>North America</v>
      </c>
      <c r="G8">
        <v>110086.38</v>
      </c>
      <c r="H8">
        <f t="shared" si="0"/>
        <v>111742</v>
      </c>
      <c r="I8" t="s">
        <v>272</v>
      </c>
      <c r="J8" s="8">
        <v>111742000</v>
      </c>
      <c r="K8" t="s">
        <v>11</v>
      </c>
      <c r="O8" s="3" t="s">
        <v>111</v>
      </c>
      <c r="P8" s="4" t="s">
        <v>105</v>
      </c>
    </row>
    <row r="9" spans="1:16" x14ac:dyDescent="0.3">
      <c r="A9" t="s">
        <v>8</v>
      </c>
      <c r="B9" t="s">
        <v>9</v>
      </c>
      <c r="C9" t="s">
        <v>10</v>
      </c>
      <c r="D9" s="7">
        <v>2019</v>
      </c>
      <c r="E9" t="s">
        <v>19</v>
      </c>
      <c r="F9" t="str">
        <f>VLOOKUP(E9,$O$1:$P$249, 2, FALSE)</f>
        <v>Europe</v>
      </c>
      <c r="G9">
        <v>104777.9</v>
      </c>
      <c r="H9">
        <f t="shared" si="0"/>
        <v>633020</v>
      </c>
      <c r="I9" t="s">
        <v>272</v>
      </c>
      <c r="J9" s="8">
        <v>633020000</v>
      </c>
      <c r="K9" t="s">
        <v>11</v>
      </c>
      <c r="O9" s="3" t="s">
        <v>112</v>
      </c>
      <c r="P9" s="4" t="s">
        <v>109</v>
      </c>
    </row>
    <row r="10" spans="1:16" x14ac:dyDescent="0.3">
      <c r="A10" t="s">
        <v>8</v>
      </c>
      <c r="B10" t="s">
        <v>9</v>
      </c>
      <c r="C10" t="s">
        <v>10</v>
      </c>
      <c r="D10" s="7">
        <v>2019</v>
      </c>
      <c r="E10" t="s">
        <v>20</v>
      </c>
      <c r="F10" t="str">
        <f>VLOOKUP(E10,$O$1:$P$249, 2, FALSE)</f>
        <v>Europe</v>
      </c>
      <c r="G10">
        <v>100186.99</v>
      </c>
      <c r="H10">
        <f t="shared" si="0"/>
        <v>191407</v>
      </c>
      <c r="I10" t="s">
        <v>272</v>
      </c>
      <c r="J10" s="8">
        <v>191407000</v>
      </c>
      <c r="K10" t="s">
        <v>11</v>
      </c>
      <c r="O10" s="3" t="s">
        <v>92</v>
      </c>
      <c r="P10" s="4" t="s">
        <v>113</v>
      </c>
    </row>
    <row r="11" spans="1:16" x14ac:dyDescent="0.3">
      <c r="A11" t="s">
        <v>8</v>
      </c>
      <c r="B11" t="s">
        <v>9</v>
      </c>
      <c r="C11" t="s">
        <v>10</v>
      </c>
      <c r="D11" s="7">
        <v>2019</v>
      </c>
      <c r="E11" t="s">
        <v>21</v>
      </c>
      <c r="F11" t="str">
        <f>VLOOKUP(E11,$O$1:$P$249, 2, FALSE)</f>
        <v>Europe</v>
      </c>
      <c r="G11">
        <v>98227.1</v>
      </c>
      <c r="H11">
        <f t="shared" si="0"/>
        <v>86816</v>
      </c>
      <c r="I11" t="s">
        <v>272</v>
      </c>
      <c r="J11" s="8">
        <v>86815700</v>
      </c>
      <c r="K11" t="s">
        <v>11</v>
      </c>
      <c r="O11" s="3" t="s">
        <v>114</v>
      </c>
      <c r="P11" s="4" t="s">
        <v>108</v>
      </c>
    </row>
    <row r="12" spans="1:16" x14ac:dyDescent="0.3">
      <c r="A12" t="s">
        <v>8</v>
      </c>
      <c r="B12" t="s">
        <v>9</v>
      </c>
      <c r="C12" t="s">
        <v>10</v>
      </c>
      <c r="D12" s="7">
        <v>2019</v>
      </c>
      <c r="E12" t="s">
        <v>22</v>
      </c>
      <c r="F12" t="str">
        <f>VLOOKUP(E12,$O$1:$P$249, 2, FALSE)</f>
        <v>Europe</v>
      </c>
      <c r="G12">
        <v>88499.61</v>
      </c>
      <c r="H12">
        <f t="shared" si="0"/>
        <v>155802</v>
      </c>
      <c r="I12" t="s">
        <v>272</v>
      </c>
      <c r="J12" s="8">
        <v>155802000</v>
      </c>
      <c r="K12" t="s">
        <v>11</v>
      </c>
      <c r="O12" s="3" t="s">
        <v>29</v>
      </c>
      <c r="P12" s="4" t="s">
        <v>109</v>
      </c>
    </row>
    <row r="13" spans="1:16" x14ac:dyDescent="0.3">
      <c r="A13" t="s">
        <v>8</v>
      </c>
      <c r="B13" t="s">
        <v>9</v>
      </c>
      <c r="C13" t="s">
        <v>10</v>
      </c>
      <c r="D13" s="7">
        <v>2019</v>
      </c>
      <c r="E13" t="s">
        <v>23</v>
      </c>
      <c r="F13" t="str">
        <f>VLOOKUP(E13,$O$1:$P$249, 2, FALSE)</f>
        <v>Europe</v>
      </c>
      <c r="G13">
        <v>85149.63</v>
      </c>
      <c r="H13">
        <f t="shared" si="0"/>
        <v>544012</v>
      </c>
      <c r="I13" t="s">
        <v>272</v>
      </c>
      <c r="J13" s="8">
        <v>544012000</v>
      </c>
      <c r="K13" t="s">
        <v>11</v>
      </c>
      <c r="O13" s="3" t="s">
        <v>115</v>
      </c>
      <c r="P13" s="4" t="s">
        <v>108</v>
      </c>
    </row>
    <row r="14" spans="1:16" x14ac:dyDescent="0.3">
      <c r="A14" t="s">
        <v>8</v>
      </c>
      <c r="B14" t="s">
        <v>9</v>
      </c>
      <c r="C14" t="s">
        <v>10</v>
      </c>
      <c r="D14" s="7">
        <v>2019</v>
      </c>
      <c r="E14" t="s">
        <v>24</v>
      </c>
      <c r="F14" t="str">
        <f>VLOOKUP(E14,$O$1:$P$249, 2, FALSE)</f>
        <v>Europe</v>
      </c>
      <c r="G14">
        <v>78132.94</v>
      </c>
      <c r="H14">
        <f t="shared" si="0"/>
        <v>38180</v>
      </c>
      <c r="I14" t="s">
        <v>272</v>
      </c>
      <c r="J14" s="8">
        <v>38179600</v>
      </c>
      <c r="K14" t="s">
        <v>11</v>
      </c>
      <c r="O14" s="3" t="s">
        <v>64</v>
      </c>
      <c r="P14" s="4" t="s">
        <v>105</v>
      </c>
    </row>
    <row r="15" spans="1:16" x14ac:dyDescent="0.3">
      <c r="A15" t="s">
        <v>8</v>
      </c>
      <c r="B15" t="s">
        <v>9</v>
      </c>
      <c r="C15" t="s">
        <v>10</v>
      </c>
      <c r="D15" s="7">
        <v>2019</v>
      </c>
      <c r="E15" t="s">
        <v>25</v>
      </c>
      <c r="F15" t="str">
        <f>VLOOKUP(E15,$O$1:$P$249, 2, FALSE)</f>
        <v>Europe</v>
      </c>
      <c r="G15">
        <v>76322.78</v>
      </c>
      <c r="H15">
        <f t="shared" si="0"/>
        <v>33631</v>
      </c>
      <c r="I15" t="s">
        <v>272</v>
      </c>
      <c r="J15" s="8">
        <v>33631000</v>
      </c>
      <c r="K15" t="s">
        <v>11</v>
      </c>
      <c r="O15" s="3" t="s">
        <v>28</v>
      </c>
      <c r="P15" s="4" t="s">
        <v>108</v>
      </c>
    </row>
    <row r="16" spans="1:16" x14ac:dyDescent="0.3">
      <c r="A16" t="s">
        <v>8</v>
      </c>
      <c r="B16" t="s">
        <v>9</v>
      </c>
      <c r="C16" t="s">
        <v>10</v>
      </c>
      <c r="D16" s="7">
        <v>2019</v>
      </c>
      <c r="E16" t="s">
        <v>26</v>
      </c>
      <c r="F16" t="str">
        <f>VLOOKUP(E16,$O$1:$P$249, 2, FALSE)</f>
        <v>South/Latin America</v>
      </c>
      <c r="G16">
        <v>75470.23</v>
      </c>
      <c r="H16">
        <f t="shared" si="0"/>
        <v>51120</v>
      </c>
      <c r="I16" t="s">
        <v>272</v>
      </c>
      <c r="J16" s="8">
        <v>51120000</v>
      </c>
      <c r="K16" t="s">
        <v>11</v>
      </c>
      <c r="O16" s="3" t="s">
        <v>116</v>
      </c>
      <c r="P16" s="4" t="s">
        <v>109</v>
      </c>
    </row>
    <row r="17" spans="1:16" x14ac:dyDescent="0.3">
      <c r="A17" t="s">
        <v>8</v>
      </c>
      <c r="B17" t="s">
        <v>9</v>
      </c>
      <c r="C17" t="s">
        <v>10</v>
      </c>
      <c r="D17" s="7">
        <v>2019</v>
      </c>
      <c r="E17" t="s">
        <v>178</v>
      </c>
      <c r="F17" t="str">
        <f>VLOOKUP(E17,$O$1:$P$249, 2, FALSE)</f>
        <v>Asia &amp; Pacific</v>
      </c>
      <c r="G17">
        <v>71924.55</v>
      </c>
      <c r="H17">
        <f t="shared" si="0"/>
        <v>304816</v>
      </c>
      <c r="I17" t="s">
        <v>272</v>
      </c>
      <c r="J17" s="8">
        <v>304816000</v>
      </c>
      <c r="K17" t="s">
        <v>11</v>
      </c>
      <c r="O17" s="3" t="s">
        <v>117</v>
      </c>
      <c r="P17" s="4" t="s">
        <v>108</v>
      </c>
    </row>
    <row r="18" spans="1:16" x14ac:dyDescent="0.3">
      <c r="A18" t="s">
        <v>8</v>
      </c>
      <c r="B18" t="s">
        <v>9</v>
      </c>
      <c r="C18" t="s">
        <v>10</v>
      </c>
      <c r="D18" s="7">
        <v>2019</v>
      </c>
      <c r="E18" t="s">
        <v>27</v>
      </c>
      <c r="F18" t="str">
        <f>VLOOKUP(E18,$O$1:$P$249, 2, FALSE)</f>
        <v>Europe</v>
      </c>
      <c r="G18">
        <v>56378.16</v>
      </c>
      <c r="H18">
        <f t="shared" si="0"/>
        <v>627218</v>
      </c>
      <c r="I18" t="s">
        <v>272</v>
      </c>
      <c r="J18" s="8">
        <v>627218000</v>
      </c>
      <c r="K18" t="s">
        <v>11</v>
      </c>
      <c r="O18" s="3" t="s">
        <v>99</v>
      </c>
      <c r="P18" s="4" t="s">
        <v>105</v>
      </c>
    </row>
    <row r="19" spans="1:16" x14ac:dyDescent="0.3">
      <c r="A19" t="s">
        <v>8</v>
      </c>
      <c r="B19" t="s">
        <v>9</v>
      </c>
      <c r="C19" t="s">
        <v>10</v>
      </c>
      <c r="D19" s="7">
        <v>2019</v>
      </c>
      <c r="E19" t="s">
        <v>28</v>
      </c>
      <c r="F19" t="str">
        <f>VLOOKUP(E19,$O$1:$P$249, 2, FALSE)</f>
        <v>Asia &amp; Pacific</v>
      </c>
      <c r="G19">
        <v>50832.07</v>
      </c>
      <c r="H19">
        <f t="shared" si="0"/>
        <v>266327</v>
      </c>
      <c r="I19" t="s">
        <v>272</v>
      </c>
      <c r="J19" s="8">
        <v>266327000</v>
      </c>
      <c r="K19" t="s">
        <v>11</v>
      </c>
      <c r="O19" s="3" t="s">
        <v>100</v>
      </c>
      <c r="P19" s="4" t="s">
        <v>109</v>
      </c>
    </row>
    <row r="20" spans="1:16" x14ac:dyDescent="0.3">
      <c r="A20" t="s">
        <v>8</v>
      </c>
      <c r="B20" t="s">
        <v>9</v>
      </c>
      <c r="C20" t="s">
        <v>10</v>
      </c>
      <c r="D20" s="7">
        <v>2019</v>
      </c>
      <c r="E20" t="s">
        <v>29</v>
      </c>
      <c r="F20" t="str">
        <f>VLOOKUP(E20,$O$1:$P$249, 2, FALSE)</f>
        <v>South/Latin America</v>
      </c>
      <c r="G20">
        <v>49326.21</v>
      </c>
      <c r="H20">
        <f t="shared" si="0"/>
        <v>28082</v>
      </c>
      <c r="I20" t="s">
        <v>272</v>
      </c>
      <c r="J20" s="8">
        <v>28082300</v>
      </c>
      <c r="K20" t="s">
        <v>11</v>
      </c>
      <c r="O20" s="3" t="s">
        <v>88</v>
      </c>
      <c r="P20" s="4" t="s">
        <v>108</v>
      </c>
    </row>
    <row r="21" spans="1:16" x14ac:dyDescent="0.3">
      <c r="A21" t="s">
        <v>8</v>
      </c>
      <c r="B21" t="s">
        <v>9</v>
      </c>
      <c r="C21" t="s">
        <v>10</v>
      </c>
      <c r="D21" s="7">
        <v>2019</v>
      </c>
      <c r="E21" t="s">
        <v>30</v>
      </c>
      <c r="F21" t="str">
        <f>VLOOKUP(E21,$O$1:$P$249, 2, FALSE)</f>
        <v>Europe</v>
      </c>
      <c r="G21">
        <v>45924.82</v>
      </c>
      <c r="H21">
        <f t="shared" si="0"/>
        <v>82463</v>
      </c>
      <c r="I21" t="s">
        <v>272</v>
      </c>
      <c r="J21" s="8">
        <v>82462500</v>
      </c>
      <c r="K21" t="s">
        <v>11</v>
      </c>
      <c r="O21" s="3" t="s">
        <v>16</v>
      </c>
      <c r="P21" s="4" t="s">
        <v>105</v>
      </c>
    </row>
    <row r="22" spans="1:16" x14ac:dyDescent="0.3">
      <c r="A22" t="s">
        <v>8</v>
      </c>
      <c r="B22" t="s">
        <v>9</v>
      </c>
      <c r="C22" t="s">
        <v>10</v>
      </c>
      <c r="D22" s="7">
        <v>2019</v>
      </c>
      <c r="E22" t="s">
        <v>31</v>
      </c>
      <c r="F22" t="str">
        <f>VLOOKUP(E22,$O$1:$P$249, 2, FALSE)</f>
        <v>Middle east</v>
      </c>
      <c r="G22">
        <v>43361.33</v>
      </c>
      <c r="H22">
        <f t="shared" si="0"/>
        <v>24114</v>
      </c>
      <c r="I22" t="s">
        <v>272</v>
      </c>
      <c r="J22" s="8">
        <v>24114400</v>
      </c>
      <c r="K22" t="s">
        <v>11</v>
      </c>
      <c r="O22" s="3" t="s">
        <v>118</v>
      </c>
      <c r="P22" s="4" t="s">
        <v>113</v>
      </c>
    </row>
    <row r="23" spans="1:16" x14ac:dyDescent="0.3">
      <c r="A23" t="s">
        <v>8</v>
      </c>
      <c r="B23" t="s">
        <v>9</v>
      </c>
      <c r="C23" t="s">
        <v>10</v>
      </c>
      <c r="D23" s="7">
        <v>2019</v>
      </c>
      <c r="E23" t="s">
        <v>32</v>
      </c>
      <c r="F23" t="str">
        <f>VLOOKUP(E23,$O$1:$P$249, 2, FALSE)</f>
        <v>Asia &amp; Pacific</v>
      </c>
      <c r="G23">
        <v>37925.51</v>
      </c>
      <c r="H23">
        <f t="shared" si="0"/>
        <v>180174</v>
      </c>
      <c r="I23" t="s">
        <v>272</v>
      </c>
      <c r="J23" s="8">
        <v>180174000</v>
      </c>
      <c r="K23" t="s">
        <v>11</v>
      </c>
      <c r="O23" s="3" t="s">
        <v>51</v>
      </c>
      <c r="P23" s="4" t="s">
        <v>105</v>
      </c>
    </row>
    <row r="24" spans="1:16" x14ac:dyDescent="0.3">
      <c r="A24" t="s">
        <v>8</v>
      </c>
      <c r="B24" t="s">
        <v>9</v>
      </c>
      <c r="C24" t="s">
        <v>10</v>
      </c>
      <c r="D24" s="7">
        <v>2019</v>
      </c>
      <c r="E24" t="s">
        <v>33</v>
      </c>
      <c r="F24" t="str">
        <f>VLOOKUP(E24,$O$1:$P$249, 2, FALSE)</f>
        <v>South/Latin America</v>
      </c>
      <c r="G24">
        <v>34468.1</v>
      </c>
      <c r="H24">
        <f t="shared" si="0"/>
        <v>136546</v>
      </c>
      <c r="I24" t="s">
        <v>272</v>
      </c>
      <c r="J24" s="8">
        <v>136546000</v>
      </c>
      <c r="K24" t="s">
        <v>11</v>
      </c>
      <c r="O24" s="3" t="s">
        <v>83</v>
      </c>
      <c r="P24" s="4" t="s">
        <v>119</v>
      </c>
    </row>
    <row r="25" spans="1:16" x14ac:dyDescent="0.3">
      <c r="A25" t="s">
        <v>8</v>
      </c>
      <c r="B25" t="s">
        <v>9</v>
      </c>
      <c r="C25" t="s">
        <v>10</v>
      </c>
      <c r="D25" s="7">
        <v>2019</v>
      </c>
      <c r="E25" t="s">
        <v>34</v>
      </c>
      <c r="F25" t="str">
        <f>VLOOKUP(E25,$O$1:$P$249, 2, FALSE)</f>
        <v>Europe</v>
      </c>
      <c r="G25">
        <v>29225.18</v>
      </c>
      <c r="H25">
        <f t="shared" si="0"/>
        <v>13503</v>
      </c>
      <c r="I25" t="s">
        <v>272</v>
      </c>
      <c r="J25" s="8">
        <v>13503100</v>
      </c>
      <c r="K25" t="s">
        <v>11</v>
      </c>
      <c r="O25" s="3" t="s">
        <v>120</v>
      </c>
      <c r="P25" s="4" t="s">
        <v>113</v>
      </c>
    </row>
    <row r="26" spans="1:16" x14ac:dyDescent="0.3">
      <c r="A26" t="s">
        <v>8</v>
      </c>
      <c r="B26" t="s">
        <v>9</v>
      </c>
      <c r="C26" t="s">
        <v>10</v>
      </c>
      <c r="D26" s="7">
        <v>2019</v>
      </c>
      <c r="E26" t="s">
        <v>35</v>
      </c>
      <c r="F26" t="str">
        <f>VLOOKUP(E26,$O$1:$P$249, 2, FALSE)</f>
        <v>Middle east</v>
      </c>
      <c r="G26">
        <v>27539.279999999999</v>
      </c>
      <c r="H26">
        <f t="shared" si="0"/>
        <v>93806</v>
      </c>
      <c r="I26" t="s">
        <v>272</v>
      </c>
      <c r="J26" s="8">
        <v>93805800</v>
      </c>
      <c r="K26" t="s">
        <v>11</v>
      </c>
      <c r="O26" s="3" t="s">
        <v>121</v>
      </c>
      <c r="P26" s="4" t="s">
        <v>113</v>
      </c>
    </row>
    <row r="27" spans="1:16" x14ac:dyDescent="0.3">
      <c r="A27" t="s">
        <v>8</v>
      </c>
      <c r="B27" t="s">
        <v>9</v>
      </c>
      <c r="C27" t="s">
        <v>10</v>
      </c>
      <c r="D27" s="7">
        <v>2019</v>
      </c>
      <c r="E27" t="s">
        <v>36</v>
      </c>
      <c r="F27" t="str">
        <f>VLOOKUP(E27,$O$1:$P$249, 2, FALSE)</f>
        <v>Asia &amp; Pacific</v>
      </c>
      <c r="G27">
        <v>21773.06</v>
      </c>
      <c r="H27">
        <f t="shared" si="0"/>
        <v>39606</v>
      </c>
      <c r="I27" t="s">
        <v>272</v>
      </c>
      <c r="J27" s="8">
        <v>39605700</v>
      </c>
      <c r="K27" t="s">
        <v>11</v>
      </c>
      <c r="O27" s="3" t="s">
        <v>122</v>
      </c>
      <c r="P27" s="4" t="s">
        <v>109</v>
      </c>
    </row>
    <row r="28" spans="1:16" x14ac:dyDescent="0.3">
      <c r="A28" t="s">
        <v>8</v>
      </c>
      <c r="B28" t="s">
        <v>9</v>
      </c>
      <c r="C28" t="s">
        <v>10</v>
      </c>
      <c r="D28" s="7">
        <v>2019</v>
      </c>
      <c r="E28" t="s">
        <v>37</v>
      </c>
      <c r="F28" t="str">
        <f>VLOOKUP(E28,$O$1:$P$249, 2, FALSE)</f>
        <v>Asia &amp; Pacific</v>
      </c>
      <c r="G28">
        <v>20560</v>
      </c>
      <c r="H28">
        <f t="shared" si="0"/>
        <v>9695</v>
      </c>
      <c r="I28" t="s">
        <v>272</v>
      </c>
      <c r="J28" s="8">
        <v>9695000</v>
      </c>
      <c r="K28" t="s">
        <v>11</v>
      </c>
      <c r="O28" s="3" t="s">
        <v>123</v>
      </c>
      <c r="P28" s="4" t="s">
        <v>108</v>
      </c>
    </row>
    <row r="29" spans="1:16" x14ac:dyDescent="0.3">
      <c r="A29" t="s">
        <v>8</v>
      </c>
      <c r="B29" t="s">
        <v>9</v>
      </c>
      <c r="C29" t="s">
        <v>10</v>
      </c>
      <c r="D29" s="7">
        <v>2019</v>
      </c>
      <c r="E29" t="s">
        <v>38</v>
      </c>
      <c r="F29" t="str">
        <f>VLOOKUP(E29,$O$1:$P$249, 2, FALSE)</f>
        <v>Europe</v>
      </c>
      <c r="G29">
        <v>20041.87</v>
      </c>
      <c r="H29">
        <f t="shared" si="0"/>
        <v>11019</v>
      </c>
      <c r="I29" t="s">
        <v>272</v>
      </c>
      <c r="J29" s="8">
        <v>11019100</v>
      </c>
      <c r="K29" t="s">
        <v>11</v>
      </c>
      <c r="O29" s="3" t="s">
        <v>124</v>
      </c>
      <c r="P29" s="4" t="s">
        <v>109</v>
      </c>
    </row>
    <row r="30" spans="1:16" x14ac:dyDescent="0.3">
      <c r="A30" t="s">
        <v>8</v>
      </c>
      <c r="B30" t="s">
        <v>9</v>
      </c>
      <c r="C30" t="s">
        <v>10</v>
      </c>
      <c r="D30" s="7">
        <v>2019</v>
      </c>
      <c r="E30" t="s">
        <v>39</v>
      </c>
      <c r="F30" t="str">
        <f>VLOOKUP(E30,$O$1:$P$249, 2, FALSE)</f>
        <v>Europe</v>
      </c>
      <c r="G30">
        <v>18963.5</v>
      </c>
      <c r="H30">
        <f t="shared" si="0"/>
        <v>9378</v>
      </c>
      <c r="I30" t="s">
        <v>272</v>
      </c>
      <c r="J30" s="8">
        <v>9378120</v>
      </c>
      <c r="K30" t="s">
        <v>11</v>
      </c>
      <c r="O30" s="3" t="s">
        <v>8</v>
      </c>
      <c r="P30" s="4" t="s">
        <v>109</v>
      </c>
    </row>
    <row r="31" spans="1:16" x14ac:dyDescent="0.3">
      <c r="A31" t="s">
        <v>8</v>
      </c>
      <c r="B31" t="s">
        <v>9</v>
      </c>
      <c r="C31" t="s">
        <v>10</v>
      </c>
      <c r="D31" s="7">
        <v>2019</v>
      </c>
      <c r="E31" t="s">
        <v>40</v>
      </c>
      <c r="F31" t="str">
        <f>VLOOKUP(E31,$O$1:$P$249, 2, FALSE)</f>
        <v>South/Latin America</v>
      </c>
      <c r="G31">
        <v>17566.349999999999</v>
      </c>
      <c r="H31">
        <f t="shared" si="0"/>
        <v>90512</v>
      </c>
      <c r="I31" t="s">
        <v>272</v>
      </c>
      <c r="J31" s="8">
        <v>90512200</v>
      </c>
      <c r="K31" t="s">
        <v>11</v>
      </c>
      <c r="O31" s="3" t="s">
        <v>125</v>
      </c>
      <c r="P31" s="4" t="s">
        <v>109</v>
      </c>
    </row>
    <row r="32" spans="1:16" x14ac:dyDescent="0.3">
      <c r="A32" t="s">
        <v>8</v>
      </c>
      <c r="B32" t="s">
        <v>9</v>
      </c>
      <c r="C32" t="s">
        <v>10</v>
      </c>
      <c r="D32" s="7">
        <v>2019</v>
      </c>
      <c r="E32" t="s">
        <v>41</v>
      </c>
      <c r="F32" t="str">
        <f>VLOOKUP(E32,$O$1:$P$249, 2, FALSE)</f>
        <v>Arab States</v>
      </c>
      <c r="G32">
        <v>17334.71</v>
      </c>
      <c r="H32">
        <f t="shared" si="0"/>
        <v>10227</v>
      </c>
      <c r="I32" t="s">
        <v>272</v>
      </c>
      <c r="J32" s="8">
        <v>10227000</v>
      </c>
      <c r="K32" t="s">
        <v>11</v>
      </c>
      <c r="O32" s="3" t="s">
        <v>126</v>
      </c>
      <c r="P32" s="4" t="s">
        <v>108</v>
      </c>
    </row>
    <row r="33" spans="1:16" x14ac:dyDescent="0.3">
      <c r="A33" t="s">
        <v>8</v>
      </c>
      <c r="B33" t="s">
        <v>9</v>
      </c>
      <c r="C33" t="s">
        <v>10</v>
      </c>
      <c r="D33" s="7">
        <v>2019</v>
      </c>
      <c r="E33" t="s">
        <v>42</v>
      </c>
      <c r="F33" t="str">
        <f>VLOOKUP(E33,$O$1:$P$249, 2, FALSE)</f>
        <v>Europe</v>
      </c>
      <c r="G33">
        <v>16947.3</v>
      </c>
      <c r="H33">
        <f t="shared" si="0"/>
        <v>7969</v>
      </c>
      <c r="I33" t="s">
        <v>272</v>
      </c>
      <c r="J33" s="8">
        <v>7969460</v>
      </c>
      <c r="K33" t="s">
        <v>11</v>
      </c>
      <c r="O33" s="3" t="s">
        <v>127</v>
      </c>
      <c r="P33" s="4" t="s">
        <v>109</v>
      </c>
    </row>
    <row r="34" spans="1:16" x14ac:dyDescent="0.3">
      <c r="A34" t="s">
        <v>8</v>
      </c>
      <c r="B34" t="s">
        <v>9</v>
      </c>
      <c r="C34" t="s">
        <v>10</v>
      </c>
      <c r="D34" s="7">
        <v>2019</v>
      </c>
      <c r="E34" t="s">
        <v>43</v>
      </c>
      <c r="F34" t="str">
        <f>VLOOKUP(E34,$O$1:$P$249, 2, FALSE)</f>
        <v>Africa</v>
      </c>
      <c r="G34">
        <v>16698.669999999998</v>
      </c>
      <c r="H34">
        <f t="shared" si="0"/>
        <v>70184</v>
      </c>
      <c r="I34" t="s">
        <v>272</v>
      </c>
      <c r="J34" s="8">
        <v>70183900</v>
      </c>
      <c r="K34" t="s">
        <v>11</v>
      </c>
      <c r="O34" s="3" t="s">
        <v>128</v>
      </c>
      <c r="P34" s="4" t="s">
        <v>113</v>
      </c>
    </row>
    <row r="35" spans="1:16" x14ac:dyDescent="0.3">
      <c r="A35" t="s">
        <v>8</v>
      </c>
      <c r="B35" t="s">
        <v>9</v>
      </c>
      <c r="C35" t="s">
        <v>10</v>
      </c>
      <c r="D35" s="7">
        <v>2019</v>
      </c>
      <c r="E35" t="s">
        <v>44</v>
      </c>
      <c r="F35" t="str">
        <f>VLOOKUP(E35,$O$1:$P$249, 2, FALSE)</f>
        <v>Middle east</v>
      </c>
      <c r="G35">
        <v>13952.94</v>
      </c>
      <c r="H35">
        <f t="shared" si="0"/>
        <v>64563</v>
      </c>
      <c r="I35" t="s">
        <v>272</v>
      </c>
      <c r="J35" s="8">
        <v>64563400</v>
      </c>
      <c r="K35" t="s">
        <v>11</v>
      </c>
      <c r="O35" s="3" t="s">
        <v>81</v>
      </c>
      <c r="P35" s="4" t="s">
        <v>105</v>
      </c>
    </row>
    <row r="36" spans="1:16" x14ac:dyDescent="0.3">
      <c r="A36" t="s">
        <v>8</v>
      </c>
      <c r="B36" t="s">
        <v>9</v>
      </c>
      <c r="C36" t="s">
        <v>10</v>
      </c>
      <c r="D36" s="7">
        <v>2019</v>
      </c>
      <c r="E36" t="s">
        <v>45</v>
      </c>
      <c r="F36" t="str">
        <f>VLOOKUP(E36,$O$1:$P$249, 2, FALSE)</f>
        <v>Europe</v>
      </c>
      <c r="G36">
        <v>11784.84</v>
      </c>
      <c r="H36">
        <f t="shared" si="0"/>
        <v>6588</v>
      </c>
      <c r="I36" t="s">
        <v>272</v>
      </c>
      <c r="J36" s="8">
        <v>6587700</v>
      </c>
      <c r="K36" t="s">
        <v>11</v>
      </c>
      <c r="O36" s="3" t="s">
        <v>75</v>
      </c>
      <c r="P36" s="4" t="s">
        <v>109</v>
      </c>
    </row>
    <row r="37" spans="1:16" x14ac:dyDescent="0.3">
      <c r="A37" t="s">
        <v>8</v>
      </c>
      <c r="B37" t="s">
        <v>9</v>
      </c>
      <c r="C37" t="s">
        <v>10</v>
      </c>
      <c r="D37" s="7">
        <v>2019</v>
      </c>
      <c r="E37" t="s">
        <v>46</v>
      </c>
      <c r="F37" t="str">
        <f>VLOOKUP(E37,$O$1:$P$249, 2, FALSE)</f>
        <v>Middle east</v>
      </c>
      <c r="G37">
        <v>11617.26</v>
      </c>
      <c r="H37">
        <f t="shared" si="0"/>
        <v>7536</v>
      </c>
      <c r="I37" t="s">
        <v>272</v>
      </c>
      <c r="J37" s="8">
        <v>7535650</v>
      </c>
      <c r="K37" t="s">
        <v>11</v>
      </c>
      <c r="O37" s="3" t="s">
        <v>18</v>
      </c>
      <c r="P37" s="4" t="s">
        <v>129</v>
      </c>
    </row>
    <row r="38" spans="1:16" x14ac:dyDescent="0.3">
      <c r="A38" t="s">
        <v>8</v>
      </c>
      <c r="B38" t="s">
        <v>9</v>
      </c>
      <c r="C38" t="s">
        <v>10</v>
      </c>
      <c r="D38" s="7">
        <v>2019</v>
      </c>
      <c r="E38" t="s">
        <v>228</v>
      </c>
      <c r="F38" t="str">
        <f>VLOOKUP(E38,$O$1:$P$249, 2, FALSE)</f>
        <v>Europe</v>
      </c>
      <c r="G38">
        <v>10774.24</v>
      </c>
      <c r="H38">
        <f t="shared" si="0"/>
        <v>5635</v>
      </c>
      <c r="I38" t="s">
        <v>272</v>
      </c>
      <c r="J38" s="8">
        <v>5635000</v>
      </c>
      <c r="K38" t="s">
        <v>11</v>
      </c>
      <c r="O38" s="3" t="s">
        <v>130</v>
      </c>
      <c r="P38" s="4" t="s">
        <v>108</v>
      </c>
    </row>
    <row r="39" spans="1:16" x14ac:dyDescent="0.3">
      <c r="A39" t="s">
        <v>8</v>
      </c>
      <c r="B39" t="s">
        <v>9</v>
      </c>
      <c r="C39" t="s">
        <v>10</v>
      </c>
      <c r="D39" s="7">
        <v>2019</v>
      </c>
      <c r="E39" t="s">
        <v>141</v>
      </c>
      <c r="F39" t="str">
        <f>VLOOKUP(E39,$O$1:$P$249, 2, FALSE)</f>
        <v>Middle east</v>
      </c>
      <c r="G39">
        <v>10337.65</v>
      </c>
      <c r="H39">
        <f t="shared" si="0"/>
        <v>62967</v>
      </c>
      <c r="I39" t="s">
        <v>272</v>
      </c>
      <c r="J39" s="8">
        <v>62966600</v>
      </c>
      <c r="K39" t="s">
        <v>11</v>
      </c>
      <c r="O39" s="3" t="s">
        <v>131</v>
      </c>
      <c r="P39" s="4" t="s">
        <v>113</v>
      </c>
    </row>
    <row r="40" spans="1:16" x14ac:dyDescent="0.3">
      <c r="A40" t="s">
        <v>8</v>
      </c>
      <c r="B40" t="s">
        <v>9</v>
      </c>
      <c r="C40" t="s">
        <v>10</v>
      </c>
      <c r="D40" s="7">
        <v>2019</v>
      </c>
      <c r="E40" t="s">
        <v>47</v>
      </c>
      <c r="F40" t="str">
        <f>VLOOKUP(E40,$O$1:$P$249, 2, FALSE)</f>
        <v>Asia &amp; Pacific</v>
      </c>
      <c r="G40">
        <v>9725.9</v>
      </c>
      <c r="H40">
        <f t="shared" si="0"/>
        <v>5911</v>
      </c>
      <c r="I40" t="s">
        <v>272</v>
      </c>
      <c r="J40" s="8">
        <v>5910880</v>
      </c>
      <c r="K40" t="s">
        <v>11</v>
      </c>
      <c r="O40" s="3" t="s">
        <v>132</v>
      </c>
      <c r="P40" s="4" t="s">
        <v>113</v>
      </c>
    </row>
    <row r="41" spans="1:16" x14ac:dyDescent="0.3">
      <c r="A41" t="s">
        <v>8</v>
      </c>
      <c r="B41" t="s">
        <v>9</v>
      </c>
      <c r="C41" t="s">
        <v>10</v>
      </c>
      <c r="D41" s="7">
        <v>2019</v>
      </c>
      <c r="E41" t="s">
        <v>48</v>
      </c>
      <c r="F41" t="str">
        <f>VLOOKUP(E41,$O$1:$P$249, 2, FALSE)</f>
        <v>Europe</v>
      </c>
      <c r="G41">
        <v>8679.44</v>
      </c>
      <c r="H41">
        <f t="shared" si="0"/>
        <v>3990</v>
      </c>
      <c r="I41" t="s">
        <v>272</v>
      </c>
      <c r="J41" s="8">
        <v>3989890</v>
      </c>
      <c r="K41" t="s">
        <v>11</v>
      </c>
      <c r="O41" s="3" t="s">
        <v>133</v>
      </c>
      <c r="P41" s="4" t="s">
        <v>113</v>
      </c>
    </row>
    <row r="42" spans="1:16" x14ac:dyDescent="0.3">
      <c r="A42" t="s">
        <v>8</v>
      </c>
      <c r="B42" t="s">
        <v>9</v>
      </c>
      <c r="C42" t="s">
        <v>10</v>
      </c>
      <c r="D42" s="7">
        <v>2019</v>
      </c>
      <c r="E42" t="s">
        <v>49</v>
      </c>
      <c r="F42" t="str">
        <f>VLOOKUP(E42,$O$1:$P$249, 2, FALSE)</f>
        <v>Europe</v>
      </c>
      <c r="G42">
        <v>8245.26</v>
      </c>
      <c r="H42">
        <f t="shared" si="0"/>
        <v>3906</v>
      </c>
      <c r="I42" t="s">
        <v>272</v>
      </c>
      <c r="J42" s="8">
        <v>3906020</v>
      </c>
      <c r="K42" t="s">
        <v>11</v>
      </c>
      <c r="O42" s="3" t="s">
        <v>49</v>
      </c>
      <c r="P42" s="4" t="s">
        <v>105</v>
      </c>
    </row>
    <row r="43" spans="1:16" x14ac:dyDescent="0.3">
      <c r="A43" t="s">
        <v>8</v>
      </c>
      <c r="B43" t="s">
        <v>9</v>
      </c>
      <c r="C43" t="s">
        <v>10</v>
      </c>
      <c r="D43" s="7">
        <v>2019</v>
      </c>
      <c r="E43" t="s">
        <v>50</v>
      </c>
      <c r="F43" t="e">
        <f>VLOOKUP(E43,$O$1:$P$249, 2, FALSE)</f>
        <v>#N/A</v>
      </c>
      <c r="G43">
        <v>7449.45</v>
      </c>
      <c r="H43">
        <f t="shared" si="0"/>
        <v>3440</v>
      </c>
      <c r="I43" t="s">
        <v>272</v>
      </c>
      <c r="J43" s="8">
        <v>3440000</v>
      </c>
      <c r="K43" t="s">
        <v>11</v>
      </c>
      <c r="O43" s="3" t="s">
        <v>134</v>
      </c>
      <c r="P43" s="4" t="s">
        <v>113</v>
      </c>
    </row>
    <row r="44" spans="1:16" x14ac:dyDescent="0.3">
      <c r="A44" t="s">
        <v>8</v>
      </c>
      <c r="B44" t="s">
        <v>9</v>
      </c>
      <c r="C44" t="s">
        <v>10</v>
      </c>
      <c r="D44" s="7">
        <v>2019</v>
      </c>
      <c r="E44" t="s">
        <v>51</v>
      </c>
      <c r="F44" t="str">
        <f>VLOOKUP(E44,$O$1:$P$249, 2, FALSE)</f>
        <v>Europe</v>
      </c>
      <c r="G44">
        <v>6780.67</v>
      </c>
      <c r="H44">
        <f t="shared" si="0"/>
        <v>3410</v>
      </c>
      <c r="I44" t="s">
        <v>272</v>
      </c>
      <c r="J44" s="8">
        <v>3410390</v>
      </c>
      <c r="K44" t="s">
        <v>11</v>
      </c>
      <c r="O44" s="3" t="s">
        <v>135</v>
      </c>
      <c r="P44" s="4" t="s">
        <v>108</v>
      </c>
    </row>
    <row r="45" spans="1:16" x14ac:dyDescent="0.3">
      <c r="A45" t="s">
        <v>8</v>
      </c>
      <c r="B45" t="s">
        <v>9</v>
      </c>
      <c r="C45" t="s">
        <v>10</v>
      </c>
      <c r="D45" s="7">
        <v>2019</v>
      </c>
      <c r="E45" t="s">
        <v>52</v>
      </c>
      <c r="F45" t="str">
        <f>VLOOKUP(E45,$O$1:$P$249, 2, FALSE)</f>
        <v>Asia &amp; Pacific</v>
      </c>
      <c r="G45">
        <v>6727.69</v>
      </c>
      <c r="H45">
        <f t="shared" si="0"/>
        <v>15787</v>
      </c>
      <c r="I45" t="s">
        <v>272</v>
      </c>
      <c r="J45" s="8">
        <v>15787000</v>
      </c>
      <c r="K45" t="s">
        <v>11</v>
      </c>
      <c r="O45" s="3" t="s">
        <v>40</v>
      </c>
      <c r="P45" s="4" t="s">
        <v>109</v>
      </c>
    </row>
    <row r="46" spans="1:16" x14ac:dyDescent="0.3">
      <c r="A46" t="s">
        <v>8</v>
      </c>
      <c r="B46" t="s">
        <v>9</v>
      </c>
      <c r="C46" t="s">
        <v>10</v>
      </c>
      <c r="D46" s="7">
        <v>2019</v>
      </c>
      <c r="E46" t="s">
        <v>53</v>
      </c>
      <c r="F46" t="str">
        <f>VLOOKUP(E46,$O$1:$P$249, 2, FALSE)</f>
        <v>Europe</v>
      </c>
      <c r="G46">
        <v>6577.08</v>
      </c>
      <c r="H46">
        <f t="shared" si="0"/>
        <v>2678</v>
      </c>
      <c r="I46" t="s">
        <v>272</v>
      </c>
      <c r="J46" s="8">
        <v>2678010</v>
      </c>
      <c r="K46" t="s">
        <v>11</v>
      </c>
      <c r="O46" s="3" t="s">
        <v>136</v>
      </c>
      <c r="P46" s="4" t="s">
        <v>113</v>
      </c>
    </row>
    <row r="47" spans="1:16" x14ac:dyDescent="0.3">
      <c r="A47" t="s">
        <v>8</v>
      </c>
      <c r="B47" t="s">
        <v>9</v>
      </c>
      <c r="C47" t="s">
        <v>10</v>
      </c>
      <c r="D47" s="7">
        <v>2019</v>
      </c>
      <c r="E47" t="s">
        <v>54</v>
      </c>
      <c r="F47" t="str">
        <f>VLOOKUP(E47,$O$1:$P$249, 2, FALSE)</f>
        <v>Arab States</v>
      </c>
      <c r="G47">
        <v>6311.67</v>
      </c>
      <c r="H47">
        <f t="shared" si="0"/>
        <v>3430</v>
      </c>
      <c r="I47" t="s">
        <v>272</v>
      </c>
      <c r="J47" s="8">
        <v>3430000</v>
      </c>
      <c r="K47" t="s">
        <v>11</v>
      </c>
      <c r="O47" s="3" t="s">
        <v>36</v>
      </c>
      <c r="P47" s="4" t="s">
        <v>108</v>
      </c>
    </row>
    <row r="48" spans="1:16" x14ac:dyDescent="0.3">
      <c r="A48" t="s">
        <v>8</v>
      </c>
      <c r="B48" t="s">
        <v>9</v>
      </c>
      <c r="C48" t="s">
        <v>10</v>
      </c>
      <c r="D48" s="7">
        <v>2019</v>
      </c>
      <c r="E48" t="s">
        <v>55</v>
      </c>
      <c r="F48" t="str">
        <f>VLOOKUP(E48,$O$1:$P$249, 2, FALSE)</f>
        <v>Europe</v>
      </c>
      <c r="G48">
        <v>5966.72</v>
      </c>
      <c r="H48">
        <f t="shared" si="0"/>
        <v>41191</v>
      </c>
      <c r="I48" t="s">
        <v>272</v>
      </c>
      <c r="J48" s="8">
        <v>41190500</v>
      </c>
      <c r="K48" t="s">
        <v>11</v>
      </c>
      <c r="O48" s="3" t="s">
        <v>33</v>
      </c>
      <c r="P48" s="4" t="s">
        <v>109</v>
      </c>
    </row>
    <row r="49" spans="1:16" x14ac:dyDescent="0.3">
      <c r="A49" t="s">
        <v>8</v>
      </c>
      <c r="B49" t="s">
        <v>9</v>
      </c>
      <c r="C49" t="s">
        <v>10</v>
      </c>
      <c r="D49" s="7">
        <v>2019</v>
      </c>
      <c r="E49" t="s">
        <v>56</v>
      </c>
      <c r="F49" t="str">
        <f>VLOOKUP(E49,$O$1:$P$249, 2, FALSE)</f>
        <v>South/Latin America</v>
      </c>
      <c r="G49">
        <v>5889.92</v>
      </c>
      <c r="H49">
        <f t="shared" si="0"/>
        <v>3295</v>
      </c>
      <c r="I49" t="s">
        <v>272</v>
      </c>
      <c r="J49" s="8">
        <v>3295000</v>
      </c>
      <c r="K49" t="s">
        <v>11</v>
      </c>
      <c r="O49" s="3" t="s">
        <v>137</v>
      </c>
      <c r="P49" s="4" t="s">
        <v>109</v>
      </c>
    </row>
    <row r="50" spans="1:16" x14ac:dyDescent="0.3">
      <c r="A50" t="s">
        <v>8</v>
      </c>
      <c r="B50" t="s">
        <v>9</v>
      </c>
      <c r="C50" t="s">
        <v>10</v>
      </c>
      <c r="D50" s="7">
        <v>2019</v>
      </c>
      <c r="E50" t="s">
        <v>57</v>
      </c>
      <c r="F50" t="str">
        <f>VLOOKUP(E50,$O$1:$P$249, 2, FALSE)</f>
        <v>South/Latin America</v>
      </c>
      <c r="G50">
        <v>5708.29</v>
      </c>
      <c r="H50">
        <f t="shared" si="0"/>
        <v>4058</v>
      </c>
      <c r="I50" t="s">
        <v>272</v>
      </c>
      <c r="J50" s="8">
        <v>4058000</v>
      </c>
      <c r="K50" t="s">
        <v>11</v>
      </c>
      <c r="O50" s="3" t="s">
        <v>68</v>
      </c>
      <c r="P50" s="4" t="s">
        <v>109</v>
      </c>
    </row>
    <row r="51" spans="1:16" x14ac:dyDescent="0.3">
      <c r="A51" t="s">
        <v>8</v>
      </c>
      <c r="B51" t="s">
        <v>9</v>
      </c>
      <c r="C51" t="s">
        <v>10</v>
      </c>
      <c r="D51" s="7">
        <v>2019</v>
      </c>
      <c r="E51" t="s">
        <v>58</v>
      </c>
      <c r="F51" t="str">
        <f>VLOOKUP(E51,$O$1:$P$249, 2, FALSE)</f>
        <v>Middle east</v>
      </c>
      <c r="G51">
        <v>5273.32</v>
      </c>
      <c r="H51">
        <f t="shared" si="0"/>
        <v>2765</v>
      </c>
      <c r="I51" t="s">
        <v>272</v>
      </c>
      <c r="J51" s="8">
        <v>2765000</v>
      </c>
      <c r="K51" t="s">
        <v>11</v>
      </c>
      <c r="O51" s="3" t="s">
        <v>78</v>
      </c>
      <c r="P51" s="4" t="s">
        <v>113</v>
      </c>
    </row>
    <row r="52" spans="1:16" x14ac:dyDescent="0.3">
      <c r="A52" t="s">
        <v>8</v>
      </c>
      <c r="B52" t="s">
        <v>9</v>
      </c>
      <c r="C52" t="s">
        <v>10</v>
      </c>
      <c r="D52" s="7">
        <v>2019</v>
      </c>
      <c r="E52" t="s">
        <v>59</v>
      </c>
      <c r="F52" t="str">
        <f>VLOOKUP(E52,$O$1:$P$249, 2, FALSE)</f>
        <v>Europe</v>
      </c>
      <c r="G52">
        <v>5137.8500000000004</v>
      </c>
      <c r="H52">
        <f t="shared" si="0"/>
        <v>1836</v>
      </c>
      <c r="I52" t="s">
        <v>272</v>
      </c>
      <c r="J52" s="8">
        <v>1836000</v>
      </c>
      <c r="K52" t="s">
        <v>11</v>
      </c>
      <c r="O52" s="3" t="s">
        <v>138</v>
      </c>
      <c r="P52" s="4" t="s">
        <v>108</v>
      </c>
    </row>
    <row r="53" spans="1:16" x14ac:dyDescent="0.3">
      <c r="A53" t="s">
        <v>8</v>
      </c>
      <c r="B53" t="s">
        <v>9</v>
      </c>
      <c r="C53" t="s">
        <v>10</v>
      </c>
      <c r="D53" s="7">
        <v>2019</v>
      </c>
      <c r="E53" t="s">
        <v>60</v>
      </c>
      <c r="F53" t="str">
        <f>VLOOKUP(E53,$O$1:$P$249, 2, FALSE)</f>
        <v>Europe</v>
      </c>
      <c r="G53">
        <v>4471.26</v>
      </c>
      <c r="H53">
        <f t="shared" si="0"/>
        <v>2194</v>
      </c>
      <c r="I53" t="s">
        <v>272</v>
      </c>
      <c r="J53" s="8">
        <v>2194350</v>
      </c>
      <c r="K53" t="s">
        <v>11</v>
      </c>
      <c r="O53" s="3" t="s">
        <v>61</v>
      </c>
      <c r="P53" s="4" t="s">
        <v>105</v>
      </c>
    </row>
    <row r="54" spans="1:16" x14ac:dyDescent="0.3">
      <c r="A54" t="s">
        <v>8</v>
      </c>
      <c r="B54" t="s">
        <v>9</v>
      </c>
      <c r="C54" t="s">
        <v>10</v>
      </c>
      <c r="D54" s="7">
        <v>2019</v>
      </c>
      <c r="E54" t="s">
        <v>61</v>
      </c>
      <c r="F54" t="str">
        <f>VLOOKUP(E54,$O$1:$P$249, 2, FALSE)</f>
        <v>Europe</v>
      </c>
      <c r="G54">
        <v>3973.7</v>
      </c>
      <c r="H54">
        <f t="shared" si="0"/>
        <v>1812</v>
      </c>
      <c r="I54" t="s">
        <v>272</v>
      </c>
      <c r="J54" s="8">
        <v>1812100</v>
      </c>
      <c r="K54" t="s">
        <v>11</v>
      </c>
      <c r="O54" s="3" t="s">
        <v>80</v>
      </c>
      <c r="P54" s="4" t="s">
        <v>105</v>
      </c>
    </row>
    <row r="55" spans="1:16" x14ac:dyDescent="0.3">
      <c r="A55" t="s">
        <v>8</v>
      </c>
      <c r="B55" t="s">
        <v>9</v>
      </c>
      <c r="C55" t="s">
        <v>10</v>
      </c>
      <c r="D55" s="7">
        <v>2019</v>
      </c>
      <c r="E55" t="s">
        <v>62</v>
      </c>
      <c r="F55" t="str">
        <f>VLOOKUP(E55,$O$1:$P$249, 2, FALSE)</f>
        <v>Asia &amp; Pacific</v>
      </c>
      <c r="G55">
        <v>2876.31</v>
      </c>
      <c r="H55">
        <f t="shared" si="0"/>
        <v>1853</v>
      </c>
      <c r="I55" t="s">
        <v>272</v>
      </c>
      <c r="J55" s="8">
        <v>1853000</v>
      </c>
      <c r="K55" t="s">
        <v>11</v>
      </c>
      <c r="O55" s="3" t="s">
        <v>13</v>
      </c>
      <c r="P55" s="4" t="s">
        <v>105</v>
      </c>
    </row>
    <row r="56" spans="1:16" x14ac:dyDescent="0.3">
      <c r="A56" t="s">
        <v>8</v>
      </c>
      <c r="B56" t="s">
        <v>9</v>
      </c>
      <c r="C56" t="s">
        <v>10</v>
      </c>
      <c r="D56" s="7">
        <v>2019</v>
      </c>
      <c r="E56" t="s">
        <v>36</v>
      </c>
      <c r="F56" t="str">
        <f>VLOOKUP(E56,$O$1:$P$249, 2, FALSE)</f>
        <v>Asia &amp; Pacific</v>
      </c>
      <c r="G56">
        <v>2816.61</v>
      </c>
      <c r="H56">
        <f t="shared" si="0"/>
        <v>7494</v>
      </c>
      <c r="I56" t="s">
        <v>272</v>
      </c>
      <c r="J56" s="8">
        <v>7494210</v>
      </c>
      <c r="K56" t="s">
        <v>11</v>
      </c>
      <c r="O56" s="3" t="s">
        <v>139</v>
      </c>
      <c r="P56" s="4" t="s">
        <v>119</v>
      </c>
    </row>
    <row r="57" spans="1:16" x14ac:dyDescent="0.3">
      <c r="A57" t="s">
        <v>8</v>
      </c>
      <c r="B57" t="s">
        <v>9</v>
      </c>
      <c r="C57" t="s">
        <v>10</v>
      </c>
      <c r="D57" s="7">
        <v>2019</v>
      </c>
      <c r="E57" t="s">
        <v>63</v>
      </c>
      <c r="F57" t="str">
        <f>VLOOKUP(E57,$O$1:$P$249, 2, FALSE)</f>
        <v>Europe</v>
      </c>
      <c r="G57">
        <v>2598.19</v>
      </c>
      <c r="H57">
        <f t="shared" si="0"/>
        <v>1411</v>
      </c>
      <c r="I57" t="s">
        <v>272</v>
      </c>
      <c r="J57" s="8">
        <v>1411000</v>
      </c>
      <c r="K57" t="s">
        <v>11</v>
      </c>
      <c r="O57" s="3" t="s">
        <v>48</v>
      </c>
      <c r="P57" s="4" t="s">
        <v>105</v>
      </c>
    </row>
    <row r="58" spans="1:16" x14ac:dyDescent="0.3">
      <c r="A58" t="s">
        <v>8</v>
      </c>
      <c r="B58" t="s">
        <v>9</v>
      </c>
      <c r="C58" t="s">
        <v>10</v>
      </c>
      <c r="D58" s="7">
        <v>2019</v>
      </c>
      <c r="E58" t="s">
        <v>64</v>
      </c>
      <c r="F58" t="str">
        <f>VLOOKUP(E58,$O$1:$P$249, 2, FALSE)</f>
        <v>Europe</v>
      </c>
      <c r="G58">
        <v>2548.1999999999998</v>
      </c>
      <c r="H58">
        <f t="shared" si="0"/>
        <v>1177</v>
      </c>
      <c r="I58" t="s">
        <v>272</v>
      </c>
      <c r="J58" s="8">
        <v>1177380</v>
      </c>
      <c r="K58" t="s">
        <v>11</v>
      </c>
      <c r="O58" s="3" t="s">
        <v>140</v>
      </c>
      <c r="P58" s="4" t="s">
        <v>109</v>
      </c>
    </row>
    <row r="59" spans="1:16" x14ac:dyDescent="0.3">
      <c r="A59" t="s">
        <v>8</v>
      </c>
      <c r="B59" t="s">
        <v>9</v>
      </c>
      <c r="C59" t="s">
        <v>10</v>
      </c>
      <c r="D59" s="7">
        <v>2019</v>
      </c>
      <c r="E59" t="s">
        <v>65</v>
      </c>
      <c r="F59" t="str">
        <f>VLOOKUP(E59,$O$1:$P$249, 2, FALSE)</f>
        <v>South/Latin America</v>
      </c>
      <c r="G59">
        <v>2368.19</v>
      </c>
      <c r="H59">
        <f t="shared" si="0"/>
        <v>1222</v>
      </c>
      <c r="I59" t="s">
        <v>272</v>
      </c>
      <c r="J59" s="8">
        <v>1221600</v>
      </c>
      <c r="K59" t="s">
        <v>11</v>
      </c>
      <c r="O59" s="3" t="s">
        <v>56</v>
      </c>
      <c r="P59" s="4" t="s">
        <v>109</v>
      </c>
    </row>
    <row r="60" spans="1:16" x14ac:dyDescent="0.3">
      <c r="A60" t="s">
        <v>8</v>
      </c>
      <c r="B60" t="s">
        <v>9</v>
      </c>
      <c r="C60" t="s">
        <v>10</v>
      </c>
      <c r="D60" s="7">
        <v>2019</v>
      </c>
      <c r="E60" t="s">
        <v>66</v>
      </c>
      <c r="F60" t="str">
        <f>VLOOKUP(E60,$O$1:$P$249, 2, FALSE)</f>
        <v>Asia &amp; Pacific</v>
      </c>
      <c r="G60">
        <v>2365.54</v>
      </c>
      <c r="H60">
        <f t="shared" si="0"/>
        <v>20150</v>
      </c>
      <c r="I60" t="s">
        <v>272</v>
      </c>
      <c r="J60" s="8">
        <v>20149500</v>
      </c>
      <c r="K60" t="s">
        <v>11</v>
      </c>
      <c r="O60" s="3" t="s">
        <v>54</v>
      </c>
      <c r="P60" s="4" t="s">
        <v>119</v>
      </c>
    </row>
    <row r="61" spans="1:16" x14ac:dyDescent="0.3">
      <c r="A61" t="s">
        <v>8</v>
      </c>
      <c r="B61" t="s">
        <v>9</v>
      </c>
      <c r="C61" t="s">
        <v>10</v>
      </c>
      <c r="D61" s="7">
        <v>2019</v>
      </c>
      <c r="E61" t="s">
        <v>67</v>
      </c>
      <c r="F61" t="str">
        <f>VLOOKUP(E61,$O$1:$P$249, 2, FALSE)</f>
        <v>Arab States</v>
      </c>
      <c r="G61">
        <v>2129.04</v>
      </c>
      <c r="H61">
        <f t="shared" si="0"/>
        <v>1074</v>
      </c>
      <c r="I61" t="s">
        <v>272</v>
      </c>
      <c r="J61" s="8">
        <v>1074000</v>
      </c>
      <c r="K61" t="s">
        <v>11</v>
      </c>
      <c r="O61" s="3" t="s">
        <v>57</v>
      </c>
      <c r="P61" s="4" t="s">
        <v>109</v>
      </c>
    </row>
    <row r="62" spans="1:16" x14ac:dyDescent="0.3">
      <c r="A62" t="s">
        <v>8</v>
      </c>
      <c r="B62" t="s">
        <v>9</v>
      </c>
      <c r="C62" t="s">
        <v>10</v>
      </c>
      <c r="D62" s="7">
        <v>2019</v>
      </c>
      <c r="E62" t="s">
        <v>68</v>
      </c>
      <c r="F62" t="str">
        <f>VLOOKUP(E62,$O$1:$P$249, 2, FALSE)</f>
        <v>South/Latin America</v>
      </c>
      <c r="G62">
        <v>2104.59</v>
      </c>
      <c r="H62">
        <f t="shared" si="0"/>
        <v>1000</v>
      </c>
      <c r="I62" t="s">
        <v>272</v>
      </c>
      <c r="J62" s="8">
        <v>1000000</v>
      </c>
      <c r="K62" t="s">
        <v>11</v>
      </c>
      <c r="O62" s="3" t="s">
        <v>79</v>
      </c>
      <c r="P62" s="4" t="s">
        <v>105</v>
      </c>
    </row>
    <row r="63" spans="1:16" x14ac:dyDescent="0.3">
      <c r="A63" t="s">
        <v>8</v>
      </c>
      <c r="B63" t="s">
        <v>9</v>
      </c>
      <c r="C63" t="s">
        <v>10</v>
      </c>
      <c r="D63" s="7">
        <v>2019</v>
      </c>
      <c r="E63" t="s">
        <v>69</v>
      </c>
      <c r="F63" t="str">
        <f>VLOOKUP(E63,$O$1:$P$249, 2, FALSE)</f>
        <v>South/Latin America</v>
      </c>
      <c r="G63">
        <v>1267.7</v>
      </c>
      <c r="H63">
        <f t="shared" si="0"/>
        <v>746</v>
      </c>
      <c r="I63" t="s">
        <v>272</v>
      </c>
      <c r="J63" s="8">
        <v>746000</v>
      </c>
      <c r="K63" t="s">
        <v>11</v>
      </c>
      <c r="O63" s="3" t="s">
        <v>141</v>
      </c>
      <c r="P63" s="4" t="s">
        <v>106</v>
      </c>
    </row>
    <row r="64" spans="1:16" x14ac:dyDescent="0.3">
      <c r="A64" t="s">
        <v>8</v>
      </c>
      <c r="B64" t="s">
        <v>9</v>
      </c>
      <c r="C64" t="s">
        <v>10</v>
      </c>
      <c r="D64" s="7">
        <v>2019</v>
      </c>
      <c r="E64" t="s">
        <v>70</v>
      </c>
      <c r="F64" t="str">
        <f>VLOOKUP(E64,$O$1:$P$249, 2, FALSE)</f>
        <v>Middle east</v>
      </c>
      <c r="G64">
        <v>1035.0999999999999</v>
      </c>
      <c r="H64">
        <f t="shared" si="0"/>
        <v>546</v>
      </c>
      <c r="I64" t="s">
        <v>272</v>
      </c>
      <c r="J64" s="8">
        <v>546400</v>
      </c>
      <c r="K64" t="s">
        <v>11</v>
      </c>
      <c r="O64" s="3" t="s">
        <v>142</v>
      </c>
      <c r="P64" s="4" t="s">
        <v>113</v>
      </c>
    </row>
    <row r="65" spans="1:16" x14ac:dyDescent="0.3">
      <c r="A65" t="s">
        <v>8</v>
      </c>
      <c r="B65" t="s">
        <v>9</v>
      </c>
      <c r="C65" t="s">
        <v>10</v>
      </c>
      <c r="D65" s="7">
        <v>2019</v>
      </c>
      <c r="E65" t="s">
        <v>71</v>
      </c>
      <c r="F65" t="str">
        <f>VLOOKUP(E65,$O$1:$P$249, 2, FALSE)</f>
        <v>Europe</v>
      </c>
      <c r="G65">
        <v>969.48</v>
      </c>
      <c r="H65">
        <f t="shared" si="0"/>
        <v>436</v>
      </c>
      <c r="I65" t="s">
        <v>272</v>
      </c>
      <c r="J65" s="8">
        <v>436025</v>
      </c>
      <c r="K65" t="s">
        <v>11</v>
      </c>
      <c r="O65" s="3" t="s">
        <v>143</v>
      </c>
      <c r="P65" s="4" t="s">
        <v>113</v>
      </c>
    </row>
    <row r="66" spans="1:16" x14ac:dyDescent="0.3">
      <c r="A66" t="s">
        <v>8</v>
      </c>
      <c r="B66" t="s">
        <v>9</v>
      </c>
      <c r="C66" t="s">
        <v>10</v>
      </c>
      <c r="D66" s="7">
        <v>2019</v>
      </c>
      <c r="E66" t="s">
        <v>72</v>
      </c>
      <c r="F66" t="str">
        <f t="shared" ref="F66:F100" si="1">VLOOKUP(E66,$O$1:$P$249, 2, FALSE)</f>
        <v>Middle east</v>
      </c>
      <c r="G66">
        <v>749.17</v>
      </c>
      <c r="H66">
        <f t="shared" si="0"/>
        <v>2178</v>
      </c>
      <c r="I66" t="s">
        <v>272</v>
      </c>
      <c r="J66" s="8">
        <v>2178000</v>
      </c>
      <c r="K66" t="s">
        <v>11</v>
      </c>
      <c r="O66" s="3" t="s">
        <v>21</v>
      </c>
      <c r="P66" s="4" t="s">
        <v>105</v>
      </c>
    </row>
    <row r="67" spans="1:16" x14ac:dyDescent="0.3">
      <c r="A67" t="s">
        <v>8</v>
      </c>
      <c r="B67" t="s">
        <v>9</v>
      </c>
      <c r="C67" t="s">
        <v>10</v>
      </c>
      <c r="D67" s="7">
        <v>2019</v>
      </c>
      <c r="E67" t="s">
        <v>73</v>
      </c>
      <c r="F67" t="str">
        <f t="shared" si="1"/>
        <v>Asia &amp; Pacific</v>
      </c>
      <c r="G67">
        <v>589.48</v>
      </c>
      <c r="H67">
        <f t="shared" ref="H67:H101" si="2" xml:space="preserve"> ROUND(J67/1000,0)</f>
        <v>284</v>
      </c>
      <c r="I67" t="s">
        <v>272</v>
      </c>
      <c r="J67" s="8">
        <v>284048</v>
      </c>
      <c r="K67" t="s">
        <v>11</v>
      </c>
      <c r="O67" s="3" t="s">
        <v>144</v>
      </c>
      <c r="P67" s="4" t="s">
        <v>113</v>
      </c>
    </row>
    <row r="68" spans="1:16" x14ac:dyDescent="0.3">
      <c r="A68" t="s">
        <v>8</v>
      </c>
      <c r="B68" t="s">
        <v>9</v>
      </c>
      <c r="C68" t="s">
        <v>10</v>
      </c>
      <c r="D68" s="7">
        <v>2019</v>
      </c>
      <c r="E68" t="s">
        <v>74</v>
      </c>
      <c r="F68" t="str">
        <f t="shared" si="1"/>
        <v>Middle east</v>
      </c>
      <c r="G68">
        <v>538.20000000000005</v>
      </c>
      <c r="H68">
        <f t="shared" si="2"/>
        <v>206</v>
      </c>
      <c r="I68" t="s">
        <v>272</v>
      </c>
      <c r="J68" s="8">
        <v>206010</v>
      </c>
      <c r="K68" t="s">
        <v>11</v>
      </c>
      <c r="O68" s="3" t="s">
        <v>25</v>
      </c>
      <c r="P68" s="4" t="s">
        <v>105</v>
      </c>
    </row>
    <row r="69" spans="1:16" x14ac:dyDescent="0.3">
      <c r="A69" t="s">
        <v>8</v>
      </c>
      <c r="B69" t="s">
        <v>9</v>
      </c>
      <c r="C69" t="s">
        <v>10</v>
      </c>
      <c r="D69" s="7">
        <v>2019</v>
      </c>
      <c r="E69" t="s">
        <v>75</v>
      </c>
      <c r="F69" t="str">
        <f t="shared" si="1"/>
        <v>South/Latin America</v>
      </c>
      <c r="G69">
        <v>503.27</v>
      </c>
      <c r="H69">
        <f t="shared" si="2"/>
        <v>243</v>
      </c>
      <c r="I69" t="s">
        <v>272</v>
      </c>
      <c r="J69" s="8">
        <v>243000</v>
      </c>
      <c r="K69" t="s">
        <v>11</v>
      </c>
      <c r="O69" s="3" t="s">
        <v>145</v>
      </c>
      <c r="P69" s="4" t="s">
        <v>108</v>
      </c>
    </row>
    <row r="70" spans="1:16" x14ac:dyDescent="0.3">
      <c r="A70" t="s">
        <v>8</v>
      </c>
      <c r="B70" t="s">
        <v>9</v>
      </c>
      <c r="C70" t="s">
        <v>10</v>
      </c>
      <c r="D70" s="7">
        <v>2019</v>
      </c>
      <c r="E70" t="s">
        <v>76</v>
      </c>
      <c r="F70" t="str">
        <f t="shared" si="1"/>
        <v>South/Latin America</v>
      </c>
      <c r="G70">
        <v>476.35</v>
      </c>
      <c r="H70">
        <f t="shared" si="2"/>
        <v>239</v>
      </c>
      <c r="I70" t="s">
        <v>272</v>
      </c>
      <c r="J70" s="8">
        <v>239000</v>
      </c>
      <c r="K70" t="s">
        <v>11</v>
      </c>
      <c r="O70" s="3" t="s">
        <v>146</v>
      </c>
      <c r="P70" s="4" t="s">
        <v>109</v>
      </c>
    </row>
    <row r="71" spans="1:16" x14ac:dyDescent="0.3">
      <c r="A71" t="s">
        <v>8</v>
      </c>
      <c r="B71" t="s">
        <v>9</v>
      </c>
      <c r="C71" t="s">
        <v>10</v>
      </c>
      <c r="D71" s="7">
        <v>2019</v>
      </c>
      <c r="E71" t="s">
        <v>77</v>
      </c>
      <c r="F71" t="str">
        <f t="shared" si="1"/>
        <v>Europe</v>
      </c>
      <c r="G71">
        <v>475.56</v>
      </c>
      <c r="H71">
        <f t="shared" si="2"/>
        <v>176</v>
      </c>
      <c r="I71" t="s">
        <v>272</v>
      </c>
      <c r="J71" s="8">
        <v>176000</v>
      </c>
      <c r="K71" t="s">
        <v>11</v>
      </c>
      <c r="O71" s="3" t="s">
        <v>147</v>
      </c>
      <c r="P71" s="4" t="s">
        <v>108</v>
      </c>
    </row>
    <row r="72" spans="1:16" x14ac:dyDescent="0.3">
      <c r="A72" t="s">
        <v>8</v>
      </c>
      <c r="B72" t="s">
        <v>9</v>
      </c>
      <c r="C72" t="s">
        <v>10</v>
      </c>
      <c r="D72" s="7">
        <v>2019</v>
      </c>
      <c r="E72" t="s">
        <v>178</v>
      </c>
      <c r="F72" t="str">
        <f t="shared" si="1"/>
        <v>Asia &amp; Pacific</v>
      </c>
      <c r="G72">
        <v>442.71</v>
      </c>
      <c r="H72">
        <f t="shared" si="2"/>
        <v>170</v>
      </c>
      <c r="I72" t="s">
        <v>272</v>
      </c>
      <c r="J72" s="8">
        <v>170000</v>
      </c>
      <c r="K72" t="s">
        <v>11</v>
      </c>
      <c r="O72" s="3" t="s">
        <v>148</v>
      </c>
      <c r="P72" s="4" t="s">
        <v>105</v>
      </c>
    </row>
    <row r="73" spans="1:16" x14ac:dyDescent="0.3">
      <c r="A73" t="s">
        <v>8</v>
      </c>
      <c r="B73" t="s">
        <v>9</v>
      </c>
      <c r="C73" t="s">
        <v>10</v>
      </c>
      <c r="D73" s="7">
        <v>2019</v>
      </c>
      <c r="E73" t="s">
        <v>78</v>
      </c>
      <c r="F73" t="str">
        <f t="shared" si="1"/>
        <v>Africa</v>
      </c>
      <c r="G73">
        <v>411.63</v>
      </c>
      <c r="H73">
        <f t="shared" si="2"/>
        <v>248</v>
      </c>
      <c r="I73" t="s">
        <v>272</v>
      </c>
      <c r="J73" s="8">
        <v>248000</v>
      </c>
      <c r="K73" t="s">
        <v>11</v>
      </c>
      <c r="O73" s="3" t="s">
        <v>20</v>
      </c>
      <c r="P73" s="4" t="s">
        <v>105</v>
      </c>
    </row>
    <row r="74" spans="1:16" x14ac:dyDescent="0.3">
      <c r="A74" t="s">
        <v>8</v>
      </c>
      <c r="B74" t="s">
        <v>9</v>
      </c>
      <c r="C74" t="s">
        <v>10</v>
      </c>
      <c r="D74" s="7">
        <v>2019</v>
      </c>
      <c r="E74" t="s">
        <v>79</v>
      </c>
      <c r="F74" t="str">
        <f t="shared" si="1"/>
        <v>Europe</v>
      </c>
      <c r="G74">
        <v>411.08</v>
      </c>
      <c r="H74">
        <f t="shared" si="2"/>
        <v>174</v>
      </c>
      <c r="I74" t="s">
        <v>272</v>
      </c>
      <c r="J74" s="8">
        <v>174000</v>
      </c>
      <c r="K74" t="s">
        <v>11</v>
      </c>
      <c r="O74" s="3" t="s">
        <v>149</v>
      </c>
      <c r="P74" s="4" t="s">
        <v>105</v>
      </c>
    </row>
    <row r="75" spans="1:16" x14ac:dyDescent="0.3">
      <c r="A75" t="s">
        <v>8</v>
      </c>
      <c r="B75" t="s">
        <v>9</v>
      </c>
      <c r="C75" t="s">
        <v>10</v>
      </c>
      <c r="D75" s="7">
        <v>2019</v>
      </c>
      <c r="E75" t="s">
        <v>80</v>
      </c>
      <c r="F75" t="str">
        <f t="shared" si="1"/>
        <v>Europe</v>
      </c>
      <c r="G75">
        <v>349.59</v>
      </c>
      <c r="H75">
        <f t="shared" si="2"/>
        <v>122</v>
      </c>
      <c r="I75" t="s">
        <v>272</v>
      </c>
      <c r="J75" s="8">
        <v>122000</v>
      </c>
      <c r="K75" t="s">
        <v>11</v>
      </c>
      <c r="O75" s="3" t="s">
        <v>150</v>
      </c>
      <c r="P75" s="4" t="s">
        <v>113</v>
      </c>
    </row>
    <row r="76" spans="1:16" x14ac:dyDescent="0.3">
      <c r="A76" t="s">
        <v>8</v>
      </c>
      <c r="B76" t="s">
        <v>9</v>
      </c>
      <c r="C76" t="s">
        <v>10</v>
      </c>
      <c r="D76" s="7">
        <v>2019</v>
      </c>
      <c r="E76" t="s">
        <v>81</v>
      </c>
      <c r="F76" t="str">
        <f t="shared" si="1"/>
        <v>Europe</v>
      </c>
      <c r="G76">
        <v>288.76</v>
      </c>
      <c r="H76">
        <f t="shared" si="2"/>
        <v>133</v>
      </c>
      <c r="I76" t="s">
        <v>272</v>
      </c>
      <c r="J76" s="8">
        <v>133000</v>
      </c>
      <c r="K76" t="s">
        <v>11</v>
      </c>
      <c r="O76" s="3" t="s">
        <v>19</v>
      </c>
      <c r="P76" s="4" t="s">
        <v>105</v>
      </c>
    </row>
    <row r="77" spans="1:16" x14ac:dyDescent="0.3">
      <c r="A77" t="s">
        <v>8</v>
      </c>
      <c r="B77" t="s">
        <v>9</v>
      </c>
      <c r="C77" t="s">
        <v>10</v>
      </c>
      <c r="D77" s="7">
        <v>2019</v>
      </c>
      <c r="E77" t="s">
        <v>82</v>
      </c>
      <c r="F77" t="str">
        <f t="shared" si="1"/>
        <v>Asia &amp; Pacific</v>
      </c>
      <c r="G77">
        <v>221.72</v>
      </c>
      <c r="H77">
        <f t="shared" si="2"/>
        <v>114</v>
      </c>
      <c r="I77" t="s">
        <v>272</v>
      </c>
      <c r="J77" s="8">
        <v>114000</v>
      </c>
      <c r="K77" t="s">
        <v>11</v>
      </c>
      <c r="O77" s="3" t="s">
        <v>151</v>
      </c>
      <c r="P77" s="4" t="s">
        <v>109</v>
      </c>
    </row>
    <row r="78" spans="1:16" x14ac:dyDescent="0.3">
      <c r="A78" t="s">
        <v>8</v>
      </c>
      <c r="B78" t="s">
        <v>9</v>
      </c>
      <c r="C78" t="s">
        <v>10</v>
      </c>
      <c r="D78" s="7">
        <v>2019</v>
      </c>
      <c r="E78" t="s">
        <v>170</v>
      </c>
      <c r="F78" t="str">
        <f t="shared" si="1"/>
        <v>Middle east</v>
      </c>
      <c r="G78">
        <v>215.95</v>
      </c>
      <c r="H78">
        <f t="shared" si="2"/>
        <v>114</v>
      </c>
      <c r="I78" t="s">
        <v>272</v>
      </c>
      <c r="J78" s="8">
        <v>114000</v>
      </c>
      <c r="K78" t="s">
        <v>11</v>
      </c>
      <c r="O78" s="3" t="s">
        <v>84</v>
      </c>
      <c r="P78" s="4" t="s">
        <v>105</v>
      </c>
    </row>
    <row r="79" spans="1:16" x14ac:dyDescent="0.3">
      <c r="A79" t="s">
        <v>8</v>
      </c>
      <c r="B79" t="s">
        <v>9</v>
      </c>
      <c r="C79" t="s">
        <v>10</v>
      </c>
      <c r="D79" s="7">
        <v>2019</v>
      </c>
      <c r="E79" t="s">
        <v>83</v>
      </c>
      <c r="F79" t="str">
        <f t="shared" si="1"/>
        <v>Arab States</v>
      </c>
      <c r="G79">
        <v>211.02</v>
      </c>
      <c r="H79">
        <f t="shared" si="2"/>
        <v>113</v>
      </c>
      <c r="I79" t="s">
        <v>272</v>
      </c>
      <c r="J79" s="8">
        <v>113209</v>
      </c>
      <c r="K79" t="s">
        <v>11</v>
      </c>
      <c r="O79" s="3" t="s">
        <v>152</v>
      </c>
      <c r="P79" s="4" t="s">
        <v>109</v>
      </c>
    </row>
    <row r="80" spans="1:16" x14ac:dyDescent="0.3">
      <c r="A80" t="s">
        <v>8</v>
      </c>
      <c r="B80" t="s">
        <v>9</v>
      </c>
      <c r="C80" t="s">
        <v>10</v>
      </c>
      <c r="D80" s="7">
        <v>2019</v>
      </c>
      <c r="E80" t="s">
        <v>84</v>
      </c>
      <c r="F80" t="str">
        <f t="shared" si="1"/>
        <v>Europe</v>
      </c>
      <c r="G80">
        <v>137.09</v>
      </c>
      <c r="H80">
        <f t="shared" si="2"/>
        <v>76</v>
      </c>
      <c r="I80" t="s">
        <v>272</v>
      </c>
      <c r="J80" s="8">
        <v>76000</v>
      </c>
      <c r="K80" t="s">
        <v>11</v>
      </c>
      <c r="O80" s="3" t="s">
        <v>153</v>
      </c>
      <c r="P80" s="4" t="s">
        <v>113</v>
      </c>
    </row>
    <row r="81" spans="1:16" x14ac:dyDescent="0.3">
      <c r="A81" t="s">
        <v>8</v>
      </c>
      <c r="B81" t="s">
        <v>9</v>
      </c>
      <c r="C81" t="s">
        <v>10</v>
      </c>
      <c r="D81" s="7">
        <v>2019</v>
      </c>
      <c r="E81" t="s">
        <v>85</v>
      </c>
      <c r="F81" t="str">
        <f t="shared" si="1"/>
        <v>Asia &amp; Pacific</v>
      </c>
      <c r="G81">
        <v>135.81</v>
      </c>
      <c r="H81">
        <f t="shared" si="2"/>
        <v>91</v>
      </c>
      <c r="I81" t="s">
        <v>272</v>
      </c>
      <c r="J81" s="8">
        <v>91002</v>
      </c>
      <c r="K81" t="s">
        <v>11</v>
      </c>
      <c r="O81" s="3" t="s">
        <v>154</v>
      </c>
      <c r="P81" s="4" t="s">
        <v>105</v>
      </c>
    </row>
    <row r="82" spans="1:16" x14ac:dyDescent="0.3">
      <c r="A82" t="s">
        <v>8</v>
      </c>
      <c r="B82" t="s">
        <v>9</v>
      </c>
      <c r="C82" t="s">
        <v>10</v>
      </c>
      <c r="D82" s="7">
        <v>2019</v>
      </c>
      <c r="E82" t="s">
        <v>86</v>
      </c>
      <c r="F82" t="str">
        <f t="shared" si="1"/>
        <v>Asia &amp; Pacific</v>
      </c>
      <c r="G82">
        <v>129.43</v>
      </c>
      <c r="H82">
        <f t="shared" si="2"/>
        <v>38</v>
      </c>
      <c r="I82" t="s">
        <v>272</v>
      </c>
      <c r="J82" s="8">
        <v>38000</v>
      </c>
      <c r="K82" t="s">
        <v>11</v>
      </c>
      <c r="O82" s="3" t="s">
        <v>155</v>
      </c>
      <c r="P82" s="4" t="s">
        <v>105</v>
      </c>
    </row>
    <row r="83" spans="1:16" x14ac:dyDescent="0.3">
      <c r="A83" t="s">
        <v>8</v>
      </c>
      <c r="B83" t="s">
        <v>9</v>
      </c>
      <c r="C83" t="s">
        <v>10</v>
      </c>
      <c r="D83" s="7">
        <v>2019</v>
      </c>
      <c r="E83" t="s">
        <v>87</v>
      </c>
      <c r="F83" t="str">
        <f t="shared" si="1"/>
        <v>Middle east</v>
      </c>
      <c r="G83">
        <v>117.17</v>
      </c>
      <c r="H83">
        <f t="shared" si="2"/>
        <v>64</v>
      </c>
      <c r="I83" t="s">
        <v>272</v>
      </c>
      <c r="J83" s="8">
        <v>64000</v>
      </c>
      <c r="K83" t="s">
        <v>11</v>
      </c>
      <c r="O83" s="3" t="s">
        <v>156</v>
      </c>
      <c r="P83" s="4" t="s">
        <v>113</v>
      </c>
    </row>
    <row r="84" spans="1:16" x14ac:dyDescent="0.3">
      <c r="A84" t="s">
        <v>8</v>
      </c>
      <c r="B84" t="s">
        <v>9</v>
      </c>
      <c r="C84" t="s">
        <v>10</v>
      </c>
      <c r="D84" s="7">
        <v>2019</v>
      </c>
      <c r="E84" t="s">
        <v>88</v>
      </c>
      <c r="F84" t="str">
        <f t="shared" si="1"/>
        <v>Asia &amp; Pacific</v>
      </c>
      <c r="G84">
        <v>103.25</v>
      </c>
      <c r="H84">
        <f t="shared" si="2"/>
        <v>32</v>
      </c>
      <c r="I84" t="s">
        <v>272</v>
      </c>
      <c r="J84" s="8">
        <v>32008</v>
      </c>
      <c r="K84" t="s">
        <v>11</v>
      </c>
      <c r="O84" s="3" t="s">
        <v>157</v>
      </c>
      <c r="P84" s="4" t="s">
        <v>113</v>
      </c>
    </row>
    <row r="85" spans="1:16" x14ac:dyDescent="0.3">
      <c r="A85" t="s">
        <v>8</v>
      </c>
      <c r="B85" t="s">
        <v>9</v>
      </c>
      <c r="C85" t="s">
        <v>10</v>
      </c>
      <c r="D85" s="7">
        <v>2019</v>
      </c>
      <c r="E85" t="s">
        <v>89</v>
      </c>
      <c r="F85" t="str">
        <f t="shared" si="1"/>
        <v>Asia &amp; Pacific</v>
      </c>
      <c r="G85">
        <v>83.31</v>
      </c>
      <c r="H85">
        <f t="shared" si="2"/>
        <v>181</v>
      </c>
      <c r="I85" t="s">
        <v>272</v>
      </c>
      <c r="J85" s="8">
        <v>181072</v>
      </c>
      <c r="K85" t="s">
        <v>11</v>
      </c>
      <c r="O85" s="3" t="s">
        <v>158</v>
      </c>
      <c r="P85" s="4" t="s">
        <v>109</v>
      </c>
    </row>
    <row r="86" spans="1:16" x14ac:dyDescent="0.3">
      <c r="A86" t="s">
        <v>8</v>
      </c>
      <c r="B86" t="s">
        <v>9</v>
      </c>
      <c r="C86" t="s">
        <v>10</v>
      </c>
      <c r="D86" s="7">
        <v>2019</v>
      </c>
      <c r="E86" t="s">
        <v>90</v>
      </c>
      <c r="F86" t="str">
        <f t="shared" si="1"/>
        <v>Europe</v>
      </c>
      <c r="G86">
        <v>52.7</v>
      </c>
      <c r="H86">
        <f t="shared" si="2"/>
        <v>20</v>
      </c>
      <c r="I86" t="s">
        <v>272</v>
      </c>
      <c r="J86" s="8">
        <v>20000</v>
      </c>
      <c r="K86" t="s">
        <v>11</v>
      </c>
      <c r="O86" s="3" t="s">
        <v>159</v>
      </c>
      <c r="P86" s="4" t="s">
        <v>113</v>
      </c>
    </row>
    <row r="87" spans="1:16" x14ac:dyDescent="0.3">
      <c r="A87" t="s">
        <v>8</v>
      </c>
      <c r="B87" t="s">
        <v>9</v>
      </c>
      <c r="C87" t="s">
        <v>10</v>
      </c>
      <c r="D87" s="7">
        <v>2019</v>
      </c>
      <c r="E87" t="s">
        <v>190</v>
      </c>
      <c r="F87" t="str">
        <f t="shared" si="1"/>
        <v>Europe</v>
      </c>
      <c r="G87">
        <v>42.05</v>
      </c>
      <c r="H87">
        <f t="shared" si="2"/>
        <v>19</v>
      </c>
      <c r="I87" t="s">
        <v>272</v>
      </c>
      <c r="J87" s="8">
        <v>19000</v>
      </c>
      <c r="K87" t="s">
        <v>11</v>
      </c>
      <c r="O87" s="3" t="s">
        <v>27</v>
      </c>
      <c r="P87" s="4" t="s">
        <v>105</v>
      </c>
    </row>
    <row r="88" spans="1:16" x14ac:dyDescent="0.3">
      <c r="A88" t="s">
        <v>8</v>
      </c>
      <c r="B88" t="s">
        <v>9</v>
      </c>
      <c r="C88" t="s">
        <v>10</v>
      </c>
      <c r="D88" s="7">
        <v>2019</v>
      </c>
      <c r="E88" t="s">
        <v>194</v>
      </c>
      <c r="F88" t="str">
        <f t="shared" si="1"/>
        <v>Asia &amp; Pacific</v>
      </c>
      <c r="G88">
        <v>41.14</v>
      </c>
      <c r="H88">
        <f t="shared" si="2"/>
        <v>19</v>
      </c>
      <c r="I88" t="s">
        <v>272</v>
      </c>
      <c r="J88" s="8">
        <v>19000</v>
      </c>
      <c r="K88" t="s">
        <v>11</v>
      </c>
      <c r="O88" s="3" t="s">
        <v>160</v>
      </c>
      <c r="P88" s="4" t="s">
        <v>109</v>
      </c>
    </row>
    <row r="89" spans="1:16" x14ac:dyDescent="0.3">
      <c r="A89" t="s">
        <v>8</v>
      </c>
      <c r="B89" t="s">
        <v>9</v>
      </c>
      <c r="C89" t="s">
        <v>10</v>
      </c>
      <c r="D89" s="7">
        <v>2019</v>
      </c>
      <c r="E89" t="s">
        <v>91</v>
      </c>
      <c r="F89" t="str">
        <f t="shared" si="1"/>
        <v>Europe</v>
      </c>
      <c r="G89">
        <v>16.11</v>
      </c>
      <c r="H89">
        <f t="shared" si="2"/>
        <v>10</v>
      </c>
      <c r="I89" t="s">
        <v>272</v>
      </c>
      <c r="J89" s="8">
        <v>10061</v>
      </c>
      <c r="K89" t="s">
        <v>11</v>
      </c>
      <c r="O89" s="3" t="s">
        <v>161</v>
      </c>
      <c r="P89" s="4" t="s">
        <v>109</v>
      </c>
    </row>
    <row r="90" spans="1:16" x14ac:dyDescent="0.3">
      <c r="A90" t="s">
        <v>8</v>
      </c>
      <c r="B90" t="s">
        <v>9</v>
      </c>
      <c r="C90" t="s">
        <v>10</v>
      </c>
      <c r="D90" s="7">
        <v>2019</v>
      </c>
      <c r="E90" t="s">
        <v>92</v>
      </c>
      <c r="F90" t="str">
        <f t="shared" si="1"/>
        <v>Africa</v>
      </c>
      <c r="G90">
        <v>15.4</v>
      </c>
      <c r="H90">
        <f t="shared" si="2"/>
        <v>1</v>
      </c>
      <c r="I90" t="s">
        <v>272</v>
      </c>
      <c r="J90" s="8">
        <v>562</v>
      </c>
      <c r="K90" t="s">
        <v>11</v>
      </c>
      <c r="O90" s="3" t="s">
        <v>162</v>
      </c>
      <c r="P90" s="4" t="s">
        <v>108</v>
      </c>
    </row>
    <row r="91" spans="1:16" x14ac:dyDescent="0.3">
      <c r="A91" t="s">
        <v>8</v>
      </c>
      <c r="B91" t="s">
        <v>9</v>
      </c>
      <c r="C91" t="s">
        <v>10</v>
      </c>
      <c r="D91" s="7">
        <v>2019</v>
      </c>
      <c r="E91" t="s">
        <v>93</v>
      </c>
      <c r="F91" t="str">
        <f t="shared" si="1"/>
        <v>Africa</v>
      </c>
      <c r="G91">
        <v>5.45</v>
      </c>
      <c r="H91">
        <f t="shared" si="2"/>
        <v>6</v>
      </c>
      <c r="I91" t="s">
        <v>272</v>
      </c>
      <c r="J91" s="8">
        <v>6080</v>
      </c>
      <c r="K91" t="s">
        <v>11</v>
      </c>
      <c r="O91" s="3" t="s">
        <v>163</v>
      </c>
      <c r="P91" s="4" t="s">
        <v>113</v>
      </c>
    </row>
    <row r="92" spans="1:16" x14ac:dyDescent="0.3">
      <c r="A92" t="s">
        <v>8</v>
      </c>
      <c r="B92" t="s">
        <v>9</v>
      </c>
      <c r="C92" t="s">
        <v>10</v>
      </c>
      <c r="D92" s="7">
        <v>2019</v>
      </c>
      <c r="E92" t="s">
        <v>94</v>
      </c>
      <c r="F92" t="str">
        <f t="shared" si="1"/>
        <v>South/Latin America</v>
      </c>
      <c r="G92">
        <v>4.3600000000000003</v>
      </c>
      <c r="H92">
        <f t="shared" si="2"/>
        <v>6</v>
      </c>
      <c r="I92" t="s">
        <v>272</v>
      </c>
      <c r="J92" s="8">
        <v>5806</v>
      </c>
      <c r="K92" t="s">
        <v>11</v>
      </c>
      <c r="O92" s="3" t="s">
        <v>164</v>
      </c>
      <c r="P92" s="4" t="s">
        <v>109</v>
      </c>
    </row>
    <row r="93" spans="1:16" x14ac:dyDescent="0.3">
      <c r="A93" t="s">
        <v>8</v>
      </c>
      <c r="B93" t="s">
        <v>9</v>
      </c>
      <c r="C93" t="s">
        <v>10</v>
      </c>
      <c r="D93" s="7">
        <v>2019</v>
      </c>
      <c r="E93" t="s">
        <v>95</v>
      </c>
      <c r="F93" t="str">
        <f t="shared" si="1"/>
        <v>Asia &amp; Pacific</v>
      </c>
      <c r="G93">
        <v>3.87</v>
      </c>
      <c r="H93">
        <f t="shared" si="2"/>
        <v>1</v>
      </c>
      <c r="I93" t="s">
        <v>272</v>
      </c>
      <c r="J93" s="8">
        <v>670</v>
      </c>
      <c r="K93" t="s">
        <v>11</v>
      </c>
      <c r="O93" s="3" t="s">
        <v>165</v>
      </c>
      <c r="P93" s="4" t="s">
        <v>108</v>
      </c>
    </row>
    <row r="94" spans="1:16" x14ac:dyDescent="0.3">
      <c r="A94" t="s">
        <v>8</v>
      </c>
      <c r="B94" t="s">
        <v>9</v>
      </c>
      <c r="C94" t="s">
        <v>10</v>
      </c>
      <c r="D94" s="7">
        <v>2019</v>
      </c>
      <c r="E94" t="s">
        <v>96</v>
      </c>
      <c r="F94" t="str">
        <f t="shared" si="1"/>
        <v>Asia &amp; Pacific</v>
      </c>
      <c r="G94">
        <v>2.97</v>
      </c>
      <c r="H94">
        <f t="shared" si="2"/>
        <v>1</v>
      </c>
      <c r="I94" t="s">
        <v>272</v>
      </c>
      <c r="J94" s="8">
        <v>600</v>
      </c>
      <c r="K94" t="s">
        <v>11</v>
      </c>
      <c r="O94" s="3" t="s">
        <v>166</v>
      </c>
      <c r="P94" s="4" t="s">
        <v>108</v>
      </c>
    </row>
    <row r="95" spans="1:16" x14ac:dyDescent="0.3">
      <c r="A95" t="s">
        <v>8</v>
      </c>
      <c r="B95" t="s">
        <v>9</v>
      </c>
      <c r="C95" t="s">
        <v>10</v>
      </c>
      <c r="D95" s="7">
        <v>2019</v>
      </c>
      <c r="E95" t="s">
        <v>97</v>
      </c>
      <c r="F95" t="str">
        <f t="shared" si="1"/>
        <v>South/Latin America</v>
      </c>
      <c r="G95">
        <v>0.45</v>
      </c>
      <c r="H95">
        <f t="shared" si="2"/>
        <v>0</v>
      </c>
      <c r="I95" t="s">
        <v>272</v>
      </c>
      <c r="J95" s="8">
        <v>60</v>
      </c>
      <c r="K95" t="s">
        <v>11</v>
      </c>
      <c r="O95" s="3" t="s">
        <v>167</v>
      </c>
      <c r="P95" s="4" t="s">
        <v>109</v>
      </c>
    </row>
    <row r="96" spans="1:16" x14ac:dyDescent="0.3">
      <c r="A96" t="s">
        <v>8</v>
      </c>
      <c r="B96" t="s">
        <v>9</v>
      </c>
      <c r="C96" t="s">
        <v>10</v>
      </c>
      <c r="D96" s="7">
        <v>2019</v>
      </c>
      <c r="E96" t="s">
        <v>125</v>
      </c>
      <c r="F96" t="str">
        <f t="shared" si="1"/>
        <v>South/Latin America</v>
      </c>
      <c r="G96">
        <v>0.35</v>
      </c>
      <c r="H96">
        <f t="shared" si="2"/>
        <v>0</v>
      </c>
      <c r="I96" t="s">
        <v>272</v>
      </c>
      <c r="J96" s="8">
        <v>29</v>
      </c>
      <c r="K96" t="s">
        <v>11</v>
      </c>
      <c r="O96" s="3" t="s">
        <v>38</v>
      </c>
      <c r="P96" s="4" t="s">
        <v>105</v>
      </c>
    </row>
    <row r="97" spans="1:16" x14ac:dyDescent="0.3">
      <c r="A97" t="s">
        <v>8</v>
      </c>
      <c r="B97" t="s">
        <v>9</v>
      </c>
      <c r="C97" t="s">
        <v>10</v>
      </c>
      <c r="D97" s="7">
        <v>2019</v>
      </c>
      <c r="E97" t="s">
        <v>98</v>
      </c>
      <c r="F97" t="str">
        <f t="shared" si="1"/>
        <v>South/Latin America</v>
      </c>
      <c r="G97">
        <v>0.15</v>
      </c>
      <c r="H97">
        <f t="shared" si="2"/>
        <v>0</v>
      </c>
      <c r="I97" t="s">
        <v>272</v>
      </c>
      <c r="J97" s="8">
        <v>36</v>
      </c>
      <c r="K97" t="s">
        <v>11</v>
      </c>
      <c r="O97" s="3" t="s">
        <v>168</v>
      </c>
      <c r="P97" s="4" t="s">
        <v>109</v>
      </c>
    </row>
    <row r="98" spans="1:16" x14ac:dyDescent="0.3">
      <c r="A98" t="s">
        <v>8</v>
      </c>
      <c r="B98" t="s">
        <v>9</v>
      </c>
      <c r="C98" t="s">
        <v>10</v>
      </c>
      <c r="D98" s="7">
        <v>2019</v>
      </c>
      <c r="E98" t="s">
        <v>99</v>
      </c>
      <c r="F98" t="str">
        <f t="shared" si="1"/>
        <v>Europe</v>
      </c>
      <c r="G98">
        <v>0.11</v>
      </c>
      <c r="H98">
        <f t="shared" si="2"/>
        <v>0</v>
      </c>
      <c r="I98" t="s">
        <v>272</v>
      </c>
      <c r="J98" s="8">
        <v>18</v>
      </c>
      <c r="K98" t="s">
        <v>11</v>
      </c>
      <c r="O98" s="3" t="s">
        <v>90</v>
      </c>
      <c r="P98" s="4" t="s">
        <v>105</v>
      </c>
    </row>
    <row r="99" spans="1:16" x14ac:dyDescent="0.3">
      <c r="A99" t="s">
        <v>8</v>
      </c>
      <c r="B99" t="s">
        <v>9</v>
      </c>
      <c r="C99" t="s">
        <v>10</v>
      </c>
      <c r="D99" s="7">
        <v>2019</v>
      </c>
      <c r="E99" t="s">
        <v>100</v>
      </c>
      <c r="F99" t="str">
        <f t="shared" si="1"/>
        <v>South/Latin America</v>
      </c>
      <c r="G99">
        <v>0.06</v>
      </c>
      <c r="H99">
        <f t="shared" si="2"/>
        <v>0</v>
      </c>
      <c r="I99" t="s">
        <v>272</v>
      </c>
      <c r="J99" s="8">
        <v>15</v>
      </c>
      <c r="K99" t="s">
        <v>11</v>
      </c>
      <c r="O99" s="3" t="s">
        <v>47</v>
      </c>
      <c r="P99" s="4" t="s">
        <v>108</v>
      </c>
    </row>
    <row r="100" spans="1:16" x14ac:dyDescent="0.3">
      <c r="A100" t="s">
        <v>8</v>
      </c>
      <c r="B100" t="s">
        <v>9</v>
      </c>
      <c r="C100" t="s">
        <v>10</v>
      </c>
      <c r="D100" s="7">
        <v>2019</v>
      </c>
      <c r="E100" t="s">
        <v>101</v>
      </c>
      <c r="F100" t="str">
        <f t="shared" si="1"/>
        <v>South/Latin America</v>
      </c>
      <c r="G100">
        <v>0.01</v>
      </c>
      <c r="H100">
        <f t="shared" si="2"/>
        <v>0</v>
      </c>
      <c r="I100" t="s">
        <v>272</v>
      </c>
      <c r="J100" s="8">
        <v>1</v>
      </c>
      <c r="K100" t="s">
        <v>11</v>
      </c>
      <c r="O100" s="3" t="s">
        <v>59</v>
      </c>
      <c r="P100" s="4" t="s">
        <v>105</v>
      </c>
    </row>
    <row r="101" spans="1:16" x14ac:dyDescent="0.3">
      <c r="A101" t="s">
        <v>8</v>
      </c>
      <c r="H101">
        <f t="shared" si="2"/>
        <v>0</v>
      </c>
      <c r="I101" t="s">
        <v>272</v>
      </c>
      <c r="O101" s="3" t="s">
        <v>44</v>
      </c>
      <c r="P101" s="4" t="s">
        <v>106</v>
      </c>
    </row>
    <row r="102" spans="1:16" x14ac:dyDescent="0.3">
      <c r="O102" s="3" t="s">
        <v>85</v>
      </c>
      <c r="P102" s="4" t="s">
        <v>108</v>
      </c>
    </row>
    <row r="103" spans="1:16" x14ac:dyDescent="0.3">
      <c r="O103" s="3" t="s">
        <v>169</v>
      </c>
      <c r="P103" s="4" t="s">
        <v>108</v>
      </c>
    </row>
    <row r="104" spans="1:16" x14ac:dyDescent="0.3">
      <c r="O104" s="3" t="s">
        <v>87</v>
      </c>
      <c r="P104" s="4" t="s">
        <v>106</v>
      </c>
    </row>
    <row r="105" spans="1:16" x14ac:dyDescent="0.3">
      <c r="O105" s="3" t="s">
        <v>170</v>
      </c>
      <c r="P105" s="4" t="s">
        <v>106</v>
      </c>
    </row>
    <row r="106" spans="1:16" x14ac:dyDescent="0.3">
      <c r="O106" s="3" t="s">
        <v>77</v>
      </c>
      <c r="P106" s="4" t="s">
        <v>105</v>
      </c>
    </row>
    <row r="107" spans="1:16" x14ac:dyDescent="0.3">
      <c r="O107" s="3" t="s">
        <v>14</v>
      </c>
      <c r="P107" s="4" t="s">
        <v>105</v>
      </c>
    </row>
    <row r="108" spans="1:16" x14ac:dyDescent="0.3">
      <c r="O108" s="3" t="s">
        <v>171</v>
      </c>
      <c r="P108" s="4" t="s">
        <v>109</v>
      </c>
    </row>
    <row r="109" spans="1:16" x14ac:dyDescent="0.3">
      <c r="O109" s="3" t="s">
        <v>35</v>
      </c>
      <c r="P109" s="4" t="s">
        <v>106</v>
      </c>
    </row>
    <row r="110" spans="1:16" x14ac:dyDescent="0.3">
      <c r="O110" s="3" t="s">
        <v>15</v>
      </c>
      <c r="P110" s="4" t="s">
        <v>108</v>
      </c>
    </row>
    <row r="111" spans="1:16" x14ac:dyDescent="0.3">
      <c r="O111" s="3" t="s">
        <v>172</v>
      </c>
      <c r="P111" s="4" t="s">
        <v>113</v>
      </c>
    </row>
    <row r="112" spans="1:16" x14ac:dyDescent="0.3">
      <c r="O112" s="3" t="s">
        <v>173</v>
      </c>
      <c r="P112" s="4" t="s">
        <v>108</v>
      </c>
    </row>
    <row r="113" spans="15:16" x14ac:dyDescent="0.3">
      <c r="O113" s="3" t="s">
        <v>174</v>
      </c>
      <c r="P113" s="4" t="s">
        <v>108</v>
      </c>
    </row>
    <row r="114" spans="15:16" x14ac:dyDescent="0.3">
      <c r="O114" s="3" t="s">
        <v>175</v>
      </c>
      <c r="P114" s="4" t="s">
        <v>108</v>
      </c>
    </row>
    <row r="115" spans="15:16" x14ac:dyDescent="0.3">
      <c r="O115" s="3" t="s">
        <v>176</v>
      </c>
      <c r="P115" s="4" t="s">
        <v>119</v>
      </c>
    </row>
    <row r="116" spans="15:16" x14ac:dyDescent="0.3">
      <c r="O116" s="3" t="s">
        <v>177</v>
      </c>
      <c r="P116" s="4" t="s">
        <v>109</v>
      </c>
    </row>
    <row r="117" spans="15:16" x14ac:dyDescent="0.3">
      <c r="O117" s="3" t="s">
        <v>178</v>
      </c>
      <c r="P117" s="4" t="s">
        <v>108</v>
      </c>
    </row>
    <row r="118" spans="15:16" x14ac:dyDescent="0.3">
      <c r="O118" s="3" t="s">
        <v>179</v>
      </c>
      <c r="P118" s="4" t="s">
        <v>108</v>
      </c>
    </row>
    <row r="119" spans="15:16" x14ac:dyDescent="0.3">
      <c r="O119" s="3" t="s">
        <v>72</v>
      </c>
      <c r="P119" s="4" t="s">
        <v>106</v>
      </c>
    </row>
    <row r="120" spans="15:16" x14ac:dyDescent="0.3">
      <c r="O120" s="3" t="s">
        <v>98</v>
      </c>
      <c r="P120" s="4" t="s">
        <v>109</v>
      </c>
    </row>
    <row r="121" spans="15:16" x14ac:dyDescent="0.3">
      <c r="O121" s="3" t="s">
        <v>180</v>
      </c>
      <c r="P121" s="4" t="s">
        <v>108</v>
      </c>
    </row>
    <row r="122" spans="15:16" x14ac:dyDescent="0.3">
      <c r="O122" s="3" t="s">
        <v>181</v>
      </c>
      <c r="P122" s="4" t="s">
        <v>108</v>
      </c>
    </row>
    <row r="123" spans="15:16" x14ac:dyDescent="0.3">
      <c r="O123" s="3" t="s">
        <v>31</v>
      </c>
      <c r="P123" s="4" t="s">
        <v>106</v>
      </c>
    </row>
    <row r="124" spans="15:16" x14ac:dyDescent="0.3">
      <c r="O124" s="3" t="s">
        <v>182</v>
      </c>
      <c r="P124" s="4" t="s">
        <v>109</v>
      </c>
    </row>
    <row r="125" spans="15:16" x14ac:dyDescent="0.3">
      <c r="O125" s="3" t="s">
        <v>183</v>
      </c>
      <c r="P125" s="4" t="s">
        <v>105</v>
      </c>
    </row>
    <row r="126" spans="15:16" x14ac:dyDescent="0.3">
      <c r="O126" s="3" t="s">
        <v>184</v>
      </c>
      <c r="P126" s="4" t="s">
        <v>108</v>
      </c>
    </row>
    <row r="127" spans="15:16" x14ac:dyDescent="0.3">
      <c r="O127" s="3" t="s">
        <v>93</v>
      </c>
      <c r="P127" s="4" t="s">
        <v>113</v>
      </c>
    </row>
    <row r="128" spans="15:16" x14ac:dyDescent="0.3">
      <c r="O128" s="3" t="s">
        <v>185</v>
      </c>
      <c r="P128" s="4" t="s">
        <v>113</v>
      </c>
    </row>
    <row r="129" spans="15:16" x14ac:dyDescent="0.3">
      <c r="O129" s="3" t="s">
        <v>71</v>
      </c>
      <c r="P129" s="4" t="s">
        <v>105</v>
      </c>
    </row>
    <row r="130" spans="15:16" x14ac:dyDescent="0.3">
      <c r="O130" s="3" t="s">
        <v>186</v>
      </c>
      <c r="P130" s="4" t="s">
        <v>105</v>
      </c>
    </row>
    <row r="131" spans="15:16" x14ac:dyDescent="0.3">
      <c r="O131" s="3" t="s">
        <v>53</v>
      </c>
      <c r="P131" s="4" t="s">
        <v>105</v>
      </c>
    </row>
    <row r="132" spans="15:16" x14ac:dyDescent="0.3">
      <c r="O132" s="3" t="s">
        <v>58</v>
      </c>
      <c r="P132" s="4" t="s">
        <v>106</v>
      </c>
    </row>
    <row r="133" spans="15:16" x14ac:dyDescent="0.3">
      <c r="O133" s="3" t="s">
        <v>67</v>
      </c>
      <c r="P133" s="4" t="s">
        <v>119</v>
      </c>
    </row>
    <row r="134" spans="15:16" x14ac:dyDescent="0.3">
      <c r="O134" s="3" t="s">
        <v>187</v>
      </c>
      <c r="P134" s="4" t="s">
        <v>105</v>
      </c>
    </row>
    <row r="135" spans="15:16" x14ac:dyDescent="0.3">
      <c r="O135" s="3" t="s">
        <v>188</v>
      </c>
      <c r="P135" s="4" t="s">
        <v>105</v>
      </c>
    </row>
    <row r="136" spans="15:16" x14ac:dyDescent="0.3">
      <c r="O136" s="3" t="s">
        <v>189</v>
      </c>
      <c r="P136" s="4" t="s">
        <v>113</v>
      </c>
    </row>
    <row r="137" spans="15:16" x14ac:dyDescent="0.3">
      <c r="O137" s="3" t="s">
        <v>95</v>
      </c>
      <c r="P137" s="4" t="s">
        <v>108</v>
      </c>
    </row>
    <row r="138" spans="15:16" x14ac:dyDescent="0.3">
      <c r="O138" s="3" t="s">
        <v>190</v>
      </c>
      <c r="P138" s="4" t="s">
        <v>105</v>
      </c>
    </row>
    <row r="139" spans="15:16" x14ac:dyDescent="0.3">
      <c r="O139" s="3" t="s">
        <v>191</v>
      </c>
      <c r="P139" s="4" t="s">
        <v>113</v>
      </c>
    </row>
    <row r="140" spans="15:16" x14ac:dyDescent="0.3">
      <c r="O140" s="3" t="s">
        <v>192</v>
      </c>
      <c r="P140" s="4" t="s">
        <v>108</v>
      </c>
    </row>
    <row r="141" spans="15:16" x14ac:dyDescent="0.3">
      <c r="O141" s="3" t="s">
        <v>193</v>
      </c>
      <c r="P141" s="4" t="s">
        <v>108</v>
      </c>
    </row>
    <row r="142" spans="15:16" x14ac:dyDescent="0.3">
      <c r="O142" s="3" t="s">
        <v>194</v>
      </c>
      <c r="P142" s="4" t="s">
        <v>108</v>
      </c>
    </row>
    <row r="143" spans="15:16" x14ac:dyDescent="0.3">
      <c r="O143" s="3" t="s">
        <v>195</v>
      </c>
      <c r="P143" s="4" t="s">
        <v>108</v>
      </c>
    </row>
    <row r="144" spans="15:16" x14ac:dyDescent="0.3">
      <c r="O144" s="3" t="s">
        <v>196</v>
      </c>
      <c r="P144" s="4" t="s">
        <v>109</v>
      </c>
    </row>
    <row r="145" spans="15:16" x14ac:dyDescent="0.3">
      <c r="O145" s="3" t="s">
        <v>197</v>
      </c>
      <c r="P145" s="4" t="s">
        <v>119</v>
      </c>
    </row>
    <row r="146" spans="15:16" x14ac:dyDescent="0.3">
      <c r="O146" s="3" t="s">
        <v>198</v>
      </c>
      <c r="P146" s="4" t="s">
        <v>109</v>
      </c>
    </row>
    <row r="147" spans="15:16" x14ac:dyDescent="0.3">
      <c r="O147" s="3" t="s">
        <v>91</v>
      </c>
      <c r="P147" s="4" t="s">
        <v>105</v>
      </c>
    </row>
    <row r="148" spans="15:16" x14ac:dyDescent="0.3">
      <c r="O148" s="3" t="s">
        <v>199</v>
      </c>
      <c r="P148" s="4" t="s">
        <v>113</v>
      </c>
    </row>
    <row r="149" spans="15:16" x14ac:dyDescent="0.3">
      <c r="O149" s="3" t="s">
        <v>96</v>
      </c>
      <c r="P149" s="4" t="s">
        <v>108</v>
      </c>
    </row>
    <row r="150" spans="15:16" x14ac:dyDescent="0.3">
      <c r="O150" s="3" t="s">
        <v>200</v>
      </c>
      <c r="P150" s="4" t="s">
        <v>113</v>
      </c>
    </row>
    <row r="151" spans="15:16" x14ac:dyDescent="0.3">
      <c r="O151" s="3" t="s">
        <v>26</v>
      </c>
      <c r="P151" s="4" t="s">
        <v>109</v>
      </c>
    </row>
    <row r="152" spans="15:16" x14ac:dyDescent="0.3">
      <c r="O152" s="3" t="s">
        <v>37</v>
      </c>
      <c r="P152" s="4" t="s">
        <v>108</v>
      </c>
    </row>
    <row r="153" spans="15:16" x14ac:dyDescent="0.3">
      <c r="O153" s="3" t="s">
        <v>201</v>
      </c>
      <c r="P153" s="4" t="s">
        <v>113</v>
      </c>
    </row>
    <row r="154" spans="15:16" x14ac:dyDescent="0.3">
      <c r="O154" s="3" t="s">
        <v>202</v>
      </c>
      <c r="P154" s="4" t="s">
        <v>113</v>
      </c>
    </row>
    <row r="155" spans="15:16" x14ac:dyDescent="0.3">
      <c r="O155" s="3" t="s">
        <v>203</v>
      </c>
      <c r="P155" s="4" t="s">
        <v>108</v>
      </c>
    </row>
    <row r="156" spans="15:16" x14ac:dyDescent="0.3">
      <c r="O156" s="3" t="s">
        <v>204</v>
      </c>
      <c r="P156" s="4" t="s">
        <v>113</v>
      </c>
    </row>
    <row r="157" spans="15:16" x14ac:dyDescent="0.3">
      <c r="O157" s="3" t="s">
        <v>82</v>
      </c>
      <c r="P157" s="4" t="s">
        <v>108</v>
      </c>
    </row>
    <row r="158" spans="15:16" x14ac:dyDescent="0.3">
      <c r="O158" s="3" t="s">
        <v>205</v>
      </c>
      <c r="P158" s="4" t="s">
        <v>113</v>
      </c>
    </row>
    <row r="159" spans="15:16" x14ac:dyDescent="0.3">
      <c r="O159" s="3" t="s">
        <v>206</v>
      </c>
      <c r="P159" s="4" t="s">
        <v>207</v>
      </c>
    </row>
    <row r="160" spans="15:16" x14ac:dyDescent="0.3">
      <c r="O160" s="3" t="s">
        <v>22</v>
      </c>
      <c r="P160" s="4" t="s">
        <v>105</v>
      </c>
    </row>
    <row r="161" spans="15:16" x14ac:dyDescent="0.3">
      <c r="O161" s="3" t="s">
        <v>34</v>
      </c>
      <c r="P161" s="4" t="s">
        <v>105</v>
      </c>
    </row>
    <row r="162" spans="15:16" x14ac:dyDescent="0.3">
      <c r="O162" s="3" t="s">
        <v>208</v>
      </c>
      <c r="P162" s="4" t="s">
        <v>108</v>
      </c>
    </row>
    <row r="163" spans="15:16" x14ac:dyDescent="0.3">
      <c r="O163" s="3" t="s">
        <v>209</v>
      </c>
      <c r="P163" s="4" t="s">
        <v>108</v>
      </c>
    </row>
    <row r="164" spans="15:16" x14ac:dyDescent="0.3">
      <c r="O164" s="3" t="s">
        <v>210</v>
      </c>
      <c r="P164" s="4" t="s">
        <v>108</v>
      </c>
    </row>
    <row r="165" spans="15:16" x14ac:dyDescent="0.3">
      <c r="O165" s="3" t="s">
        <v>52</v>
      </c>
      <c r="P165" s="4" t="s">
        <v>108</v>
      </c>
    </row>
    <row r="166" spans="15:16" x14ac:dyDescent="0.3">
      <c r="O166" s="3" t="s">
        <v>70</v>
      </c>
      <c r="P166" s="4" t="s">
        <v>106</v>
      </c>
    </row>
    <row r="167" spans="15:16" x14ac:dyDescent="0.3">
      <c r="O167" s="3" t="s">
        <v>94</v>
      </c>
      <c r="P167" s="4" t="s">
        <v>109</v>
      </c>
    </row>
    <row r="168" spans="15:16" x14ac:dyDescent="0.3">
      <c r="O168" s="3" t="s">
        <v>101</v>
      </c>
      <c r="P168" s="4" t="s">
        <v>109</v>
      </c>
    </row>
    <row r="169" spans="15:16" x14ac:dyDescent="0.3">
      <c r="O169" s="3" t="s">
        <v>211</v>
      </c>
      <c r="P169" s="4" t="s">
        <v>108</v>
      </c>
    </row>
    <row r="170" spans="15:16" x14ac:dyDescent="0.3">
      <c r="O170" s="3" t="s">
        <v>212</v>
      </c>
      <c r="P170" s="4" t="s">
        <v>108</v>
      </c>
    </row>
    <row r="171" spans="15:16" x14ac:dyDescent="0.3">
      <c r="O171" s="3" t="s">
        <v>73</v>
      </c>
      <c r="P171" s="4" t="s">
        <v>108</v>
      </c>
    </row>
    <row r="172" spans="15:16" x14ac:dyDescent="0.3">
      <c r="O172" s="3" t="s">
        <v>213</v>
      </c>
      <c r="P172" s="4" t="s">
        <v>108</v>
      </c>
    </row>
    <row r="173" spans="15:16" x14ac:dyDescent="0.3">
      <c r="O173" s="3" t="s">
        <v>39</v>
      </c>
      <c r="P173" s="4" t="s">
        <v>105</v>
      </c>
    </row>
    <row r="174" spans="15:16" x14ac:dyDescent="0.3">
      <c r="O174" s="3" t="s">
        <v>214</v>
      </c>
      <c r="P174" s="4" t="s">
        <v>129</v>
      </c>
    </row>
    <row r="175" spans="15:16" x14ac:dyDescent="0.3">
      <c r="O175" s="3" t="s">
        <v>215</v>
      </c>
      <c r="P175" s="4" t="s">
        <v>108</v>
      </c>
    </row>
    <row r="176" spans="15:16" x14ac:dyDescent="0.3">
      <c r="O176" s="3" t="s">
        <v>216</v>
      </c>
      <c r="P176" s="4" t="s">
        <v>109</v>
      </c>
    </row>
    <row r="177" spans="15:16" x14ac:dyDescent="0.3">
      <c r="O177" s="3" t="s">
        <v>217</v>
      </c>
      <c r="P177" s="4" t="s">
        <v>119</v>
      </c>
    </row>
    <row r="178" spans="15:16" x14ac:dyDescent="0.3">
      <c r="O178" s="3" t="s">
        <v>42</v>
      </c>
      <c r="P178" s="4" t="s">
        <v>105</v>
      </c>
    </row>
    <row r="179" spans="15:16" x14ac:dyDescent="0.3">
      <c r="O179" s="3" t="s">
        <v>218</v>
      </c>
      <c r="P179" s="4" t="s">
        <v>108</v>
      </c>
    </row>
    <row r="180" spans="15:16" x14ac:dyDescent="0.3">
      <c r="O180" s="3" t="s">
        <v>69</v>
      </c>
      <c r="P180" s="4" t="s">
        <v>109</v>
      </c>
    </row>
    <row r="181" spans="15:16" x14ac:dyDescent="0.3">
      <c r="O181" s="3" t="s">
        <v>74</v>
      </c>
      <c r="P181" s="4" t="s">
        <v>106</v>
      </c>
    </row>
    <row r="182" spans="15:16" x14ac:dyDescent="0.3">
      <c r="O182" s="3" t="s">
        <v>219</v>
      </c>
      <c r="P182" s="4" t="s">
        <v>108</v>
      </c>
    </row>
    <row r="183" spans="15:16" x14ac:dyDescent="0.3">
      <c r="O183" s="3" t="s">
        <v>60</v>
      </c>
      <c r="P183" s="4" t="s">
        <v>105</v>
      </c>
    </row>
    <row r="184" spans="15:16" x14ac:dyDescent="0.3">
      <c r="O184" s="3" t="s">
        <v>23</v>
      </c>
      <c r="P184" s="4" t="s">
        <v>105</v>
      </c>
    </row>
    <row r="185" spans="15:16" x14ac:dyDescent="0.3">
      <c r="O185" s="3" t="s">
        <v>220</v>
      </c>
      <c r="P185" s="4" t="s">
        <v>113</v>
      </c>
    </row>
    <row r="186" spans="15:16" x14ac:dyDescent="0.3">
      <c r="O186" s="3" t="s">
        <v>221</v>
      </c>
      <c r="P186" s="4" t="s">
        <v>106</v>
      </c>
    </row>
    <row r="187" spans="15:16" x14ac:dyDescent="0.3">
      <c r="O187" s="3" t="s">
        <v>222</v>
      </c>
      <c r="P187" s="4" t="s">
        <v>108</v>
      </c>
    </row>
    <row r="188" spans="15:16" x14ac:dyDescent="0.3">
      <c r="O188" s="3" t="s">
        <v>223</v>
      </c>
      <c r="P188" s="4" t="s">
        <v>113</v>
      </c>
    </row>
    <row r="189" spans="15:16" x14ac:dyDescent="0.3">
      <c r="O189" s="3" t="s">
        <v>224</v>
      </c>
      <c r="P189" s="4" t="s">
        <v>113</v>
      </c>
    </row>
    <row r="190" spans="15:16" x14ac:dyDescent="0.3">
      <c r="O190" s="3" t="s">
        <v>225</v>
      </c>
      <c r="P190" s="4" t="s">
        <v>119</v>
      </c>
    </row>
    <row r="191" spans="15:16" x14ac:dyDescent="0.3">
      <c r="O191" s="3" t="s">
        <v>24</v>
      </c>
      <c r="P191" s="4" t="s">
        <v>105</v>
      </c>
    </row>
    <row r="192" spans="15:16" x14ac:dyDescent="0.3">
      <c r="O192" s="3" t="s">
        <v>66</v>
      </c>
      <c r="P192" s="4" t="s">
        <v>108</v>
      </c>
    </row>
    <row r="193" spans="15:16" x14ac:dyDescent="0.3">
      <c r="O193" s="3" t="s">
        <v>226</v>
      </c>
      <c r="P193" s="4" t="s">
        <v>113</v>
      </c>
    </row>
    <row r="194" spans="15:16" x14ac:dyDescent="0.3">
      <c r="O194" s="3" t="s">
        <v>30</v>
      </c>
      <c r="P194" s="4" t="s">
        <v>105</v>
      </c>
    </row>
    <row r="195" spans="15:16" x14ac:dyDescent="0.3">
      <c r="O195" s="3" t="s">
        <v>227</v>
      </c>
      <c r="P195" s="4" t="s">
        <v>105</v>
      </c>
    </row>
    <row r="196" spans="15:16" x14ac:dyDescent="0.3">
      <c r="O196" s="3" t="s">
        <v>228</v>
      </c>
      <c r="P196" s="4" t="s">
        <v>105</v>
      </c>
    </row>
    <row r="197" spans="15:16" x14ac:dyDescent="0.3">
      <c r="O197" s="3" t="s">
        <v>229</v>
      </c>
      <c r="P197" s="4" t="s">
        <v>113</v>
      </c>
    </row>
    <row r="198" spans="15:16" x14ac:dyDescent="0.3">
      <c r="O198" s="3" t="s">
        <v>230</v>
      </c>
      <c r="P198" s="4" t="s">
        <v>105</v>
      </c>
    </row>
    <row r="199" spans="15:16" x14ac:dyDescent="0.3">
      <c r="O199" s="3" t="s">
        <v>231</v>
      </c>
      <c r="P199" s="4" t="s">
        <v>113</v>
      </c>
    </row>
    <row r="200" spans="15:16" x14ac:dyDescent="0.3">
      <c r="O200" s="3" t="s">
        <v>232</v>
      </c>
      <c r="P200" s="4" t="s">
        <v>119</v>
      </c>
    </row>
    <row r="201" spans="15:16" x14ac:dyDescent="0.3">
      <c r="O201" s="3" t="s">
        <v>233</v>
      </c>
      <c r="P201" s="4" t="s">
        <v>109</v>
      </c>
    </row>
    <row r="202" spans="15:16" x14ac:dyDescent="0.3">
      <c r="O202" s="3" t="s">
        <v>234</v>
      </c>
      <c r="P202" s="4" t="s">
        <v>113</v>
      </c>
    </row>
    <row r="203" spans="15:16" x14ac:dyDescent="0.3">
      <c r="O203" s="3" t="s">
        <v>235</v>
      </c>
      <c r="P203" s="4" t="s">
        <v>109</v>
      </c>
    </row>
    <row r="204" spans="15:16" x14ac:dyDescent="0.3">
      <c r="O204" s="3" t="s">
        <v>32</v>
      </c>
      <c r="P204" s="4" t="s">
        <v>108</v>
      </c>
    </row>
    <row r="205" spans="15:16" x14ac:dyDescent="0.3">
      <c r="O205" s="3" t="s">
        <v>236</v>
      </c>
      <c r="P205" s="4" t="s">
        <v>113</v>
      </c>
    </row>
    <row r="206" spans="15:16" x14ac:dyDescent="0.3">
      <c r="O206" s="3" t="s">
        <v>237</v>
      </c>
      <c r="P206" s="4" t="s">
        <v>109</v>
      </c>
    </row>
    <row r="207" spans="15:16" x14ac:dyDescent="0.3">
      <c r="O207" s="3" t="s">
        <v>238</v>
      </c>
      <c r="P207" s="4" t="s">
        <v>113</v>
      </c>
    </row>
    <row r="208" spans="15:16" x14ac:dyDescent="0.3">
      <c r="O208" s="3" t="s">
        <v>239</v>
      </c>
      <c r="P208" s="4" t="s">
        <v>108</v>
      </c>
    </row>
    <row r="209" spans="15:16" x14ac:dyDescent="0.3">
      <c r="O209" s="3" t="s">
        <v>240</v>
      </c>
      <c r="P209" s="4" t="s">
        <v>113</v>
      </c>
    </row>
    <row r="210" spans="15:16" x14ac:dyDescent="0.3">
      <c r="O210" s="3" t="s">
        <v>89</v>
      </c>
      <c r="P210" s="4" t="s">
        <v>108</v>
      </c>
    </row>
    <row r="211" spans="15:16" x14ac:dyDescent="0.3">
      <c r="O211" s="3" t="s">
        <v>241</v>
      </c>
      <c r="P211" s="4" t="s">
        <v>108</v>
      </c>
    </row>
    <row r="212" spans="15:16" x14ac:dyDescent="0.3">
      <c r="O212" s="3" t="s">
        <v>242</v>
      </c>
      <c r="P212" s="4" t="s">
        <v>108</v>
      </c>
    </row>
    <row r="213" spans="15:16" x14ac:dyDescent="0.3">
      <c r="O213" s="3" t="s">
        <v>243</v>
      </c>
      <c r="P213" s="4" t="s">
        <v>108</v>
      </c>
    </row>
    <row r="214" spans="15:16" x14ac:dyDescent="0.3">
      <c r="O214" s="3" t="s">
        <v>41</v>
      </c>
      <c r="P214" s="4" t="s">
        <v>119</v>
      </c>
    </row>
    <row r="215" spans="15:16" x14ac:dyDescent="0.3">
      <c r="O215" s="3" t="s">
        <v>244</v>
      </c>
      <c r="P215" s="4" t="s">
        <v>108</v>
      </c>
    </row>
    <row r="216" spans="15:16" x14ac:dyDescent="0.3">
      <c r="O216" s="3" t="s">
        <v>245</v>
      </c>
      <c r="P216" s="4" t="s">
        <v>108</v>
      </c>
    </row>
    <row r="217" spans="15:16" x14ac:dyDescent="0.3">
      <c r="O217" s="3" t="s">
        <v>17</v>
      </c>
      <c r="P217" s="4" t="s">
        <v>105</v>
      </c>
    </row>
    <row r="218" spans="15:16" x14ac:dyDescent="0.3">
      <c r="O218" s="3" t="s">
        <v>76</v>
      </c>
      <c r="P218" s="4" t="s">
        <v>109</v>
      </c>
    </row>
    <row r="219" spans="15:16" x14ac:dyDescent="0.3">
      <c r="O219" s="3" t="s">
        <v>246</v>
      </c>
      <c r="P219" s="4" t="s">
        <v>108</v>
      </c>
    </row>
    <row r="220" spans="15:16" x14ac:dyDescent="0.3">
      <c r="O220" s="3" t="s">
        <v>247</v>
      </c>
      <c r="P220" s="4" t="s">
        <v>108</v>
      </c>
    </row>
    <row r="221" spans="15:16" x14ac:dyDescent="0.3">
      <c r="O221" s="3" t="s">
        <v>248</v>
      </c>
      <c r="P221" s="4" t="s">
        <v>113</v>
      </c>
    </row>
    <row r="222" spans="15:16" x14ac:dyDescent="0.3">
      <c r="O222" s="3" t="s">
        <v>55</v>
      </c>
      <c r="P222" s="4" t="s">
        <v>105</v>
      </c>
    </row>
    <row r="223" spans="15:16" x14ac:dyDescent="0.3">
      <c r="O223" s="3" t="s">
        <v>249</v>
      </c>
      <c r="P223" s="4" t="s">
        <v>113</v>
      </c>
    </row>
    <row r="224" spans="15:16" x14ac:dyDescent="0.3">
      <c r="O224" s="3" t="s">
        <v>250</v>
      </c>
      <c r="P224" s="4" t="s">
        <v>108</v>
      </c>
    </row>
    <row r="225" spans="15:16" x14ac:dyDescent="0.3">
      <c r="O225" s="3" t="s">
        <v>12</v>
      </c>
      <c r="P225" s="4" t="s">
        <v>129</v>
      </c>
    </row>
    <row r="226" spans="15:16" x14ac:dyDescent="0.3">
      <c r="O226" s="3" t="s">
        <v>65</v>
      </c>
      <c r="P226" s="4" t="s">
        <v>109</v>
      </c>
    </row>
    <row r="227" spans="15:16" x14ac:dyDescent="0.3">
      <c r="O227" s="3" t="s">
        <v>86</v>
      </c>
      <c r="P227" s="4" t="s">
        <v>108</v>
      </c>
    </row>
    <row r="228" spans="15:16" x14ac:dyDescent="0.3">
      <c r="O228" s="3" t="s">
        <v>251</v>
      </c>
      <c r="P228" s="4" t="s">
        <v>105</v>
      </c>
    </row>
    <row r="229" spans="15:16" x14ac:dyDescent="0.3">
      <c r="O229" s="3" t="s">
        <v>252</v>
      </c>
      <c r="P229" s="4" t="s">
        <v>109</v>
      </c>
    </row>
    <row r="230" spans="15:16" x14ac:dyDescent="0.3">
      <c r="O230" s="3" t="s">
        <v>253</v>
      </c>
      <c r="P230" s="4" t="s">
        <v>109</v>
      </c>
    </row>
    <row r="231" spans="15:16" x14ac:dyDescent="0.3">
      <c r="O231" s="3" t="s">
        <v>254</v>
      </c>
      <c r="P231" s="4" t="s">
        <v>109</v>
      </c>
    </row>
    <row r="232" spans="15:16" x14ac:dyDescent="0.3">
      <c r="O232" s="3" t="s">
        <v>255</v>
      </c>
      <c r="P232" s="4" t="s">
        <v>109</v>
      </c>
    </row>
    <row r="233" spans="15:16" x14ac:dyDescent="0.3">
      <c r="O233" s="3" t="s">
        <v>62</v>
      </c>
      <c r="P233" s="4" t="s">
        <v>108</v>
      </c>
    </row>
    <row r="234" spans="15:16" x14ac:dyDescent="0.3">
      <c r="O234" s="3" t="s">
        <v>256</v>
      </c>
      <c r="P234" s="4" t="s">
        <v>108</v>
      </c>
    </row>
    <row r="235" spans="15:16" x14ac:dyDescent="0.3">
      <c r="O235" s="3" t="s">
        <v>257</v>
      </c>
      <c r="P235" s="4" t="s">
        <v>108</v>
      </c>
    </row>
    <row r="236" spans="15:16" x14ac:dyDescent="0.3">
      <c r="O236" s="3" t="s">
        <v>258</v>
      </c>
      <c r="P236" s="4" t="s">
        <v>108</v>
      </c>
    </row>
    <row r="237" spans="15:16" x14ac:dyDescent="0.3">
      <c r="O237" s="3" t="s">
        <v>259</v>
      </c>
      <c r="P237" s="4" t="s">
        <v>106</v>
      </c>
    </row>
    <row r="238" spans="15:16" x14ac:dyDescent="0.3">
      <c r="O238" s="3" t="s">
        <v>260</v>
      </c>
      <c r="P238" s="4" t="s">
        <v>113</v>
      </c>
    </row>
    <row r="239" spans="15:16" x14ac:dyDescent="0.3">
      <c r="O239" s="3" t="s">
        <v>261</v>
      </c>
      <c r="P239" s="4" t="s">
        <v>105</v>
      </c>
    </row>
    <row r="240" spans="15:16" x14ac:dyDescent="0.3">
      <c r="O240" s="3" t="s">
        <v>43</v>
      </c>
      <c r="P240" s="4" t="s">
        <v>113</v>
      </c>
    </row>
    <row r="241" spans="15:16" x14ac:dyDescent="0.3">
      <c r="O241" s="3" t="s">
        <v>262</v>
      </c>
      <c r="P241" s="4" t="s">
        <v>113</v>
      </c>
    </row>
    <row r="242" spans="15:16" x14ac:dyDescent="0.3">
      <c r="O242" s="3" t="s">
        <v>45</v>
      </c>
      <c r="P242" s="4" t="s">
        <v>105</v>
      </c>
    </row>
    <row r="243" spans="15:16" x14ac:dyDescent="0.3">
      <c r="O243" s="3" t="s">
        <v>263</v>
      </c>
      <c r="P243" s="4" t="s">
        <v>113</v>
      </c>
    </row>
    <row r="244" spans="15:16" x14ac:dyDescent="0.3">
      <c r="O244" s="3" t="s">
        <v>264</v>
      </c>
      <c r="P244" s="4" t="s">
        <v>105</v>
      </c>
    </row>
    <row r="245" spans="15:16" x14ac:dyDescent="0.3">
      <c r="O245" s="3" t="s">
        <v>265</v>
      </c>
      <c r="P245" s="4" t="s">
        <v>105</v>
      </c>
    </row>
    <row r="246" spans="15:16" x14ac:dyDescent="0.3">
      <c r="O246" s="3" t="s">
        <v>266</v>
      </c>
      <c r="P246" s="4" t="s">
        <v>105</v>
      </c>
    </row>
    <row r="247" spans="15:16" x14ac:dyDescent="0.3">
      <c r="O247" s="3" t="s">
        <v>267</v>
      </c>
      <c r="P247" s="4" t="s">
        <v>105</v>
      </c>
    </row>
    <row r="248" spans="15:16" x14ac:dyDescent="0.3">
      <c r="O248" s="3" t="s">
        <v>268</v>
      </c>
      <c r="P248" s="4" t="s">
        <v>109</v>
      </c>
    </row>
    <row r="249" spans="15:16" ht="15" thickBot="1" x14ac:dyDescent="0.35">
      <c r="O249" s="5" t="s">
        <v>269</v>
      </c>
      <c r="P249" s="6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By-HS6Product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2022-08-24T05:57:28Z</dcterms:modified>
</cp:coreProperties>
</file>