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user\Desktop\FIT3179\Data for assignment 1\"/>
    </mc:Choice>
  </mc:AlternateContent>
  <xr:revisionPtr revIDLastSave="0" documentId="13_ncr:1_{08EE5EA9-B2A1-4C91-828B-556BCBA4493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By-HS6Produc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2" i="2"/>
</calcChain>
</file>

<file path=xl/sharedStrings.xml><?xml version="1.0" encoding="utf-8"?>
<sst xmlns="http://schemas.openxmlformats.org/spreadsheetml/2006/main" count="831" uniqueCount="271">
  <si>
    <t>Reporter</t>
  </si>
  <si>
    <t>TradeFlow</t>
  </si>
  <si>
    <t>Product Description</t>
  </si>
  <si>
    <t>Year</t>
  </si>
  <si>
    <t>Partner</t>
  </si>
  <si>
    <t>Trade Value 1000USD</t>
  </si>
  <si>
    <t>Quantity</t>
  </si>
  <si>
    <t>Quantity Unit</t>
  </si>
  <si>
    <t>Colombia</t>
  </si>
  <si>
    <t>Export</t>
  </si>
  <si>
    <t>Coffee; roasted, not decaffeinated</t>
  </si>
  <si>
    <t>Kg</t>
  </si>
  <si>
    <t>United States</t>
  </si>
  <si>
    <t>Chile</t>
  </si>
  <si>
    <t>Panama</t>
  </si>
  <si>
    <t>Ecuador</t>
  </si>
  <si>
    <t>Malaysia</t>
  </si>
  <si>
    <t>Finland</t>
  </si>
  <si>
    <t>Argentina</t>
  </si>
  <si>
    <t>China</t>
  </si>
  <si>
    <t>Canada</t>
  </si>
  <si>
    <t>Peru</t>
  </si>
  <si>
    <t>Spain</t>
  </si>
  <si>
    <t>United Kingdom</t>
  </si>
  <si>
    <t>Japan</t>
  </si>
  <si>
    <t>Aruba</t>
  </si>
  <si>
    <t>Costa Rica</t>
  </si>
  <si>
    <t>Paraguay</t>
  </si>
  <si>
    <t>Netherlands</t>
  </si>
  <si>
    <t>Estonia</t>
  </si>
  <si>
    <t>El Salvador</t>
  </si>
  <si>
    <t>Belgium</t>
  </si>
  <si>
    <t>Uruguay</t>
  </si>
  <si>
    <t>France</t>
  </si>
  <si>
    <t>Trinidad and Tobago</t>
  </si>
  <si>
    <t>Australia</t>
  </si>
  <si>
    <t>Brazil</t>
  </si>
  <si>
    <t>Mexico</t>
  </si>
  <si>
    <t>Bulgaria</t>
  </si>
  <si>
    <t>Germany</t>
  </si>
  <si>
    <t>Bolivia</t>
  </si>
  <si>
    <t>Venezuela</t>
  </si>
  <si>
    <t>Sweden</t>
  </si>
  <si>
    <t>Italy</t>
  </si>
  <si>
    <t>Romania</t>
  </si>
  <si>
    <t>Israel</t>
  </si>
  <si>
    <t>Qatar</t>
  </si>
  <si>
    <t>Dominican Republic</t>
  </si>
  <si>
    <t>Greece</t>
  </si>
  <si>
    <t>Cuba</t>
  </si>
  <si>
    <t>United Arab Emirates</t>
  </si>
  <si>
    <t>Suriname</t>
  </si>
  <si>
    <t>Russian Federation</t>
  </si>
  <si>
    <t>Poland</t>
  </si>
  <si>
    <t>Austria</t>
  </si>
  <si>
    <t>Guyana</t>
  </si>
  <si>
    <t>Kuwait</t>
  </si>
  <si>
    <t>Oman</t>
  </si>
  <si>
    <t>Bahrain</t>
  </si>
  <si>
    <t>Saudi Arabia</t>
  </si>
  <si>
    <t>Switzerland</t>
  </si>
  <si>
    <t>New Zealand</t>
  </si>
  <si>
    <t>Nigeria</t>
  </si>
  <si>
    <t>Turkey</t>
  </si>
  <si>
    <t>Country</t>
  </si>
  <si>
    <t>Region</t>
  </si>
  <si>
    <t>Middle east</t>
  </si>
  <si>
    <t>Afghanistan</t>
  </si>
  <si>
    <t>Asia &amp; Pacific</t>
  </si>
  <si>
    <t>Antigua and Barbuda</t>
  </si>
  <si>
    <t>South/Latin America</t>
  </si>
  <si>
    <t>Anguilla</t>
  </si>
  <si>
    <t>Albania</t>
  </si>
  <si>
    <t>Europe</t>
  </si>
  <si>
    <t>Armenia</t>
  </si>
  <si>
    <t>Netherlands Antilles</t>
  </si>
  <si>
    <t>Angola</t>
  </si>
  <si>
    <t>Africa</t>
  </si>
  <si>
    <t>Antarctica</t>
  </si>
  <si>
    <t>American Samoa</t>
  </si>
  <si>
    <t>Azerbaijan</t>
  </si>
  <si>
    <t>Bosnia and Herzegovina</t>
  </si>
  <si>
    <t>Barbados</t>
  </si>
  <si>
    <t>Bangladesh</t>
  </si>
  <si>
    <t>Burkina Faso</t>
  </si>
  <si>
    <t>Arab States</t>
  </si>
  <si>
    <t>Burundi</t>
  </si>
  <si>
    <t>Benin</t>
  </si>
  <si>
    <t>Bermuda</t>
  </si>
  <si>
    <t>Brunei Darussalam</t>
  </si>
  <si>
    <t>Bahamas</t>
  </si>
  <si>
    <t>Bhutan</t>
  </si>
  <si>
    <t>Bouvet Island</t>
  </si>
  <si>
    <t>Botswana</t>
  </si>
  <si>
    <t>Belarus</t>
  </si>
  <si>
    <t>Belize</t>
  </si>
  <si>
    <t>North America</t>
  </si>
  <si>
    <t>Cocos (Keeling) Islands</t>
  </si>
  <si>
    <t>Congo, The Democratic Republic of the</t>
  </si>
  <si>
    <t>Central African Republic</t>
  </si>
  <si>
    <t>Congo</t>
  </si>
  <si>
    <t>Côte D'Ivoire</t>
  </si>
  <si>
    <t>Cook Islands</t>
  </si>
  <si>
    <t>Cameroon</t>
  </si>
  <si>
    <t>Cape Verde</t>
  </si>
  <si>
    <t>Christmas Island</t>
  </si>
  <si>
    <t>Cyprus</t>
  </si>
  <si>
    <t>Czech Republic</t>
  </si>
  <si>
    <t>Djibouti</t>
  </si>
  <si>
    <t>Denmark</t>
  </si>
  <si>
    <t>Dominica</t>
  </si>
  <si>
    <t>Algeria</t>
  </si>
  <si>
    <t>Egypt</t>
  </si>
  <si>
    <t>Western Sahara</t>
  </si>
  <si>
    <t>Eritrea</t>
  </si>
  <si>
    <t>Ethiopia</t>
  </si>
  <si>
    <t>Fiji</t>
  </si>
  <si>
    <t>Falkland Islands (Malvinas)</t>
  </si>
  <si>
    <t>Micronesia, Federated States of</t>
  </si>
  <si>
    <t>Faroe Islands</t>
  </si>
  <si>
    <t>France, Metropolitan</t>
  </si>
  <si>
    <t>Gabon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</si>
  <si>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</si>
  <si>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</si>
  <si>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</si>
  <si>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</si>
  <si>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</si>
  <si>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</si>
  <si>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</si>
  <si>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</si>
  <si>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</si>
  <si>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</si>
  <si>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South Georgia and the South Sandwich Islands</t>
  </si>
  <si>
    <t>Guatemala</t>
  </si>
  <si>
    <t>Guam</t>
  </si>
  <si>
    <t>Guinea-Bissau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</si>
  <si>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</si>
  <si>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</si>
  <si>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</si>
  <si>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</si>
  <si>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</si>
  <si>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</si>
  <si>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</si>
  <si>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</si>
  <si>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India</t>
  </si>
  <si>
    <t>British Indian Ocean Territory</t>
  </si>
  <si>
    <t>Iraq</t>
  </si>
  <si>
    <t>Iran</t>
  </si>
  <si>
    <t>Iceland</t>
  </si>
  <si>
    <t>Jamaica</t>
  </si>
  <si>
    <t>Jordan</t>
  </si>
  <si>
    <t>Kenya</t>
  </si>
  <si>
    <t>Kyrgyzstan</t>
  </si>
  <si>
    <t>Cambodia</t>
  </si>
  <si>
    <t>Kiribati</t>
  </si>
  <si>
    <t>Comoros</t>
  </si>
  <si>
    <t>Saint Kitts and Nevis</t>
  </si>
  <si>
    <t>Korea</t>
  </si>
  <si>
    <t>Korea, Republic of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</si>
  <si>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</si>
  <si>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</si>
  <si>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</si>
  <si>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</si>
  <si>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</si>
  <si>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</si>
  <si>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</si>
  <si>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</si>
  <si>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</si>
  <si>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</si>
  <si>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</si>
  <si>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</si>
  <si>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</si>
  <si>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</si>
  <si>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</si>
  <si>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Moldova, Republic of</t>
  </si>
  <si>
    <t>Madagascar</t>
  </si>
  <si>
    <t>Marshall Islands</t>
  </si>
  <si>
    <t>Macedonia</t>
  </si>
  <si>
    <t>Mali</t>
  </si>
  <si>
    <t>Myanmar</t>
  </si>
  <si>
    <t>Mongolia</t>
  </si>
  <si>
    <t>Macau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</si>
  <si>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</si>
  <si>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</si>
  <si>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</si>
  <si>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</si>
  <si>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</si>
  <si>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</si>
  <si>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</si>
  <si>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</si>
  <si>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Mozambique</t>
  </si>
  <si>
    <t>Namibia</t>
  </si>
  <si>
    <t>New Caledonia</t>
  </si>
  <si>
    <t>Niger</t>
  </si>
  <si>
    <t>Norfolk Island</t>
  </si>
  <si>
    <t>Nicaragua</t>
  </si>
  <si>
    <t>South/Central America</t>
  </si>
  <si>
    <t>Norway</t>
  </si>
  <si>
    <t>Nepal</t>
  </si>
  <si>
    <t>Nauru</t>
  </si>
  <si>
    <t>Niue</t>
  </si>
  <si>
    <t>French Polynesia</t>
  </si>
  <si>
    <t>Papua New Guinea</t>
  </si>
  <si>
    <t>Philippines</t>
  </si>
  <si>
    <t>Pakistan</t>
  </si>
  <si>
    <t>Saint Pierre and Miquelon</t>
  </si>
  <si>
    <t>Pitcairn Islands</t>
  </si>
  <si>
    <t>Puerto Rico</t>
  </si>
  <si>
    <t>Palestinian Territory</t>
  </si>
  <si>
    <t>Portugal</t>
  </si>
  <si>
    <t>Palau</t>
  </si>
  <si>
    <t>Reunion</t>
  </si>
  <si>
    <t>Rwanda</t>
  </si>
  <si>
    <t>Solomon Islands</t>
  </si>
  <si>
    <t>Seychelles</t>
  </si>
  <si>
    <t>South Sudan</t>
  </si>
  <si>
    <t>Sudan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</si>
  <si>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</si>
  <si>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</si>
  <si>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</si>
  <si>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</si>
  <si>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</si>
  <si>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</si>
  <si>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</si>
  <si>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</si>
  <si>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</si>
  <si>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Sao Tome and Principe</t>
  </si>
  <si>
    <t>Syrian Arab Republic</t>
  </si>
  <si>
    <t>Eswatini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</si>
  <si>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</si>
  <si>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</si>
  <si>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</si>
  <si>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</si>
  <si>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</si>
  <si>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</si>
  <si>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</si>
  <si>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Turkmenistan</t>
  </si>
  <si>
    <t>Tunisia</t>
  </si>
  <si>
    <t>Tonga</t>
  </si>
  <si>
    <t>Timor-Leste</t>
  </si>
  <si>
    <t>Tuvalu</t>
  </si>
  <si>
    <t>Taiwan</t>
  </si>
  <si>
    <t>Tanzania, United Republic of</t>
  </si>
  <si>
    <t>Ukraine</t>
  </si>
  <si>
    <t>Uganda</t>
  </si>
  <si>
    <t>United States Minor Outlying Islands</t>
  </si>
  <si>
    <t>Uzbekistan</t>
  </si>
  <si>
    <t>Holy See (Vatican City State)</t>
  </si>
  <si>
    <t>Saint Vincent and the Grenadines</t>
  </si>
  <si>
    <t>Virgin Islands, British</t>
  </si>
  <si>
    <t>Virgin Islands, U.S.</t>
  </si>
  <si>
    <t>Vietnam</t>
  </si>
  <si>
    <t>Vanuatu</t>
  </si>
  <si>
    <t>Wallis and Futuna</t>
  </si>
  <si>
    <t>Samoa</t>
  </si>
  <si>
    <t>Yemen</t>
  </si>
  <si>
    <t>Mayotte</t>
  </si>
  <si>
    <t>Serbia</t>
  </si>
  <si>
    <t>South Africa</t>
  </si>
  <si>
    <t>Zambia</t>
  </si>
  <si>
    <t>Montenegro</t>
  </si>
  <si>
    <t>Zimbabwe</t>
  </si>
  <si>
    <t>Aland Islands</t>
  </si>
  <si>
    <t>Guernsey</t>
  </si>
  <si>
    <t>Isle of Man</t>
  </si>
  <si>
    <t>Jersey</t>
  </si>
  <si>
    <t>Saint Barthelemy</t>
  </si>
  <si>
    <t>Saint Martin</t>
  </si>
  <si>
    <t>Quantity (over 1000)</t>
  </si>
  <si>
    <t>Quantity Unit (tonne)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</si>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</sst>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48"/>
  <sheetViews>
    <sheetView tabSelected="1" topLeftCell="G1" workbookViewId="0">
      <selection activeCell="C2" sqref="C2"/>
    </sheetView>
  </sheetViews>
  <sheetFormatPr defaultRowHeight="14.4" x14ac:dyDescent="0.3"/>
  <cols>
    <col min="1" max="1" width="8.5546875" style="7" bestFit="1" customWidth="1"/>
    <col min="2" max="2" width="9.44140625" bestFit="1" customWidth="1"/>
    <col min="3" max="3" width="28.5546875" bestFit="1" customWidth="1"/>
    <col min="4" max="4" width="5" style="7" bestFit="1" customWidth="1"/>
    <col min="5" max="5" width="18.109375" style="7" bestFit="1" customWidth="1"/>
    <col min="6" max="6" width="18.109375" style="7" customWidth="1"/>
    <col min="7" max="7" width="18.44140625" style="7" bestFit="1" customWidth="1"/>
    <col min="8" max="9" width="18.44140625" style="7" customWidth="1"/>
    <col min="10" max="10" width="26.21875" style="7" customWidth="1"/>
    <col min="11" max="11" width="11.88671875" style="7" bestFit="1" customWidth="1"/>
    <col min="16" max="16" width="39" bestFit="1" customWidth="1"/>
    <col min="17" max="17" width="19.6640625" bestFit="1" customWidth="1"/>
  </cols>
  <sheetData>
    <row r="1" spans="1:17" x14ac:dyDescent="0.3">
      <c r="A1" s="7" t="s">
        <v>0</v>
      </c>
      <c r="B1" t="s">
        <v>1</v>
      </c>
      <c r="C1" t="s">
        <v>2</v>
      </c>
      <c r="D1" s="7" t="s">
        <v>3</v>
      </c>
      <c r="E1" s="7" t="s">
        <v>4</v>
      </c>
      <c r="F1" s="7" t="s">
        <v>65</v>
      </c>
      <c r="G1" s="7" t="s">
        <v>5</v>
      </c>
      <c r="H1" s="7" t="s">
        <v>268</v>
      </c>
      <c r="I1" s="7" t="s">
        <v>269</v>
      </c>
      <c r="J1" s="7" t="s">
        <v>6</v>
      </c>
      <c r="K1" s="7" t="s">
        <v>7</v>
      </c>
      <c r="P1" s="1" t="s">
        <v>64</v>
      </c>
      <c r="Q1" s="2" t="s">
        <v>65</v>
      </c>
    </row>
    <row r="2" spans="1:17" x14ac:dyDescent="0.3">
      <c r="A2" s="7" t="s">
        <v>8</v>
      </c>
      <c r="B2" t="s">
        <v>9</v>
      </c>
      <c r="C2" t="s">
        <v>10</v>
      </c>
      <c r="D2" s="7">
        <v>2019</v>
      </c>
      <c r="E2" s="7" t="s">
        <v>12</v>
      </c>
      <c r="F2" s="7" t="str">
        <f>VLOOKUP(E2, $P$1:$Q$248,2, FALSE)</f>
        <v>North America</v>
      </c>
      <c r="G2" s="7">
        <v>59745.91</v>
      </c>
      <c r="H2" s="7">
        <f>ROUND(J2/1000,0)</f>
        <v>11642</v>
      </c>
      <c r="I2" s="7" t="s">
        <v>270</v>
      </c>
      <c r="J2" s="8">
        <v>11642200</v>
      </c>
      <c r="K2" s="7" t="s">
        <v>11</v>
      </c>
      <c r="P2" s="3" t="s">
        <v>50</v>
      </c>
      <c r="Q2" s="4" t="s">
        <v>66</v>
      </c>
    </row>
    <row r="3" spans="1:17" x14ac:dyDescent="0.3">
      <c r="A3" s="7" t="s">
        <v>8</v>
      </c>
      <c r="B3" t="s">
        <v>9</v>
      </c>
      <c r="C3" t="s">
        <v>10</v>
      </c>
      <c r="D3" s="7">
        <v>2019</v>
      </c>
      <c r="E3" s="7" t="s">
        <v>13</v>
      </c>
      <c r="F3" s="7" t="str">
        <f>VLOOKUP(E3, $P$1:$Q$248,2, FALSE)</f>
        <v>South/Latin America</v>
      </c>
      <c r="G3" s="7">
        <v>2550.1999999999998</v>
      </c>
      <c r="H3" s="7">
        <f t="shared" ref="H3:H55" si="0">ROUND(J3/1000,0)</f>
        <v>276</v>
      </c>
      <c r="I3" s="7" t="s">
        <v>270</v>
      </c>
      <c r="J3" s="7">
        <v>275736</v>
      </c>
      <c r="K3" s="7" t="s">
        <v>11</v>
      </c>
      <c r="P3" s="3" t="s">
        <v>67</v>
      </c>
      <c r="Q3" s="4" t="s">
        <v>68</v>
      </c>
    </row>
    <row r="4" spans="1:17" x14ac:dyDescent="0.3">
      <c r="A4" s="7" t="s">
        <v>8</v>
      </c>
      <c r="B4" t="s">
        <v>9</v>
      </c>
      <c r="C4" t="s">
        <v>10</v>
      </c>
      <c r="D4" s="7">
        <v>2019</v>
      </c>
      <c r="E4" s="7" t="s">
        <v>14</v>
      </c>
      <c r="F4" s="7" t="str">
        <f>VLOOKUP(E4, $P$1:$Q$248,2, FALSE)</f>
        <v>South/Latin America</v>
      </c>
      <c r="G4" s="7">
        <v>2450.36</v>
      </c>
      <c r="H4" s="7">
        <f t="shared" si="0"/>
        <v>532</v>
      </c>
      <c r="I4" s="7" t="s">
        <v>270</v>
      </c>
      <c r="J4" s="7">
        <v>532368</v>
      </c>
      <c r="K4" s="7" t="s">
        <v>11</v>
      </c>
      <c r="P4" s="3" t="s">
        <v>69</v>
      </c>
      <c r="Q4" s="4" t="s">
        <v>70</v>
      </c>
    </row>
    <row r="5" spans="1:17" x14ac:dyDescent="0.3">
      <c r="A5" s="7" t="s">
        <v>8</v>
      </c>
      <c r="B5" t="s">
        <v>9</v>
      </c>
      <c r="C5" t="s">
        <v>10</v>
      </c>
      <c r="D5" s="7">
        <v>2019</v>
      </c>
      <c r="E5" s="7" t="s">
        <v>15</v>
      </c>
      <c r="F5" s="7" t="str">
        <f>VLOOKUP(E5, $P$1:$Q$248,2, FALSE)</f>
        <v>South/Latin America</v>
      </c>
      <c r="G5" s="7">
        <v>2096.8000000000002</v>
      </c>
      <c r="H5" s="7">
        <f t="shared" si="0"/>
        <v>286</v>
      </c>
      <c r="I5" s="7" t="s">
        <v>270</v>
      </c>
      <c r="J5" s="7">
        <v>286187</v>
      </c>
      <c r="K5" s="7" t="s">
        <v>11</v>
      </c>
      <c r="P5" s="3" t="s">
        <v>71</v>
      </c>
      <c r="Q5" s="4" t="s">
        <v>70</v>
      </c>
    </row>
    <row r="6" spans="1:17" x14ac:dyDescent="0.3">
      <c r="A6" s="7" t="s">
        <v>8</v>
      </c>
      <c r="B6" t="s">
        <v>9</v>
      </c>
      <c r="C6" t="s">
        <v>10</v>
      </c>
      <c r="D6" s="7">
        <v>2019</v>
      </c>
      <c r="E6" s="7" t="s">
        <v>16</v>
      </c>
      <c r="F6" s="7" t="str">
        <f>VLOOKUP(E6, $P$1:$Q$248,2, FALSE)</f>
        <v>Asia &amp; Pacific</v>
      </c>
      <c r="G6" s="7">
        <v>1627.53</v>
      </c>
      <c r="H6" s="7">
        <f t="shared" si="0"/>
        <v>540</v>
      </c>
      <c r="I6" s="7" t="s">
        <v>270</v>
      </c>
      <c r="J6" s="7">
        <v>540333</v>
      </c>
      <c r="K6" s="7" t="s">
        <v>11</v>
      </c>
      <c r="P6" s="3" t="s">
        <v>72</v>
      </c>
      <c r="Q6" s="4" t="s">
        <v>73</v>
      </c>
    </row>
    <row r="7" spans="1:17" x14ac:dyDescent="0.3">
      <c r="A7" s="7" t="s">
        <v>8</v>
      </c>
      <c r="B7" t="s">
        <v>9</v>
      </c>
      <c r="C7" t="s">
        <v>10</v>
      </c>
      <c r="D7" s="7">
        <v>2019</v>
      </c>
      <c r="E7" s="7" t="s">
        <v>17</v>
      </c>
      <c r="F7" s="7" t="str">
        <f>VLOOKUP(E7, $P$1:$Q$248,2, FALSE)</f>
        <v>Europe</v>
      </c>
      <c r="G7" s="7">
        <v>1236.67</v>
      </c>
      <c r="H7" s="7">
        <f t="shared" si="0"/>
        <v>418</v>
      </c>
      <c r="I7" s="7" t="s">
        <v>270</v>
      </c>
      <c r="J7" s="7">
        <v>418259</v>
      </c>
      <c r="K7" s="7" t="s">
        <v>11</v>
      </c>
      <c r="P7" s="3" t="s">
        <v>74</v>
      </c>
      <c r="Q7" s="4" t="s">
        <v>73</v>
      </c>
    </row>
    <row r="8" spans="1:17" x14ac:dyDescent="0.3">
      <c r="A8" s="7" t="s">
        <v>8</v>
      </c>
      <c r="B8" t="s">
        <v>9</v>
      </c>
      <c r="C8" t="s">
        <v>10</v>
      </c>
      <c r="D8" s="7">
        <v>2019</v>
      </c>
      <c r="E8" s="7" t="s">
        <v>18</v>
      </c>
      <c r="F8" s="7" t="str">
        <f>VLOOKUP(E8, $P$1:$Q$248,2, FALSE)</f>
        <v>South/Latin America</v>
      </c>
      <c r="G8" s="7">
        <v>1189.32</v>
      </c>
      <c r="H8" s="7">
        <f t="shared" si="0"/>
        <v>162</v>
      </c>
      <c r="I8" s="7" t="s">
        <v>270</v>
      </c>
      <c r="J8" s="7">
        <v>162341</v>
      </c>
      <c r="K8" s="7" t="s">
        <v>11</v>
      </c>
      <c r="P8" s="3" t="s">
        <v>75</v>
      </c>
      <c r="Q8" s="4" t="s">
        <v>70</v>
      </c>
    </row>
    <row r="9" spans="1:17" x14ac:dyDescent="0.3">
      <c r="A9" s="7" t="s">
        <v>8</v>
      </c>
      <c r="B9" t="s">
        <v>9</v>
      </c>
      <c r="C9" t="s">
        <v>10</v>
      </c>
      <c r="D9" s="7">
        <v>2019</v>
      </c>
      <c r="E9" s="7" t="s">
        <v>19</v>
      </c>
      <c r="F9" s="7" t="str">
        <f>VLOOKUP(E9, $P$1:$Q$248,2, FALSE)</f>
        <v>Asia &amp; Pacific</v>
      </c>
      <c r="G9" s="7">
        <v>1061.02</v>
      </c>
      <c r="H9" s="7">
        <f t="shared" si="0"/>
        <v>169</v>
      </c>
      <c r="I9" s="7" t="s">
        <v>270</v>
      </c>
      <c r="J9" s="7">
        <v>168625</v>
      </c>
      <c r="K9" s="7" t="s">
        <v>11</v>
      </c>
      <c r="P9" s="3" t="s">
        <v>76</v>
      </c>
      <c r="Q9" s="4" t="s">
        <v>77</v>
      </c>
    </row>
    <row r="10" spans="1:17" x14ac:dyDescent="0.3">
      <c r="A10" s="7" t="s">
        <v>8</v>
      </c>
      <c r="B10" t="s">
        <v>9</v>
      </c>
      <c r="C10" t="s">
        <v>10</v>
      </c>
      <c r="D10" s="7">
        <v>2019</v>
      </c>
      <c r="E10" s="7" t="s">
        <v>20</v>
      </c>
      <c r="F10" s="7" t="str">
        <f>VLOOKUP(E10, $P$1:$Q$248,2, FALSE)</f>
        <v>North America</v>
      </c>
      <c r="G10" s="7">
        <v>883.26</v>
      </c>
      <c r="H10" s="7">
        <f t="shared" si="0"/>
        <v>252</v>
      </c>
      <c r="I10" s="7" t="s">
        <v>270</v>
      </c>
      <c r="J10" s="7">
        <v>252137</v>
      </c>
      <c r="K10" s="7" t="s">
        <v>11</v>
      </c>
      <c r="P10" s="3" t="s">
        <v>78</v>
      </c>
      <c r="Q10" s="4" t="s">
        <v>68</v>
      </c>
    </row>
    <row r="11" spans="1:17" x14ac:dyDescent="0.3">
      <c r="A11" s="7" t="s">
        <v>8</v>
      </c>
      <c r="B11" t="s">
        <v>9</v>
      </c>
      <c r="C11" t="s">
        <v>10</v>
      </c>
      <c r="D11" s="7">
        <v>2019</v>
      </c>
      <c r="E11" s="7" t="s">
        <v>21</v>
      </c>
      <c r="F11" s="7" t="str">
        <f>VLOOKUP(E11, $P$1:$Q$248,2, FALSE)</f>
        <v>South/Latin America</v>
      </c>
      <c r="G11" s="7">
        <v>837.87</v>
      </c>
      <c r="H11" s="7">
        <f t="shared" si="0"/>
        <v>109</v>
      </c>
      <c r="I11" s="7" t="s">
        <v>270</v>
      </c>
      <c r="J11" s="7">
        <v>108738</v>
      </c>
      <c r="K11" s="7" t="s">
        <v>11</v>
      </c>
      <c r="P11" s="3" t="s">
        <v>18</v>
      </c>
      <c r="Q11" s="4" t="s">
        <v>70</v>
      </c>
    </row>
    <row r="12" spans="1:17" x14ac:dyDescent="0.3">
      <c r="A12" s="7" t="s">
        <v>8</v>
      </c>
      <c r="B12" t="s">
        <v>9</v>
      </c>
      <c r="C12" t="s">
        <v>10</v>
      </c>
      <c r="D12" s="7">
        <v>2019</v>
      </c>
      <c r="E12" s="7" t="s">
        <v>22</v>
      </c>
      <c r="F12" s="7" t="str">
        <f>VLOOKUP(E12, $P$1:$Q$248,2, FALSE)</f>
        <v>Europe</v>
      </c>
      <c r="G12" s="7">
        <v>493.75</v>
      </c>
      <c r="H12" s="7">
        <f t="shared" si="0"/>
        <v>89</v>
      </c>
      <c r="I12" s="7" t="s">
        <v>270</v>
      </c>
      <c r="J12" s="7">
        <v>88575.8</v>
      </c>
      <c r="K12" s="7" t="s">
        <v>11</v>
      </c>
      <c r="P12" s="3" t="s">
        <v>79</v>
      </c>
      <c r="Q12" s="4" t="s">
        <v>68</v>
      </c>
    </row>
    <row r="13" spans="1:17" x14ac:dyDescent="0.3">
      <c r="A13" s="7" t="s">
        <v>8</v>
      </c>
      <c r="B13" t="s">
        <v>9</v>
      </c>
      <c r="C13" t="s">
        <v>10</v>
      </c>
      <c r="D13" s="7">
        <v>2019</v>
      </c>
      <c r="E13" s="7" t="s">
        <v>23</v>
      </c>
      <c r="F13" s="7" t="str">
        <f>VLOOKUP(E13, $P$1:$Q$248,2, FALSE)</f>
        <v>Europe</v>
      </c>
      <c r="G13" s="7">
        <v>455.96</v>
      </c>
      <c r="H13" s="7">
        <f t="shared" si="0"/>
        <v>120</v>
      </c>
      <c r="I13" s="7" t="s">
        <v>270</v>
      </c>
      <c r="J13" s="7">
        <v>120339</v>
      </c>
      <c r="K13" s="7" t="s">
        <v>11</v>
      </c>
      <c r="P13" s="3" t="s">
        <v>54</v>
      </c>
      <c r="Q13" s="4" t="s">
        <v>73</v>
      </c>
    </row>
    <row r="14" spans="1:17" x14ac:dyDescent="0.3">
      <c r="A14" s="7" t="s">
        <v>8</v>
      </c>
      <c r="B14" t="s">
        <v>9</v>
      </c>
      <c r="C14" t="s">
        <v>10</v>
      </c>
      <c r="D14" s="7">
        <v>2019</v>
      </c>
      <c r="E14" s="7" t="s">
        <v>24</v>
      </c>
      <c r="F14" s="7" t="str">
        <f>VLOOKUP(E14, $P$1:$Q$248,2, FALSE)</f>
        <v>Asia &amp; Pacific</v>
      </c>
      <c r="G14" s="7">
        <v>392.39</v>
      </c>
      <c r="H14" s="7">
        <f t="shared" si="0"/>
        <v>129</v>
      </c>
      <c r="I14" s="7" t="s">
        <v>270</v>
      </c>
      <c r="J14" s="7">
        <v>129452</v>
      </c>
      <c r="K14" s="7" t="s">
        <v>11</v>
      </c>
      <c r="P14" s="3" t="s">
        <v>35</v>
      </c>
      <c r="Q14" s="4" t="s">
        <v>68</v>
      </c>
    </row>
    <row r="15" spans="1:17" x14ac:dyDescent="0.3">
      <c r="A15" s="7" t="s">
        <v>8</v>
      </c>
      <c r="B15" t="s">
        <v>9</v>
      </c>
      <c r="C15" t="s">
        <v>10</v>
      </c>
      <c r="D15" s="7">
        <v>2019</v>
      </c>
      <c r="E15" s="7" t="s">
        <v>25</v>
      </c>
      <c r="F15" s="7" t="str">
        <f>VLOOKUP(E15, $P$1:$Q$248,2, FALSE)</f>
        <v>South/Latin America</v>
      </c>
      <c r="G15" s="7">
        <v>287.23</v>
      </c>
      <c r="H15" s="7">
        <f t="shared" si="0"/>
        <v>37</v>
      </c>
      <c r="I15" s="7" t="s">
        <v>270</v>
      </c>
      <c r="J15" s="7">
        <v>36685</v>
      </c>
      <c r="K15" s="7" t="s">
        <v>11</v>
      </c>
      <c r="P15" s="3" t="s">
        <v>25</v>
      </c>
      <c r="Q15" s="4" t="s">
        <v>70</v>
      </c>
    </row>
    <row r="16" spans="1:17" x14ac:dyDescent="0.3">
      <c r="A16" s="7" t="s">
        <v>8</v>
      </c>
      <c r="B16" t="s">
        <v>9</v>
      </c>
      <c r="C16" t="s">
        <v>10</v>
      </c>
      <c r="D16" s="7">
        <v>2019</v>
      </c>
      <c r="E16" s="7" t="s">
        <v>26</v>
      </c>
      <c r="F16" s="7" t="str">
        <f>VLOOKUP(E16, $P$1:$Q$248,2, FALSE)</f>
        <v>South/Latin America</v>
      </c>
      <c r="G16" s="7">
        <v>278.43</v>
      </c>
      <c r="H16" s="7">
        <f t="shared" si="0"/>
        <v>55</v>
      </c>
      <c r="I16" s="7" t="s">
        <v>270</v>
      </c>
      <c r="J16" s="7">
        <v>54510.9</v>
      </c>
      <c r="K16" s="7" t="s">
        <v>11</v>
      </c>
      <c r="P16" s="3" t="s">
        <v>80</v>
      </c>
      <c r="Q16" s="4" t="s">
        <v>68</v>
      </c>
    </row>
    <row r="17" spans="1:17" x14ac:dyDescent="0.3">
      <c r="A17" s="7" t="s">
        <v>8</v>
      </c>
      <c r="B17" t="s">
        <v>9</v>
      </c>
      <c r="C17" t="s">
        <v>10</v>
      </c>
      <c r="D17" s="7">
        <v>2019</v>
      </c>
      <c r="E17" s="7" t="s">
        <v>27</v>
      </c>
      <c r="F17" s="7" t="str">
        <f>VLOOKUP(E17, $P$1:$Q$248,2, FALSE)</f>
        <v>South/Latin America</v>
      </c>
      <c r="G17" s="7">
        <v>274.75</v>
      </c>
      <c r="H17" s="7">
        <f t="shared" si="0"/>
        <v>32</v>
      </c>
      <c r="I17" s="7" t="s">
        <v>270</v>
      </c>
      <c r="J17" s="7">
        <v>32415.1</v>
      </c>
      <c r="K17" s="7" t="s">
        <v>11</v>
      </c>
      <c r="P17" s="3" t="s">
        <v>81</v>
      </c>
      <c r="Q17" s="4" t="s">
        <v>73</v>
      </c>
    </row>
    <row r="18" spans="1:17" x14ac:dyDescent="0.3">
      <c r="A18" s="7" t="s">
        <v>8</v>
      </c>
      <c r="B18" t="s">
        <v>9</v>
      </c>
      <c r="C18" t="s">
        <v>10</v>
      </c>
      <c r="D18" s="7">
        <v>2019</v>
      </c>
      <c r="E18" s="7" t="s">
        <v>28</v>
      </c>
      <c r="F18" s="7" t="str">
        <f>VLOOKUP(E18, $P$1:$Q$248,2, FALSE)</f>
        <v>Europe</v>
      </c>
      <c r="G18" s="7">
        <v>242.04</v>
      </c>
      <c r="H18" s="7">
        <f t="shared" si="0"/>
        <v>84</v>
      </c>
      <c r="I18" s="7" t="s">
        <v>270</v>
      </c>
      <c r="J18" s="7">
        <v>84216</v>
      </c>
      <c r="K18" s="7" t="s">
        <v>11</v>
      </c>
      <c r="P18" s="3" t="s">
        <v>82</v>
      </c>
      <c r="Q18" s="4" t="s">
        <v>70</v>
      </c>
    </row>
    <row r="19" spans="1:17" x14ac:dyDescent="0.3">
      <c r="A19" s="7" t="s">
        <v>8</v>
      </c>
      <c r="B19" t="s">
        <v>9</v>
      </c>
      <c r="C19" t="s">
        <v>10</v>
      </c>
      <c r="D19" s="7">
        <v>2019</v>
      </c>
      <c r="E19" s="7" t="s">
        <v>29</v>
      </c>
      <c r="F19" s="7" t="str">
        <f>VLOOKUP(E19, $P$1:$Q$248,2, FALSE)</f>
        <v>Europe</v>
      </c>
      <c r="G19" s="7">
        <v>227.94</v>
      </c>
      <c r="H19" s="7">
        <f t="shared" si="0"/>
        <v>30</v>
      </c>
      <c r="I19" s="7" t="s">
        <v>270</v>
      </c>
      <c r="J19" s="7">
        <v>30014.799999999999</v>
      </c>
      <c r="K19" s="7" t="s">
        <v>11</v>
      </c>
      <c r="P19" s="3" t="s">
        <v>83</v>
      </c>
      <c r="Q19" s="4" t="s">
        <v>68</v>
      </c>
    </row>
    <row r="20" spans="1:17" x14ac:dyDescent="0.3">
      <c r="A20" s="7" t="s">
        <v>8</v>
      </c>
      <c r="B20" t="s">
        <v>9</v>
      </c>
      <c r="C20" t="s">
        <v>10</v>
      </c>
      <c r="D20" s="7">
        <v>2019</v>
      </c>
      <c r="E20" s="7" t="s">
        <v>30</v>
      </c>
      <c r="F20" s="7" t="str">
        <f>VLOOKUP(E20, $P$1:$Q$248,2, FALSE)</f>
        <v>South/Latin America</v>
      </c>
      <c r="G20" s="7">
        <v>215.39</v>
      </c>
      <c r="H20" s="7">
        <f t="shared" si="0"/>
        <v>19</v>
      </c>
      <c r="I20" s="7" t="s">
        <v>270</v>
      </c>
      <c r="J20" s="7">
        <v>18526</v>
      </c>
      <c r="K20" s="7" t="s">
        <v>11</v>
      </c>
      <c r="P20" s="3" t="s">
        <v>31</v>
      </c>
      <c r="Q20" s="4" t="s">
        <v>73</v>
      </c>
    </row>
    <row r="21" spans="1:17" x14ac:dyDescent="0.3">
      <c r="A21" s="7" t="s">
        <v>8</v>
      </c>
      <c r="B21" t="s">
        <v>9</v>
      </c>
      <c r="C21" t="s">
        <v>10</v>
      </c>
      <c r="D21" s="7">
        <v>2019</v>
      </c>
      <c r="E21" s="7" t="s">
        <v>31</v>
      </c>
      <c r="F21" s="7" t="str">
        <f>VLOOKUP(E21, $P$1:$Q$248,2, FALSE)</f>
        <v>Europe</v>
      </c>
      <c r="G21" s="7">
        <v>204.95</v>
      </c>
      <c r="H21" s="7">
        <f t="shared" si="0"/>
        <v>61</v>
      </c>
      <c r="I21" s="7" t="s">
        <v>270</v>
      </c>
      <c r="J21" s="7">
        <v>61180</v>
      </c>
      <c r="K21" s="7" t="s">
        <v>11</v>
      </c>
      <c r="P21" s="3" t="s">
        <v>84</v>
      </c>
      <c r="Q21" s="4" t="s">
        <v>77</v>
      </c>
    </row>
    <row r="22" spans="1:17" x14ac:dyDescent="0.3">
      <c r="A22" s="7" t="s">
        <v>8</v>
      </c>
      <c r="B22" t="s">
        <v>9</v>
      </c>
      <c r="C22" t="s">
        <v>10</v>
      </c>
      <c r="D22" s="7">
        <v>2019</v>
      </c>
      <c r="E22" s="7" t="s">
        <v>32</v>
      </c>
      <c r="F22" s="7" t="str">
        <f>VLOOKUP(E22, $P$1:$Q$248,2, FALSE)</f>
        <v>South/Latin America</v>
      </c>
      <c r="G22" s="7">
        <v>198.82</v>
      </c>
      <c r="H22" s="7">
        <f t="shared" si="0"/>
        <v>22</v>
      </c>
      <c r="I22" s="7" t="s">
        <v>270</v>
      </c>
      <c r="J22" s="7">
        <v>22427.9</v>
      </c>
      <c r="K22" s="7" t="s">
        <v>11</v>
      </c>
      <c r="P22" s="3" t="s">
        <v>38</v>
      </c>
      <c r="Q22" s="4" t="s">
        <v>73</v>
      </c>
    </row>
    <row r="23" spans="1:17" x14ac:dyDescent="0.3">
      <c r="A23" s="7" t="s">
        <v>8</v>
      </c>
      <c r="B23" t="s">
        <v>9</v>
      </c>
      <c r="C23" t="s">
        <v>10</v>
      </c>
      <c r="D23" s="7">
        <v>2019</v>
      </c>
      <c r="E23" s="7" t="s">
        <v>33</v>
      </c>
      <c r="F23" s="7" t="str">
        <f>VLOOKUP(E23, $P$1:$Q$248,2, FALSE)</f>
        <v>Europe</v>
      </c>
      <c r="G23" s="7">
        <v>192.58</v>
      </c>
      <c r="H23" s="7">
        <f t="shared" si="0"/>
        <v>64</v>
      </c>
      <c r="I23" s="7" t="s">
        <v>270</v>
      </c>
      <c r="J23" s="7">
        <v>64137</v>
      </c>
      <c r="K23" s="7" t="s">
        <v>11</v>
      </c>
      <c r="P23" s="3" t="s">
        <v>58</v>
      </c>
      <c r="Q23" s="4" t="s">
        <v>85</v>
      </c>
    </row>
    <row r="24" spans="1:17" x14ac:dyDescent="0.3">
      <c r="A24" s="7" t="s">
        <v>8</v>
      </c>
      <c r="B24" t="s">
        <v>9</v>
      </c>
      <c r="C24" t="s">
        <v>10</v>
      </c>
      <c r="D24" s="7">
        <v>2019</v>
      </c>
      <c r="E24" s="7" t="s">
        <v>34</v>
      </c>
      <c r="F24" s="7" t="str">
        <f>VLOOKUP(E24, $P$1:$Q$248,2, FALSE)</f>
        <v>South/Latin America</v>
      </c>
      <c r="G24" s="7">
        <v>174</v>
      </c>
      <c r="H24" s="7">
        <f t="shared" si="0"/>
        <v>26</v>
      </c>
      <c r="I24" s="7" t="s">
        <v>270</v>
      </c>
      <c r="J24" s="7">
        <v>26029.9</v>
      </c>
      <c r="K24" s="7" t="s">
        <v>11</v>
      </c>
      <c r="P24" s="3" t="s">
        <v>86</v>
      </c>
      <c r="Q24" s="4" t="s">
        <v>77</v>
      </c>
    </row>
    <row r="25" spans="1:17" x14ac:dyDescent="0.3">
      <c r="A25" s="7" t="s">
        <v>8</v>
      </c>
      <c r="B25" t="s">
        <v>9</v>
      </c>
      <c r="C25" t="s">
        <v>10</v>
      </c>
      <c r="D25" s="7">
        <v>2019</v>
      </c>
      <c r="E25" s="7" t="s">
        <v>35</v>
      </c>
      <c r="F25" s="7" t="str">
        <f>VLOOKUP(E25, $P$1:$Q$248,2, FALSE)</f>
        <v>Asia &amp; Pacific</v>
      </c>
      <c r="G25" s="7">
        <v>152.35</v>
      </c>
      <c r="H25" s="7">
        <f t="shared" si="0"/>
        <v>40</v>
      </c>
      <c r="I25" s="7" t="s">
        <v>270</v>
      </c>
      <c r="J25" s="7">
        <v>39812.300000000003</v>
      </c>
      <c r="K25" s="7" t="s">
        <v>11</v>
      </c>
      <c r="P25" s="3" t="s">
        <v>87</v>
      </c>
      <c r="Q25" s="4" t="s">
        <v>77</v>
      </c>
    </row>
    <row r="26" spans="1:17" x14ac:dyDescent="0.3">
      <c r="A26" s="7" t="s">
        <v>8</v>
      </c>
      <c r="B26" t="s">
        <v>9</v>
      </c>
      <c r="C26" t="s">
        <v>10</v>
      </c>
      <c r="D26" s="7">
        <v>2019</v>
      </c>
      <c r="E26" s="7" t="s">
        <v>36</v>
      </c>
      <c r="F26" s="7" t="str">
        <f>VLOOKUP(E26, $P$1:$Q$248,2, FALSE)</f>
        <v>South/Latin America</v>
      </c>
      <c r="G26" s="7">
        <v>149.05000000000001</v>
      </c>
      <c r="H26" s="7">
        <f t="shared" si="0"/>
        <v>31</v>
      </c>
      <c r="I26" s="7" t="s">
        <v>270</v>
      </c>
      <c r="J26" s="7">
        <v>31245.5</v>
      </c>
      <c r="K26" s="7" t="s">
        <v>11</v>
      </c>
      <c r="P26" s="3" t="s">
        <v>88</v>
      </c>
      <c r="Q26" s="4" t="s">
        <v>70</v>
      </c>
    </row>
    <row r="27" spans="1:17" x14ac:dyDescent="0.3">
      <c r="A27" s="7" t="s">
        <v>8</v>
      </c>
      <c r="B27" t="s">
        <v>9</v>
      </c>
      <c r="C27" t="s">
        <v>10</v>
      </c>
      <c r="D27" s="7">
        <v>2019</v>
      </c>
      <c r="E27" s="7" t="s">
        <v>37</v>
      </c>
      <c r="F27" s="7" t="str">
        <f>VLOOKUP(E27, $P$1:$Q$248,2, FALSE)</f>
        <v>South/Latin America</v>
      </c>
      <c r="G27" s="7">
        <v>136.88</v>
      </c>
      <c r="H27" s="7">
        <f t="shared" si="0"/>
        <v>16</v>
      </c>
      <c r="I27" s="7" t="s">
        <v>270</v>
      </c>
      <c r="J27" s="7">
        <v>16033.6</v>
      </c>
      <c r="K27" s="7" t="s">
        <v>11</v>
      </c>
      <c r="P27" s="3" t="s">
        <v>89</v>
      </c>
      <c r="Q27" s="4" t="s">
        <v>68</v>
      </c>
    </row>
    <row r="28" spans="1:17" x14ac:dyDescent="0.3">
      <c r="A28" s="7" t="s">
        <v>8</v>
      </c>
      <c r="B28" t="s">
        <v>9</v>
      </c>
      <c r="C28" t="s">
        <v>10</v>
      </c>
      <c r="D28" s="7">
        <v>2019</v>
      </c>
      <c r="E28" s="7" t="s">
        <v>38</v>
      </c>
      <c r="F28" s="7" t="str">
        <f>VLOOKUP(E28, $P$1:$Q$248,2, FALSE)</f>
        <v>Europe</v>
      </c>
      <c r="G28" s="7">
        <v>124.01</v>
      </c>
      <c r="H28" s="7">
        <f t="shared" si="0"/>
        <v>17</v>
      </c>
      <c r="I28" s="7" t="s">
        <v>270</v>
      </c>
      <c r="J28" s="7">
        <v>16580.5</v>
      </c>
      <c r="K28" s="7" t="s">
        <v>11</v>
      </c>
      <c r="P28" s="3" t="s">
        <v>40</v>
      </c>
      <c r="Q28" s="4" t="s">
        <v>70</v>
      </c>
    </row>
    <row r="29" spans="1:17" x14ac:dyDescent="0.3">
      <c r="A29" s="7" t="s">
        <v>8</v>
      </c>
      <c r="B29" t="s">
        <v>9</v>
      </c>
      <c r="C29" t="s">
        <v>10</v>
      </c>
      <c r="D29" s="7">
        <v>2019</v>
      </c>
      <c r="E29" s="7" t="s">
        <v>39</v>
      </c>
      <c r="F29" s="7" t="str">
        <f>VLOOKUP(E29, $P$1:$Q$248,2, FALSE)</f>
        <v>Europe</v>
      </c>
      <c r="G29" s="7">
        <v>108.29</v>
      </c>
      <c r="H29" s="7">
        <f t="shared" si="0"/>
        <v>12</v>
      </c>
      <c r="I29" s="7" t="s">
        <v>270</v>
      </c>
      <c r="J29" s="7">
        <v>11636.9</v>
      </c>
      <c r="K29" s="7" t="s">
        <v>11</v>
      </c>
      <c r="P29" s="3" t="s">
        <v>36</v>
      </c>
      <c r="Q29" s="4" t="s">
        <v>70</v>
      </c>
    </row>
    <row r="30" spans="1:17" x14ac:dyDescent="0.3">
      <c r="A30" s="7" t="s">
        <v>8</v>
      </c>
      <c r="B30" t="s">
        <v>9</v>
      </c>
      <c r="C30" t="s">
        <v>10</v>
      </c>
      <c r="D30" s="7">
        <v>2019</v>
      </c>
      <c r="E30" s="7" t="s">
        <v>40</v>
      </c>
      <c r="F30" s="7" t="str">
        <f>VLOOKUP(E30, $P$1:$Q$248,2, FALSE)</f>
        <v>South/Latin America</v>
      </c>
      <c r="G30" s="7">
        <v>102.01</v>
      </c>
      <c r="H30" s="7">
        <f t="shared" si="0"/>
        <v>10</v>
      </c>
      <c r="I30" s="7" t="s">
        <v>270</v>
      </c>
      <c r="J30" s="7">
        <v>9631.69</v>
      </c>
      <c r="K30" s="7" t="s">
        <v>11</v>
      </c>
      <c r="P30" s="3" t="s">
        <v>90</v>
      </c>
      <c r="Q30" s="4" t="s">
        <v>70</v>
      </c>
    </row>
    <row r="31" spans="1:17" x14ac:dyDescent="0.3">
      <c r="A31" s="7" t="s">
        <v>8</v>
      </c>
      <c r="B31" t="s">
        <v>9</v>
      </c>
      <c r="C31" t="s">
        <v>10</v>
      </c>
      <c r="D31" s="7">
        <v>2019</v>
      </c>
      <c r="E31" s="7" t="s">
        <v>41</v>
      </c>
      <c r="F31" s="7" t="str">
        <f>VLOOKUP(E31, $P$1:$Q$248,2, FALSE)</f>
        <v>South/Latin America</v>
      </c>
      <c r="G31" s="7">
        <v>86.07</v>
      </c>
      <c r="H31" s="7">
        <f t="shared" si="0"/>
        <v>10</v>
      </c>
      <c r="I31" s="7" t="s">
        <v>270</v>
      </c>
      <c r="J31" s="7">
        <v>10462.200000000001</v>
      </c>
      <c r="K31" s="7" t="s">
        <v>11</v>
      </c>
      <c r="P31" s="3" t="s">
        <v>91</v>
      </c>
      <c r="Q31" s="4" t="s">
        <v>68</v>
      </c>
    </row>
    <row r="32" spans="1:17" x14ac:dyDescent="0.3">
      <c r="A32" s="7" t="s">
        <v>8</v>
      </c>
      <c r="B32" t="s">
        <v>9</v>
      </c>
      <c r="C32" t="s">
        <v>10</v>
      </c>
      <c r="D32" s="7">
        <v>2019</v>
      </c>
      <c r="E32" s="7" t="s">
        <v>42</v>
      </c>
      <c r="F32" s="7" t="str">
        <f>VLOOKUP(E32, $P$1:$Q$248,2, FALSE)</f>
        <v>Europe</v>
      </c>
      <c r="G32" s="7">
        <v>69.75</v>
      </c>
      <c r="H32" s="7">
        <f t="shared" si="0"/>
        <v>21</v>
      </c>
      <c r="I32" s="7" t="s">
        <v>270</v>
      </c>
      <c r="J32" s="7">
        <v>20945</v>
      </c>
      <c r="K32" s="7" t="s">
        <v>11</v>
      </c>
      <c r="P32" s="3" t="s">
        <v>92</v>
      </c>
      <c r="Q32" s="4" t="s">
        <v>70</v>
      </c>
    </row>
    <row r="33" spans="1:17" x14ac:dyDescent="0.3">
      <c r="A33" s="7" t="s">
        <v>8</v>
      </c>
      <c r="B33" t="s">
        <v>9</v>
      </c>
      <c r="C33" t="s">
        <v>10</v>
      </c>
      <c r="D33" s="7">
        <v>2019</v>
      </c>
      <c r="E33" s="7" t="s">
        <v>43</v>
      </c>
      <c r="F33" s="7" t="str">
        <f>VLOOKUP(E33, $P$1:$Q$248,2, FALSE)</f>
        <v>Europe</v>
      </c>
      <c r="G33" s="7">
        <v>66.790000000000006</v>
      </c>
      <c r="H33" s="7">
        <f t="shared" si="0"/>
        <v>13</v>
      </c>
      <c r="I33" s="7" t="s">
        <v>270</v>
      </c>
      <c r="J33" s="7">
        <v>13316</v>
      </c>
      <c r="K33" s="7" t="s">
        <v>11</v>
      </c>
      <c r="P33" s="3" t="s">
        <v>93</v>
      </c>
      <c r="Q33" s="4" t="s">
        <v>77</v>
      </c>
    </row>
    <row r="34" spans="1:17" x14ac:dyDescent="0.3">
      <c r="A34" s="7" t="s">
        <v>8</v>
      </c>
      <c r="B34" t="s">
        <v>9</v>
      </c>
      <c r="C34" t="s">
        <v>10</v>
      </c>
      <c r="D34" s="7">
        <v>2019</v>
      </c>
      <c r="E34" s="7" t="s">
        <v>44</v>
      </c>
      <c r="F34" s="7" t="str">
        <f>VLOOKUP(E34, $P$1:$Q$248,2, FALSE)</f>
        <v>Europe</v>
      </c>
      <c r="G34" s="7">
        <v>66.33</v>
      </c>
      <c r="H34" s="7">
        <f t="shared" si="0"/>
        <v>20</v>
      </c>
      <c r="I34" s="7" t="s">
        <v>270</v>
      </c>
      <c r="J34" s="7">
        <v>19685</v>
      </c>
      <c r="K34" s="7" t="s">
        <v>11</v>
      </c>
      <c r="P34" s="3" t="s">
        <v>94</v>
      </c>
      <c r="Q34" s="4" t="s">
        <v>73</v>
      </c>
    </row>
    <row r="35" spans="1:17" x14ac:dyDescent="0.3">
      <c r="A35" s="7" t="s">
        <v>8</v>
      </c>
      <c r="B35" t="s">
        <v>9</v>
      </c>
      <c r="C35" t="s">
        <v>10</v>
      </c>
      <c r="D35" s="7">
        <v>2019</v>
      </c>
      <c r="E35" s="7" t="s">
        <v>157</v>
      </c>
      <c r="F35" s="7" t="str">
        <f>VLOOKUP(E35, $P$1:$Q$248,2, FALSE)</f>
        <v>Asia &amp; Pacific</v>
      </c>
      <c r="G35" s="7">
        <v>65.069999999999993</v>
      </c>
      <c r="H35" s="7">
        <f t="shared" si="0"/>
        <v>6</v>
      </c>
      <c r="I35" s="7" t="s">
        <v>270</v>
      </c>
      <c r="J35" s="7">
        <v>5841.92</v>
      </c>
      <c r="K35" s="7" t="s">
        <v>11</v>
      </c>
      <c r="P35" s="3" t="s">
        <v>95</v>
      </c>
      <c r="Q35" s="4" t="s">
        <v>70</v>
      </c>
    </row>
    <row r="36" spans="1:17" x14ac:dyDescent="0.3">
      <c r="A36" s="7" t="s">
        <v>8</v>
      </c>
      <c r="B36" t="s">
        <v>9</v>
      </c>
      <c r="C36" t="s">
        <v>10</v>
      </c>
      <c r="D36" s="7">
        <v>2019</v>
      </c>
      <c r="E36" s="7" t="s">
        <v>45</v>
      </c>
      <c r="F36" s="7" t="str">
        <f>VLOOKUP(E36, $P$1:$Q$248,2, FALSE)</f>
        <v>Middle east</v>
      </c>
      <c r="G36" s="7">
        <v>54.21</v>
      </c>
      <c r="H36" s="7">
        <f t="shared" si="0"/>
        <v>19</v>
      </c>
      <c r="I36" s="7" t="s">
        <v>270</v>
      </c>
      <c r="J36" s="7">
        <v>19174</v>
      </c>
      <c r="K36" s="7" t="s">
        <v>11</v>
      </c>
      <c r="P36" s="3" t="s">
        <v>20</v>
      </c>
      <c r="Q36" s="4" t="s">
        <v>96</v>
      </c>
    </row>
    <row r="37" spans="1:17" x14ac:dyDescent="0.3">
      <c r="A37" s="7" t="s">
        <v>8</v>
      </c>
      <c r="B37" t="s">
        <v>9</v>
      </c>
      <c r="C37" t="s">
        <v>10</v>
      </c>
      <c r="D37" s="7">
        <v>2019</v>
      </c>
      <c r="E37" s="7" t="s">
        <v>46</v>
      </c>
      <c r="F37" s="7" t="str">
        <f>VLOOKUP(E37, $P$1:$Q$248,2, FALSE)</f>
        <v>Middle east</v>
      </c>
      <c r="G37" s="7">
        <v>53.12</v>
      </c>
      <c r="H37" s="7">
        <f t="shared" si="0"/>
        <v>3</v>
      </c>
      <c r="I37" s="7" t="s">
        <v>270</v>
      </c>
      <c r="J37" s="7">
        <v>2902</v>
      </c>
      <c r="K37" s="7" t="s">
        <v>11</v>
      </c>
      <c r="P37" s="3" t="s">
        <v>97</v>
      </c>
      <c r="Q37" s="4" t="s">
        <v>68</v>
      </c>
    </row>
    <row r="38" spans="1:17" x14ac:dyDescent="0.3">
      <c r="A38" s="7" t="s">
        <v>8</v>
      </c>
      <c r="B38" t="s">
        <v>9</v>
      </c>
      <c r="C38" t="s">
        <v>10</v>
      </c>
      <c r="D38" s="7">
        <v>2019</v>
      </c>
      <c r="E38" s="7" t="s">
        <v>47</v>
      </c>
      <c r="F38" s="7" t="str">
        <f>VLOOKUP(E38, $P$1:$Q$248,2, FALSE)</f>
        <v>South/Latin America</v>
      </c>
      <c r="G38" s="7">
        <v>49.75</v>
      </c>
      <c r="H38" s="7">
        <f t="shared" si="0"/>
        <v>6</v>
      </c>
      <c r="I38" s="7" t="s">
        <v>270</v>
      </c>
      <c r="J38" s="7">
        <v>6252</v>
      </c>
      <c r="K38" s="7" t="s">
        <v>11</v>
      </c>
      <c r="P38" s="3" t="s">
        <v>98</v>
      </c>
      <c r="Q38" s="4" t="s">
        <v>77</v>
      </c>
    </row>
    <row r="39" spans="1:17" x14ac:dyDescent="0.3">
      <c r="A39" s="7" t="s">
        <v>8</v>
      </c>
      <c r="B39" t="s">
        <v>9</v>
      </c>
      <c r="C39" t="s">
        <v>10</v>
      </c>
      <c r="D39" s="7">
        <v>2019</v>
      </c>
      <c r="E39" s="7" t="s">
        <v>48</v>
      </c>
      <c r="F39" s="7" t="str">
        <f>VLOOKUP(E39, $P$1:$Q$248,2, FALSE)</f>
        <v>Europe</v>
      </c>
      <c r="G39" s="7">
        <v>41.48</v>
      </c>
      <c r="H39" s="7">
        <f t="shared" si="0"/>
        <v>5</v>
      </c>
      <c r="I39" s="7" t="s">
        <v>270</v>
      </c>
      <c r="J39" s="7">
        <v>5040</v>
      </c>
      <c r="K39" s="7" t="s">
        <v>11</v>
      </c>
      <c r="P39" s="3" t="s">
        <v>99</v>
      </c>
      <c r="Q39" s="4" t="s">
        <v>77</v>
      </c>
    </row>
    <row r="40" spans="1:17" x14ac:dyDescent="0.3">
      <c r="A40" s="7" t="s">
        <v>8</v>
      </c>
      <c r="B40" t="s">
        <v>9</v>
      </c>
      <c r="C40" t="s">
        <v>10</v>
      </c>
      <c r="D40" s="7">
        <v>2019</v>
      </c>
      <c r="E40" s="7" t="s">
        <v>49</v>
      </c>
      <c r="F40" s="7" t="str">
        <f>VLOOKUP(E40, $P$1:$Q$248,2, FALSE)</f>
        <v>South/Latin America</v>
      </c>
      <c r="G40" s="7">
        <v>24.81</v>
      </c>
      <c r="H40" s="7">
        <f t="shared" si="0"/>
        <v>6</v>
      </c>
      <c r="I40" s="7" t="s">
        <v>270</v>
      </c>
      <c r="J40" s="7">
        <v>6060.14</v>
      </c>
      <c r="K40" s="7" t="s">
        <v>11</v>
      </c>
      <c r="P40" s="3" t="s">
        <v>100</v>
      </c>
      <c r="Q40" s="4" t="s">
        <v>77</v>
      </c>
    </row>
    <row r="41" spans="1:17" x14ac:dyDescent="0.3">
      <c r="A41" s="7" t="s">
        <v>8</v>
      </c>
      <c r="B41" t="s">
        <v>9</v>
      </c>
      <c r="C41" t="s">
        <v>10</v>
      </c>
      <c r="D41" s="7">
        <v>2019</v>
      </c>
      <c r="E41" s="7" t="s">
        <v>50</v>
      </c>
      <c r="F41" s="7" t="str">
        <f>VLOOKUP(E41, $P$1:$Q$248,2, FALSE)</f>
        <v>Middle east</v>
      </c>
      <c r="G41" s="7">
        <v>22.99</v>
      </c>
      <c r="H41" s="7">
        <f t="shared" si="0"/>
        <v>4</v>
      </c>
      <c r="I41" s="7" t="s">
        <v>270</v>
      </c>
      <c r="J41" s="7">
        <v>3522.72</v>
      </c>
      <c r="K41" s="7" t="s">
        <v>11</v>
      </c>
      <c r="P41" s="3" t="s">
        <v>60</v>
      </c>
      <c r="Q41" s="4" t="s">
        <v>73</v>
      </c>
    </row>
    <row r="42" spans="1:17" x14ac:dyDescent="0.3">
      <c r="A42" s="7" t="s">
        <v>8</v>
      </c>
      <c r="B42" t="s">
        <v>9</v>
      </c>
      <c r="C42" t="s">
        <v>10</v>
      </c>
      <c r="D42" s="7">
        <v>2019</v>
      </c>
      <c r="E42" s="7" t="s">
        <v>51</v>
      </c>
      <c r="F42" s="7" t="str">
        <f>VLOOKUP(E42, $P$1:$Q$248,2, FALSE)</f>
        <v>South/Latin America</v>
      </c>
      <c r="G42" s="7">
        <v>19.010000000000002</v>
      </c>
      <c r="H42" s="7">
        <f t="shared" si="0"/>
        <v>4</v>
      </c>
      <c r="I42" s="7" t="s">
        <v>270</v>
      </c>
      <c r="J42" s="7">
        <v>3754</v>
      </c>
      <c r="K42" s="7" t="s">
        <v>11</v>
      </c>
      <c r="P42" s="3" t="s">
        <v>101</v>
      </c>
      <c r="Q42" s="4" t="s">
        <v>77</v>
      </c>
    </row>
    <row r="43" spans="1:17" x14ac:dyDescent="0.3">
      <c r="A43" s="7" t="s">
        <v>8</v>
      </c>
      <c r="B43" t="s">
        <v>9</v>
      </c>
      <c r="C43" t="s">
        <v>10</v>
      </c>
      <c r="D43" s="7">
        <v>2019</v>
      </c>
      <c r="E43" s="7" t="s">
        <v>52</v>
      </c>
      <c r="F43" s="7" t="str">
        <f>VLOOKUP(E43, $P$1:$Q$248,2, FALSE)</f>
        <v>Europe</v>
      </c>
      <c r="G43" s="7">
        <v>16.68</v>
      </c>
      <c r="H43" s="7">
        <f t="shared" si="0"/>
        <v>1</v>
      </c>
      <c r="I43" s="7" t="s">
        <v>270</v>
      </c>
      <c r="J43" s="7">
        <v>1220.9000000000001</v>
      </c>
      <c r="K43" s="7" t="s">
        <v>11</v>
      </c>
      <c r="P43" s="3" t="s">
        <v>102</v>
      </c>
      <c r="Q43" s="4" t="s">
        <v>68</v>
      </c>
    </row>
    <row r="44" spans="1:17" x14ac:dyDescent="0.3">
      <c r="A44" s="7" t="s">
        <v>8</v>
      </c>
      <c r="B44" t="s">
        <v>9</v>
      </c>
      <c r="C44" t="s">
        <v>10</v>
      </c>
      <c r="D44" s="7">
        <v>2019</v>
      </c>
      <c r="E44" s="7" t="s">
        <v>53</v>
      </c>
      <c r="F44" s="7" t="str">
        <f>VLOOKUP(E44, $P$1:$Q$248,2, FALSE)</f>
        <v>Europe</v>
      </c>
      <c r="G44" s="7">
        <v>16.579999999999998</v>
      </c>
      <c r="H44" s="7">
        <f t="shared" si="0"/>
        <v>1</v>
      </c>
      <c r="I44" s="7" t="s">
        <v>270</v>
      </c>
      <c r="J44" s="7">
        <v>1376.76</v>
      </c>
      <c r="K44" s="7" t="s">
        <v>11</v>
      </c>
      <c r="P44" s="3" t="s">
        <v>13</v>
      </c>
      <c r="Q44" s="4" t="s">
        <v>70</v>
      </c>
    </row>
    <row r="45" spans="1:17" x14ac:dyDescent="0.3">
      <c r="A45" s="7" t="s">
        <v>8</v>
      </c>
      <c r="B45" t="s">
        <v>9</v>
      </c>
      <c r="C45" t="s">
        <v>10</v>
      </c>
      <c r="D45" s="7">
        <v>2019</v>
      </c>
      <c r="E45" s="7" t="s">
        <v>54</v>
      </c>
      <c r="F45" s="7" t="str">
        <f>VLOOKUP(E45, $P$1:$Q$248,2, FALSE)</f>
        <v>Europe</v>
      </c>
      <c r="G45" s="7">
        <v>13.61</v>
      </c>
      <c r="H45" s="7">
        <f t="shared" si="0"/>
        <v>2</v>
      </c>
      <c r="I45" s="7" t="s">
        <v>270</v>
      </c>
      <c r="J45" s="7">
        <v>1662</v>
      </c>
      <c r="K45" s="7" t="s">
        <v>11</v>
      </c>
      <c r="P45" s="3" t="s">
        <v>103</v>
      </c>
      <c r="Q45" s="4" t="s">
        <v>77</v>
      </c>
    </row>
    <row r="46" spans="1:17" x14ac:dyDescent="0.3">
      <c r="A46" s="7" t="s">
        <v>8</v>
      </c>
      <c r="B46" t="s">
        <v>9</v>
      </c>
      <c r="C46" t="s">
        <v>10</v>
      </c>
      <c r="D46" s="7">
        <v>2019</v>
      </c>
      <c r="E46" s="7" t="s">
        <v>55</v>
      </c>
      <c r="F46" s="7" t="str">
        <f>VLOOKUP(E46, $P$1:$Q$248,2, FALSE)</f>
        <v>South/Latin America</v>
      </c>
      <c r="G46" s="7">
        <v>7.76</v>
      </c>
      <c r="H46" s="7">
        <f t="shared" si="0"/>
        <v>0</v>
      </c>
      <c r="I46" s="7" t="s">
        <v>270</v>
      </c>
      <c r="J46" s="7">
        <v>486</v>
      </c>
      <c r="K46" s="7" t="s">
        <v>11</v>
      </c>
      <c r="P46" s="3" t="s">
        <v>19</v>
      </c>
      <c r="Q46" s="4" t="s">
        <v>68</v>
      </c>
    </row>
    <row r="47" spans="1:17" x14ac:dyDescent="0.3">
      <c r="A47" s="7" t="s">
        <v>8</v>
      </c>
      <c r="B47" t="s">
        <v>9</v>
      </c>
      <c r="C47" t="s">
        <v>10</v>
      </c>
      <c r="D47" s="7">
        <v>2019</v>
      </c>
      <c r="E47" s="7" t="s">
        <v>56</v>
      </c>
      <c r="F47" s="7" t="str">
        <f>VLOOKUP(E47, $P$1:$Q$248,2, FALSE)</f>
        <v>Middle east</v>
      </c>
      <c r="G47" s="7">
        <v>4.58</v>
      </c>
      <c r="H47" s="7">
        <f t="shared" si="0"/>
        <v>0</v>
      </c>
      <c r="I47" s="7" t="s">
        <v>270</v>
      </c>
      <c r="J47" s="7">
        <v>83.16</v>
      </c>
      <c r="K47" s="7" t="s">
        <v>11</v>
      </c>
      <c r="P47" s="3" t="s">
        <v>8</v>
      </c>
      <c r="Q47" s="4" t="s">
        <v>70</v>
      </c>
    </row>
    <row r="48" spans="1:17" x14ac:dyDescent="0.3">
      <c r="A48" s="7" t="s">
        <v>8</v>
      </c>
      <c r="B48" t="s">
        <v>9</v>
      </c>
      <c r="C48" t="s">
        <v>10</v>
      </c>
      <c r="D48" s="7">
        <v>2019</v>
      </c>
      <c r="E48" s="7" t="s">
        <v>57</v>
      </c>
      <c r="F48" s="7" t="str">
        <f>VLOOKUP(E48, $P$1:$Q$248,2, FALSE)</f>
        <v>Middle east</v>
      </c>
      <c r="G48" s="7">
        <v>3.84</v>
      </c>
      <c r="H48" s="7">
        <f t="shared" si="0"/>
        <v>0</v>
      </c>
      <c r="I48" s="7" t="s">
        <v>270</v>
      </c>
      <c r="J48" s="7">
        <v>300</v>
      </c>
      <c r="K48" s="7" t="s">
        <v>11</v>
      </c>
      <c r="P48" s="3" t="s">
        <v>26</v>
      </c>
      <c r="Q48" s="4" t="s">
        <v>70</v>
      </c>
    </row>
    <row r="49" spans="1:17" x14ac:dyDescent="0.3">
      <c r="A49" s="7" t="s">
        <v>8</v>
      </c>
      <c r="B49" t="s">
        <v>9</v>
      </c>
      <c r="C49" t="s">
        <v>10</v>
      </c>
      <c r="D49" s="7">
        <v>2019</v>
      </c>
      <c r="E49" s="7" t="s">
        <v>221</v>
      </c>
      <c r="F49" s="7" t="str">
        <f>VLOOKUP(E49, $P$1:$Q$248,2, FALSE)</f>
        <v>Europe</v>
      </c>
      <c r="G49" s="7">
        <v>2.93</v>
      </c>
      <c r="H49" s="7">
        <f t="shared" si="0"/>
        <v>0</v>
      </c>
      <c r="I49" s="7" t="s">
        <v>270</v>
      </c>
      <c r="J49" s="7">
        <v>279.79000000000002</v>
      </c>
      <c r="K49" s="7" t="s">
        <v>11</v>
      </c>
      <c r="P49" s="3" t="s">
        <v>49</v>
      </c>
      <c r="Q49" s="4" t="s">
        <v>70</v>
      </c>
    </row>
    <row r="50" spans="1:17" x14ac:dyDescent="0.3">
      <c r="A50" s="7" t="s">
        <v>8</v>
      </c>
      <c r="B50" t="s">
        <v>9</v>
      </c>
      <c r="C50" t="s">
        <v>10</v>
      </c>
      <c r="D50" s="7">
        <v>2019</v>
      </c>
      <c r="E50" s="7" t="s">
        <v>58</v>
      </c>
      <c r="F50" s="7" t="str">
        <f>VLOOKUP(E50, $P$1:$Q$248,2, FALSE)</f>
        <v>Arab States</v>
      </c>
      <c r="G50" s="7">
        <v>2.54</v>
      </c>
      <c r="H50" s="7">
        <f t="shared" si="0"/>
        <v>0</v>
      </c>
      <c r="I50" s="7" t="s">
        <v>270</v>
      </c>
      <c r="J50" s="7">
        <v>325.25</v>
      </c>
      <c r="K50" s="7" t="s">
        <v>11</v>
      </c>
      <c r="P50" s="3" t="s">
        <v>104</v>
      </c>
      <c r="Q50" s="4" t="s">
        <v>77</v>
      </c>
    </row>
    <row r="51" spans="1:17" x14ac:dyDescent="0.3">
      <c r="A51" s="7" t="s">
        <v>8</v>
      </c>
      <c r="B51" t="s">
        <v>9</v>
      </c>
      <c r="C51" t="s">
        <v>10</v>
      </c>
      <c r="D51" s="7">
        <v>2019</v>
      </c>
      <c r="E51" s="7" t="s">
        <v>59</v>
      </c>
      <c r="F51" s="7" t="str">
        <f>VLOOKUP(E51, $P$1:$Q$248,2, FALSE)</f>
        <v>Middle east</v>
      </c>
      <c r="G51" s="7">
        <v>2.4700000000000002</v>
      </c>
      <c r="H51" s="7">
        <f t="shared" si="0"/>
        <v>0</v>
      </c>
      <c r="I51" s="7" t="s">
        <v>270</v>
      </c>
      <c r="J51" s="7">
        <v>132</v>
      </c>
      <c r="K51" s="7" t="s">
        <v>11</v>
      </c>
      <c r="P51" s="3" t="s">
        <v>105</v>
      </c>
      <c r="Q51" s="4" t="s">
        <v>68</v>
      </c>
    </row>
    <row r="52" spans="1:17" x14ac:dyDescent="0.3">
      <c r="A52" s="7" t="s">
        <v>8</v>
      </c>
      <c r="B52" t="s">
        <v>9</v>
      </c>
      <c r="C52" t="s">
        <v>10</v>
      </c>
      <c r="D52" s="7">
        <v>2019</v>
      </c>
      <c r="E52" s="7" t="s">
        <v>60</v>
      </c>
      <c r="F52" s="7" t="str">
        <f>VLOOKUP(E52, $P$1:$Q$248,2, FALSE)</f>
        <v>Europe</v>
      </c>
      <c r="G52" s="7">
        <v>2.0499999999999998</v>
      </c>
      <c r="H52" s="7">
        <f t="shared" si="0"/>
        <v>0</v>
      </c>
      <c r="I52" s="7" t="s">
        <v>270</v>
      </c>
      <c r="J52" s="7">
        <v>330</v>
      </c>
      <c r="K52" s="7" t="s">
        <v>11</v>
      </c>
      <c r="P52" s="3" t="s">
        <v>106</v>
      </c>
      <c r="Q52" s="4" t="s">
        <v>73</v>
      </c>
    </row>
    <row r="53" spans="1:17" x14ac:dyDescent="0.3">
      <c r="A53" s="7" t="s">
        <v>8</v>
      </c>
      <c r="B53" t="s">
        <v>9</v>
      </c>
      <c r="C53" t="s">
        <v>10</v>
      </c>
      <c r="D53" s="7">
        <v>2019</v>
      </c>
      <c r="E53" s="7" t="s">
        <v>61</v>
      </c>
      <c r="F53" s="7" t="str">
        <f>VLOOKUP(E53, $P$1:$Q$248,2, FALSE)</f>
        <v>Asia &amp; Pacific</v>
      </c>
      <c r="G53" s="7">
        <v>1.4</v>
      </c>
      <c r="H53" s="7">
        <f t="shared" si="0"/>
        <v>0</v>
      </c>
      <c r="I53" s="7" t="s">
        <v>270</v>
      </c>
      <c r="J53" s="7">
        <v>213</v>
      </c>
      <c r="K53" s="7" t="s">
        <v>11</v>
      </c>
      <c r="P53" s="3" t="s">
        <v>107</v>
      </c>
      <c r="Q53" s="4" t="s">
        <v>73</v>
      </c>
    </row>
    <row r="54" spans="1:17" x14ac:dyDescent="0.3">
      <c r="A54" s="7" t="s">
        <v>8</v>
      </c>
      <c r="B54" t="s">
        <v>9</v>
      </c>
      <c r="C54" t="s">
        <v>10</v>
      </c>
      <c r="D54" s="7">
        <v>2019</v>
      </c>
      <c r="E54" s="7" t="s">
        <v>62</v>
      </c>
      <c r="F54" s="7" t="str">
        <f>VLOOKUP(E54, $P$1:$Q$248,2, FALSE)</f>
        <v>Africa</v>
      </c>
      <c r="G54" s="7">
        <v>0.88</v>
      </c>
      <c r="H54" s="7">
        <f t="shared" si="0"/>
        <v>0</v>
      </c>
      <c r="I54" s="7" t="s">
        <v>270</v>
      </c>
      <c r="J54" s="7">
        <v>150</v>
      </c>
      <c r="K54" s="7" t="s">
        <v>11</v>
      </c>
      <c r="P54" s="3" t="s">
        <v>39</v>
      </c>
      <c r="Q54" s="4" t="s">
        <v>73</v>
      </c>
    </row>
    <row r="55" spans="1:17" x14ac:dyDescent="0.3">
      <c r="A55" s="7" t="s">
        <v>8</v>
      </c>
      <c r="B55" t="s">
        <v>9</v>
      </c>
      <c r="C55" t="s">
        <v>10</v>
      </c>
      <c r="D55" s="7">
        <v>2019</v>
      </c>
      <c r="E55" s="7" t="s">
        <v>63</v>
      </c>
      <c r="F55" s="7" t="str">
        <f>VLOOKUP(E55, $P$1:$Q$248,2, FALSE)</f>
        <v>Europe</v>
      </c>
      <c r="G55" s="7">
        <v>0.24</v>
      </c>
      <c r="H55" s="7">
        <f t="shared" si="0"/>
        <v>0</v>
      </c>
      <c r="I55" s="7" t="s">
        <v>270</v>
      </c>
      <c r="J55" s="7">
        <v>20</v>
      </c>
      <c r="K55" s="7" t="s">
        <v>11</v>
      </c>
      <c r="P55" s="3" t="s">
        <v>108</v>
      </c>
      <c r="Q55" s="4" t="s">
        <v>85</v>
      </c>
    </row>
    <row r="56" spans="1:17" x14ac:dyDescent="0.3">
      <c r="P56" s="3" t="s">
        <v>109</v>
      </c>
      <c r="Q56" s="4" t="s">
        <v>73</v>
      </c>
    </row>
    <row r="57" spans="1:17" x14ac:dyDescent="0.3">
      <c r="P57" s="3" t="s">
        <v>110</v>
      </c>
      <c r="Q57" s="4" t="s">
        <v>70</v>
      </c>
    </row>
    <row r="58" spans="1:17" x14ac:dyDescent="0.3">
      <c r="P58" s="3" t="s">
        <v>47</v>
      </c>
      <c r="Q58" s="4" t="s">
        <v>70</v>
      </c>
    </row>
    <row r="59" spans="1:17" x14ac:dyDescent="0.3">
      <c r="P59" s="3" t="s">
        <v>111</v>
      </c>
      <c r="Q59" s="4" t="s">
        <v>85</v>
      </c>
    </row>
    <row r="60" spans="1:17" x14ac:dyDescent="0.3">
      <c r="P60" s="3" t="s">
        <v>15</v>
      </c>
      <c r="Q60" s="4" t="s">
        <v>70</v>
      </c>
    </row>
    <row r="61" spans="1:17" x14ac:dyDescent="0.3">
      <c r="P61" s="3" t="s">
        <v>29</v>
      </c>
      <c r="Q61" s="4" t="s">
        <v>73</v>
      </c>
    </row>
    <row r="62" spans="1:17" x14ac:dyDescent="0.3">
      <c r="P62" s="3" t="s">
        <v>112</v>
      </c>
      <c r="Q62" s="4" t="s">
        <v>66</v>
      </c>
    </row>
    <row r="63" spans="1:17" x14ac:dyDescent="0.3">
      <c r="P63" s="3" t="s">
        <v>113</v>
      </c>
      <c r="Q63" s="4" t="s">
        <v>77</v>
      </c>
    </row>
    <row r="64" spans="1:17" x14ac:dyDescent="0.3">
      <c r="P64" s="3" t="s">
        <v>114</v>
      </c>
      <c r="Q64" s="4" t="s">
        <v>77</v>
      </c>
    </row>
    <row r="65" spans="16:17" x14ac:dyDescent="0.3">
      <c r="P65" s="3" t="s">
        <v>22</v>
      </c>
      <c r="Q65" s="4" t="s">
        <v>73</v>
      </c>
    </row>
    <row r="66" spans="16:17" x14ac:dyDescent="0.3">
      <c r="P66" s="3" t="s">
        <v>115</v>
      </c>
      <c r="Q66" s="4" t="s">
        <v>77</v>
      </c>
    </row>
    <row r="67" spans="16:17" x14ac:dyDescent="0.3">
      <c r="P67" s="3" t="s">
        <v>17</v>
      </c>
      <c r="Q67" s="4" t="s">
        <v>73</v>
      </c>
    </row>
    <row r="68" spans="16:17" x14ac:dyDescent="0.3">
      <c r="P68" s="3" t="s">
        <v>116</v>
      </c>
      <c r="Q68" s="4" t="s">
        <v>68</v>
      </c>
    </row>
    <row r="69" spans="16:17" x14ac:dyDescent="0.3">
      <c r="P69" s="3" t="s">
        <v>117</v>
      </c>
      <c r="Q69" s="4" t="s">
        <v>70</v>
      </c>
    </row>
    <row r="70" spans="16:17" x14ac:dyDescent="0.3">
      <c r="P70" s="3" t="s">
        <v>118</v>
      </c>
      <c r="Q70" s="4" t="s">
        <v>68</v>
      </c>
    </row>
    <row r="71" spans="16:17" x14ac:dyDescent="0.3">
      <c r="P71" s="3" t="s">
        <v>119</v>
      </c>
      <c r="Q71" s="4" t="s">
        <v>73</v>
      </c>
    </row>
    <row r="72" spans="16:17" x14ac:dyDescent="0.3">
      <c r="P72" s="3" t="s">
        <v>33</v>
      </c>
      <c r="Q72" s="4" t="s">
        <v>73</v>
      </c>
    </row>
    <row r="73" spans="16:17" x14ac:dyDescent="0.3">
      <c r="P73" s="3" t="s">
        <v>120</v>
      </c>
      <c r="Q73" s="4" t="s">
        <v>73</v>
      </c>
    </row>
    <row r="74" spans="16:17" x14ac:dyDescent="0.3">
      <c r="P74" s="3" t="s">
        <v>121</v>
      </c>
      <c r="Q74" s="4" t="s">
        <v>77</v>
      </c>
    </row>
    <row r="75" spans="16:17" x14ac:dyDescent="0.3">
      <c r="P75" s="3" t="s">
        <v>23</v>
      </c>
      <c r="Q75" s="4" t="s">
        <v>73</v>
      </c>
    </row>
    <row r="76" spans="16:17" x14ac:dyDescent="0.3">
      <c r="P76" s="3" t="s">
        <v>122</v>
      </c>
      <c r="Q76" s="4" t="s">
        <v>70</v>
      </c>
    </row>
    <row r="77" spans="16:17" x14ac:dyDescent="0.3">
      <c r="P77" s="3" t="s">
        <v>123</v>
      </c>
      <c r="Q77" s="4" t="s">
        <v>73</v>
      </c>
    </row>
    <row r="78" spans="16:17" x14ac:dyDescent="0.3">
      <c r="P78" s="3" t="s">
        <v>124</v>
      </c>
      <c r="Q78" s="4" t="s">
        <v>70</v>
      </c>
    </row>
    <row r="79" spans="16:17" x14ac:dyDescent="0.3">
      <c r="P79" s="3" t="s">
        <v>125</v>
      </c>
      <c r="Q79" s="4" t="s">
        <v>77</v>
      </c>
    </row>
    <row r="80" spans="16:17" x14ac:dyDescent="0.3">
      <c r="P80" s="3" t="s">
        <v>126</v>
      </c>
      <c r="Q80" s="4" t="s">
        <v>73</v>
      </c>
    </row>
    <row r="81" spans="16:17" x14ac:dyDescent="0.3">
      <c r="P81" s="3" t="s">
        <v>127</v>
      </c>
      <c r="Q81" s="4" t="s">
        <v>73</v>
      </c>
    </row>
    <row r="82" spans="16:17" x14ac:dyDescent="0.3">
      <c r="P82" s="3" t="s">
        <v>128</v>
      </c>
      <c r="Q82" s="4" t="s">
        <v>77</v>
      </c>
    </row>
    <row r="83" spans="16:17" x14ac:dyDescent="0.3">
      <c r="P83" s="3" t="s">
        <v>129</v>
      </c>
      <c r="Q83" s="4" t="s">
        <v>77</v>
      </c>
    </row>
    <row r="84" spans="16:17" x14ac:dyDescent="0.3">
      <c r="P84" s="3" t="s">
        <v>130</v>
      </c>
      <c r="Q84" s="4" t="s">
        <v>70</v>
      </c>
    </row>
    <row r="85" spans="16:17" x14ac:dyDescent="0.3">
      <c r="P85" s="3" t="s">
        <v>131</v>
      </c>
      <c r="Q85" s="4" t="s">
        <v>77</v>
      </c>
    </row>
    <row r="86" spans="16:17" x14ac:dyDescent="0.3">
      <c r="P86" s="3" t="s">
        <v>48</v>
      </c>
      <c r="Q86" s="4" t="s">
        <v>73</v>
      </c>
    </row>
    <row r="87" spans="16:17" x14ac:dyDescent="0.3">
      <c r="P87" s="3" t="s">
        <v>132</v>
      </c>
      <c r="Q87" s="4" t="s">
        <v>70</v>
      </c>
    </row>
    <row r="88" spans="16:17" x14ac:dyDescent="0.3">
      <c r="P88" s="3" t="s">
        <v>133</v>
      </c>
      <c r="Q88" s="4" t="s">
        <v>70</v>
      </c>
    </row>
    <row r="89" spans="16:17" x14ac:dyDescent="0.3">
      <c r="P89" s="3" t="s">
        <v>134</v>
      </c>
      <c r="Q89" s="4" t="s">
        <v>68</v>
      </c>
    </row>
    <row r="90" spans="16:17" x14ac:dyDescent="0.3">
      <c r="P90" s="3" t="s">
        <v>135</v>
      </c>
      <c r="Q90" s="4" t="s">
        <v>77</v>
      </c>
    </row>
    <row r="91" spans="16:17" x14ac:dyDescent="0.3">
      <c r="P91" s="3" t="s">
        <v>55</v>
      </c>
      <c r="Q91" s="4" t="s">
        <v>70</v>
      </c>
    </row>
    <row r="92" spans="16:17" x14ac:dyDescent="0.3">
      <c r="P92" s="3" t="s">
        <v>136</v>
      </c>
      <c r="Q92" s="4" t="s">
        <v>68</v>
      </c>
    </row>
    <row r="93" spans="16:17" x14ac:dyDescent="0.3">
      <c r="P93" s="3" t="s">
        <v>137</v>
      </c>
      <c r="Q93" s="4" t="s">
        <v>68</v>
      </c>
    </row>
    <row r="94" spans="16:17" x14ac:dyDescent="0.3">
      <c r="P94" s="3" t="s">
        <v>138</v>
      </c>
      <c r="Q94" s="4" t="s">
        <v>70</v>
      </c>
    </row>
    <row r="95" spans="16:17" x14ac:dyDescent="0.3">
      <c r="P95" s="3" t="s">
        <v>139</v>
      </c>
      <c r="Q95" s="4" t="s">
        <v>73</v>
      </c>
    </row>
    <row r="96" spans="16:17" x14ac:dyDescent="0.3">
      <c r="P96" s="3" t="s">
        <v>140</v>
      </c>
      <c r="Q96" s="4" t="s">
        <v>70</v>
      </c>
    </row>
    <row r="97" spans="16:17" x14ac:dyDescent="0.3">
      <c r="P97" s="3" t="s">
        <v>141</v>
      </c>
      <c r="Q97" s="4" t="s">
        <v>73</v>
      </c>
    </row>
    <row r="98" spans="16:17" x14ac:dyDescent="0.3">
      <c r="P98" s="3" t="s">
        <v>142</v>
      </c>
      <c r="Q98" s="4" t="s">
        <v>68</v>
      </c>
    </row>
    <row r="99" spans="16:17" x14ac:dyDescent="0.3">
      <c r="P99" s="3" t="s">
        <v>143</v>
      </c>
      <c r="Q99" s="4" t="s">
        <v>73</v>
      </c>
    </row>
    <row r="100" spans="16:17" x14ac:dyDescent="0.3">
      <c r="P100" s="3" t="s">
        <v>45</v>
      </c>
      <c r="Q100" s="4" t="s">
        <v>66</v>
      </c>
    </row>
    <row r="101" spans="16:17" x14ac:dyDescent="0.3">
      <c r="P101" s="3" t="s">
        <v>144</v>
      </c>
      <c r="Q101" s="4" t="s">
        <v>68</v>
      </c>
    </row>
    <row r="102" spans="16:17" x14ac:dyDescent="0.3">
      <c r="P102" s="3" t="s">
        <v>145</v>
      </c>
      <c r="Q102" s="4" t="s">
        <v>68</v>
      </c>
    </row>
    <row r="103" spans="16:17" x14ac:dyDescent="0.3">
      <c r="P103" s="3" t="s">
        <v>146</v>
      </c>
      <c r="Q103" s="4" t="s">
        <v>66</v>
      </c>
    </row>
    <row r="104" spans="16:17" x14ac:dyDescent="0.3">
      <c r="P104" s="3" t="s">
        <v>147</v>
      </c>
      <c r="Q104" s="4" t="s">
        <v>66</v>
      </c>
    </row>
    <row r="105" spans="16:17" x14ac:dyDescent="0.3">
      <c r="P105" s="3" t="s">
        <v>148</v>
      </c>
      <c r="Q105" s="4" t="s">
        <v>73</v>
      </c>
    </row>
    <row r="106" spans="16:17" x14ac:dyDescent="0.3">
      <c r="P106" s="3" t="s">
        <v>43</v>
      </c>
      <c r="Q106" s="4" t="s">
        <v>73</v>
      </c>
    </row>
    <row r="107" spans="16:17" x14ac:dyDescent="0.3">
      <c r="P107" s="3" t="s">
        <v>149</v>
      </c>
      <c r="Q107" s="4" t="s">
        <v>70</v>
      </c>
    </row>
    <row r="108" spans="16:17" x14ac:dyDescent="0.3">
      <c r="P108" s="3" t="s">
        <v>150</v>
      </c>
      <c r="Q108" s="4" t="s">
        <v>66</v>
      </c>
    </row>
    <row r="109" spans="16:17" x14ac:dyDescent="0.3">
      <c r="P109" s="3" t="s">
        <v>24</v>
      </c>
      <c r="Q109" s="4" t="s">
        <v>68</v>
      </c>
    </row>
    <row r="110" spans="16:17" x14ac:dyDescent="0.3">
      <c r="P110" s="3" t="s">
        <v>151</v>
      </c>
      <c r="Q110" s="4" t="s">
        <v>77</v>
      </c>
    </row>
    <row r="111" spans="16:17" x14ac:dyDescent="0.3">
      <c r="P111" s="3" t="s">
        <v>152</v>
      </c>
      <c r="Q111" s="4" t="s">
        <v>68</v>
      </c>
    </row>
    <row r="112" spans="16:17" x14ac:dyDescent="0.3">
      <c r="P112" s="3" t="s">
        <v>153</v>
      </c>
      <c r="Q112" s="4" t="s">
        <v>68</v>
      </c>
    </row>
    <row r="113" spans="16:17" x14ac:dyDescent="0.3">
      <c r="P113" s="3" t="s">
        <v>154</v>
      </c>
      <c r="Q113" s="4" t="s">
        <v>68</v>
      </c>
    </row>
    <row r="114" spans="16:17" x14ac:dyDescent="0.3">
      <c r="P114" s="3" t="s">
        <v>155</v>
      </c>
      <c r="Q114" s="4" t="s">
        <v>85</v>
      </c>
    </row>
    <row r="115" spans="16:17" x14ac:dyDescent="0.3">
      <c r="P115" s="3" t="s">
        <v>156</v>
      </c>
      <c r="Q115" s="4" t="s">
        <v>70</v>
      </c>
    </row>
    <row r="116" spans="16:17" x14ac:dyDescent="0.3">
      <c r="P116" s="3" t="s">
        <v>157</v>
      </c>
      <c r="Q116" s="4" t="s">
        <v>68</v>
      </c>
    </row>
    <row r="117" spans="16:17" x14ac:dyDescent="0.3">
      <c r="P117" s="3" t="s">
        <v>158</v>
      </c>
      <c r="Q117" s="4" t="s">
        <v>68</v>
      </c>
    </row>
    <row r="118" spans="16:17" x14ac:dyDescent="0.3">
      <c r="P118" s="3" t="s">
        <v>56</v>
      </c>
      <c r="Q118" s="4" t="s">
        <v>66</v>
      </c>
    </row>
    <row r="119" spans="16:17" x14ac:dyDescent="0.3">
      <c r="P119" s="3" t="s">
        <v>159</v>
      </c>
      <c r="Q119" s="4" t="s">
        <v>70</v>
      </c>
    </row>
    <row r="120" spans="16:17" x14ac:dyDescent="0.3">
      <c r="P120" s="3" t="s">
        <v>160</v>
      </c>
      <c r="Q120" s="4" t="s">
        <v>68</v>
      </c>
    </row>
    <row r="121" spans="16:17" x14ac:dyDescent="0.3">
      <c r="P121" s="3" t="s">
        <v>161</v>
      </c>
      <c r="Q121" s="4" t="s">
        <v>68</v>
      </c>
    </row>
    <row r="122" spans="16:17" x14ac:dyDescent="0.3">
      <c r="P122" s="3" t="s">
        <v>162</v>
      </c>
      <c r="Q122" s="4" t="s">
        <v>66</v>
      </c>
    </row>
    <row r="123" spans="16:17" x14ac:dyDescent="0.3">
      <c r="P123" s="3" t="s">
        <v>163</v>
      </c>
      <c r="Q123" s="4" t="s">
        <v>70</v>
      </c>
    </row>
    <row r="124" spans="16:17" x14ac:dyDescent="0.3">
      <c r="P124" s="3" t="s">
        <v>164</v>
      </c>
      <c r="Q124" s="4" t="s">
        <v>73</v>
      </c>
    </row>
    <row r="125" spans="16:17" x14ac:dyDescent="0.3">
      <c r="P125" s="3" t="s">
        <v>165</v>
      </c>
      <c r="Q125" s="4" t="s">
        <v>68</v>
      </c>
    </row>
    <row r="126" spans="16:17" x14ac:dyDescent="0.3">
      <c r="P126" s="3" t="s">
        <v>166</v>
      </c>
      <c r="Q126" s="4" t="s">
        <v>77</v>
      </c>
    </row>
    <row r="127" spans="16:17" x14ac:dyDescent="0.3">
      <c r="P127" s="3" t="s">
        <v>167</v>
      </c>
      <c r="Q127" s="4" t="s">
        <v>77</v>
      </c>
    </row>
    <row r="128" spans="16:17" x14ac:dyDescent="0.3">
      <c r="P128" s="3" t="s">
        <v>168</v>
      </c>
      <c r="Q128" s="4" t="s">
        <v>73</v>
      </c>
    </row>
    <row r="129" spans="16:17" x14ac:dyDescent="0.3">
      <c r="P129" s="3" t="s">
        <v>169</v>
      </c>
      <c r="Q129" s="4" t="s">
        <v>73</v>
      </c>
    </row>
    <row r="130" spans="16:17" x14ac:dyDescent="0.3">
      <c r="P130" s="3" t="s">
        <v>170</v>
      </c>
      <c r="Q130" s="4" t="s">
        <v>73</v>
      </c>
    </row>
    <row r="131" spans="16:17" x14ac:dyDescent="0.3">
      <c r="P131" s="3" t="s">
        <v>171</v>
      </c>
      <c r="Q131" s="4" t="s">
        <v>66</v>
      </c>
    </row>
    <row r="132" spans="16:17" x14ac:dyDescent="0.3">
      <c r="P132" s="3" t="s">
        <v>172</v>
      </c>
      <c r="Q132" s="4" t="s">
        <v>85</v>
      </c>
    </row>
    <row r="133" spans="16:17" x14ac:dyDescent="0.3">
      <c r="P133" s="3" t="s">
        <v>173</v>
      </c>
      <c r="Q133" s="4" t="s">
        <v>73</v>
      </c>
    </row>
    <row r="134" spans="16:17" x14ac:dyDescent="0.3">
      <c r="P134" s="3" t="s">
        <v>174</v>
      </c>
      <c r="Q134" s="4" t="s">
        <v>73</v>
      </c>
    </row>
    <row r="135" spans="16:17" x14ac:dyDescent="0.3">
      <c r="P135" s="3" t="s">
        <v>175</v>
      </c>
      <c r="Q135" s="4" t="s">
        <v>77</v>
      </c>
    </row>
    <row r="136" spans="16:17" x14ac:dyDescent="0.3">
      <c r="P136" s="3" t="s">
        <v>176</v>
      </c>
      <c r="Q136" s="4" t="s">
        <v>68</v>
      </c>
    </row>
    <row r="137" spans="16:17" x14ac:dyDescent="0.3">
      <c r="P137" s="3" t="s">
        <v>177</v>
      </c>
      <c r="Q137" s="4" t="s">
        <v>73</v>
      </c>
    </row>
    <row r="138" spans="16:17" x14ac:dyDescent="0.3">
      <c r="P138" s="3" t="s">
        <v>178</v>
      </c>
      <c r="Q138" s="4" t="s">
        <v>77</v>
      </c>
    </row>
    <row r="139" spans="16:17" x14ac:dyDescent="0.3">
      <c r="P139" s="3" t="s">
        <v>179</v>
      </c>
      <c r="Q139" s="4" t="s">
        <v>68</v>
      </c>
    </row>
    <row r="140" spans="16:17" x14ac:dyDescent="0.3">
      <c r="P140" s="3" t="s">
        <v>180</v>
      </c>
      <c r="Q140" s="4" t="s">
        <v>68</v>
      </c>
    </row>
    <row r="141" spans="16:17" x14ac:dyDescent="0.3">
      <c r="P141" s="3" t="s">
        <v>181</v>
      </c>
      <c r="Q141" s="4" t="s">
        <v>68</v>
      </c>
    </row>
    <row r="142" spans="16:17" x14ac:dyDescent="0.3">
      <c r="P142" s="3" t="s">
        <v>182</v>
      </c>
      <c r="Q142" s="4" t="s">
        <v>68</v>
      </c>
    </row>
    <row r="143" spans="16:17" x14ac:dyDescent="0.3">
      <c r="P143" s="3" t="s">
        <v>183</v>
      </c>
      <c r="Q143" s="4" t="s">
        <v>70</v>
      </c>
    </row>
    <row r="144" spans="16:17" x14ac:dyDescent="0.3">
      <c r="P144" s="3" t="s">
        <v>184</v>
      </c>
      <c r="Q144" s="4" t="s">
        <v>85</v>
      </c>
    </row>
    <row r="145" spans="16:17" x14ac:dyDescent="0.3">
      <c r="P145" s="3" t="s">
        <v>185</v>
      </c>
      <c r="Q145" s="4" t="s">
        <v>70</v>
      </c>
    </row>
    <row r="146" spans="16:17" x14ac:dyDescent="0.3">
      <c r="P146" s="3" t="s">
        <v>186</v>
      </c>
      <c r="Q146" s="4" t="s">
        <v>73</v>
      </c>
    </row>
    <row r="147" spans="16:17" x14ac:dyDescent="0.3">
      <c r="P147" s="3" t="s">
        <v>187</v>
      </c>
      <c r="Q147" s="4" t="s">
        <v>77</v>
      </c>
    </row>
    <row r="148" spans="16:17" x14ac:dyDescent="0.3">
      <c r="P148" s="3" t="s">
        <v>188</v>
      </c>
      <c r="Q148" s="4" t="s">
        <v>68</v>
      </c>
    </row>
    <row r="149" spans="16:17" x14ac:dyDescent="0.3">
      <c r="P149" s="3" t="s">
        <v>189</v>
      </c>
      <c r="Q149" s="4" t="s">
        <v>77</v>
      </c>
    </row>
    <row r="150" spans="16:17" x14ac:dyDescent="0.3">
      <c r="P150" s="3" t="s">
        <v>37</v>
      </c>
      <c r="Q150" s="4" t="s">
        <v>70</v>
      </c>
    </row>
    <row r="151" spans="16:17" x14ac:dyDescent="0.3">
      <c r="P151" s="3" t="s">
        <v>16</v>
      </c>
      <c r="Q151" s="4" t="s">
        <v>68</v>
      </c>
    </row>
    <row r="152" spans="16:17" x14ac:dyDescent="0.3">
      <c r="P152" s="3" t="s">
        <v>190</v>
      </c>
      <c r="Q152" s="4" t="s">
        <v>77</v>
      </c>
    </row>
    <row r="153" spans="16:17" x14ac:dyDescent="0.3">
      <c r="P153" s="3" t="s">
        <v>191</v>
      </c>
      <c r="Q153" s="4" t="s">
        <v>77</v>
      </c>
    </row>
    <row r="154" spans="16:17" x14ac:dyDescent="0.3">
      <c r="P154" s="3" t="s">
        <v>192</v>
      </c>
      <c r="Q154" s="4" t="s">
        <v>68</v>
      </c>
    </row>
    <row r="155" spans="16:17" x14ac:dyDescent="0.3">
      <c r="P155" s="3" t="s">
        <v>193</v>
      </c>
      <c r="Q155" s="4" t="s">
        <v>77</v>
      </c>
    </row>
    <row r="156" spans="16:17" x14ac:dyDescent="0.3">
      <c r="P156" s="3" t="s">
        <v>194</v>
      </c>
      <c r="Q156" s="4" t="s">
        <v>68</v>
      </c>
    </row>
    <row r="157" spans="16:17" x14ac:dyDescent="0.3">
      <c r="P157" s="3" t="s">
        <v>62</v>
      </c>
      <c r="Q157" s="4" t="s">
        <v>77</v>
      </c>
    </row>
    <row r="158" spans="16:17" x14ac:dyDescent="0.3">
      <c r="P158" s="3" t="s">
        <v>195</v>
      </c>
      <c r="Q158" s="4" t="s">
        <v>196</v>
      </c>
    </row>
    <row r="159" spans="16:17" x14ac:dyDescent="0.3">
      <c r="P159" s="3" t="s">
        <v>28</v>
      </c>
      <c r="Q159" s="4" t="s">
        <v>73</v>
      </c>
    </row>
    <row r="160" spans="16:17" x14ac:dyDescent="0.3">
      <c r="P160" s="3" t="s">
        <v>197</v>
      </c>
      <c r="Q160" s="4" t="s">
        <v>73</v>
      </c>
    </row>
    <row r="161" spans="16:17" x14ac:dyDescent="0.3">
      <c r="P161" s="3" t="s">
        <v>198</v>
      </c>
      <c r="Q161" s="4" t="s">
        <v>68</v>
      </c>
    </row>
    <row r="162" spans="16:17" x14ac:dyDescent="0.3">
      <c r="P162" s="3" t="s">
        <v>199</v>
      </c>
      <c r="Q162" s="4" t="s">
        <v>68</v>
      </c>
    </row>
    <row r="163" spans="16:17" x14ac:dyDescent="0.3">
      <c r="P163" s="3" t="s">
        <v>200</v>
      </c>
      <c r="Q163" s="4" t="s">
        <v>68</v>
      </c>
    </row>
    <row r="164" spans="16:17" x14ac:dyDescent="0.3">
      <c r="P164" s="3" t="s">
        <v>61</v>
      </c>
      <c r="Q164" s="4" t="s">
        <v>68</v>
      </c>
    </row>
    <row r="165" spans="16:17" x14ac:dyDescent="0.3">
      <c r="P165" s="3" t="s">
        <v>57</v>
      </c>
      <c r="Q165" s="4" t="s">
        <v>66</v>
      </c>
    </row>
    <row r="166" spans="16:17" x14ac:dyDescent="0.3">
      <c r="P166" s="3" t="s">
        <v>14</v>
      </c>
      <c r="Q166" s="4" t="s">
        <v>70</v>
      </c>
    </row>
    <row r="167" spans="16:17" x14ac:dyDescent="0.3">
      <c r="P167" s="3" t="s">
        <v>21</v>
      </c>
      <c r="Q167" s="4" t="s">
        <v>70</v>
      </c>
    </row>
    <row r="168" spans="16:17" x14ac:dyDescent="0.3">
      <c r="P168" s="3" t="s">
        <v>201</v>
      </c>
      <c r="Q168" s="4" t="s">
        <v>68</v>
      </c>
    </row>
    <row r="169" spans="16:17" x14ac:dyDescent="0.3">
      <c r="P169" s="3" t="s">
        <v>202</v>
      </c>
      <c r="Q169" s="4" t="s">
        <v>68</v>
      </c>
    </row>
    <row r="170" spans="16:17" x14ac:dyDescent="0.3">
      <c r="P170" s="3" t="s">
        <v>203</v>
      </c>
      <c r="Q170" s="4" t="s">
        <v>68</v>
      </c>
    </row>
    <row r="171" spans="16:17" x14ac:dyDescent="0.3">
      <c r="P171" s="3" t="s">
        <v>204</v>
      </c>
      <c r="Q171" s="4" t="s">
        <v>68</v>
      </c>
    </row>
    <row r="172" spans="16:17" x14ac:dyDescent="0.3">
      <c r="P172" s="3" t="s">
        <v>53</v>
      </c>
      <c r="Q172" s="4" t="s">
        <v>73</v>
      </c>
    </row>
    <row r="173" spans="16:17" x14ac:dyDescent="0.3">
      <c r="P173" s="3" t="s">
        <v>205</v>
      </c>
      <c r="Q173" s="4" t="s">
        <v>96</v>
      </c>
    </row>
    <row r="174" spans="16:17" x14ac:dyDescent="0.3">
      <c r="P174" s="3" t="s">
        <v>206</v>
      </c>
      <c r="Q174" s="4" t="s">
        <v>68</v>
      </c>
    </row>
    <row r="175" spans="16:17" x14ac:dyDescent="0.3">
      <c r="P175" s="3" t="s">
        <v>207</v>
      </c>
      <c r="Q175" s="4" t="s">
        <v>70</v>
      </c>
    </row>
    <row r="176" spans="16:17" x14ac:dyDescent="0.3">
      <c r="P176" s="3" t="s">
        <v>208</v>
      </c>
      <c r="Q176" s="4" t="s">
        <v>85</v>
      </c>
    </row>
    <row r="177" spans="16:17" x14ac:dyDescent="0.3">
      <c r="P177" s="3" t="s">
        <v>209</v>
      </c>
      <c r="Q177" s="4" t="s">
        <v>73</v>
      </c>
    </row>
    <row r="178" spans="16:17" x14ac:dyDescent="0.3">
      <c r="P178" s="3" t="s">
        <v>210</v>
      </c>
      <c r="Q178" s="4" t="s">
        <v>68</v>
      </c>
    </row>
    <row r="179" spans="16:17" x14ac:dyDescent="0.3">
      <c r="P179" s="3" t="s">
        <v>27</v>
      </c>
      <c r="Q179" s="4" t="s">
        <v>70</v>
      </c>
    </row>
    <row r="180" spans="16:17" x14ac:dyDescent="0.3">
      <c r="P180" s="3" t="s">
        <v>46</v>
      </c>
      <c r="Q180" s="4" t="s">
        <v>66</v>
      </c>
    </row>
    <row r="181" spans="16:17" x14ac:dyDescent="0.3">
      <c r="P181" s="3" t="s">
        <v>211</v>
      </c>
      <c r="Q181" s="4" t="s">
        <v>68</v>
      </c>
    </row>
    <row r="182" spans="16:17" x14ac:dyDescent="0.3">
      <c r="P182" s="3" t="s">
        <v>44</v>
      </c>
      <c r="Q182" s="4" t="s">
        <v>73</v>
      </c>
    </row>
    <row r="183" spans="16:17" x14ac:dyDescent="0.3">
      <c r="P183" s="3" t="s">
        <v>52</v>
      </c>
      <c r="Q183" s="4" t="s">
        <v>73</v>
      </c>
    </row>
    <row r="184" spans="16:17" x14ac:dyDescent="0.3">
      <c r="P184" s="3" t="s">
        <v>212</v>
      </c>
      <c r="Q184" s="4" t="s">
        <v>77</v>
      </c>
    </row>
    <row r="185" spans="16:17" x14ac:dyDescent="0.3">
      <c r="P185" s="3" t="s">
        <v>59</v>
      </c>
      <c r="Q185" s="4" t="s">
        <v>66</v>
      </c>
    </row>
    <row r="186" spans="16:17" x14ac:dyDescent="0.3">
      <c r="P186" s="3" t="s">
        <v>213</v>
      </c>
      <c r="Q186" s="4" t="s">
        <v>68</v>
      </c>
    </row>
    <row r="187" spans="16:17" x14ac:dyDescent="0.3">
      <c r="P187" s="3" t="s">
        <v>214</v>
      </c>
      <c r="Q187" s="4" t="s">
        <v>77</v>
      </c>
    </row>
    <row r="188" spans="16:17" x14ac:dyDescent="0.3">
      <c r="P188" s="3" t="s">
        <v>215</v>
      </c>
      <c r="Q188" s="4" t="s">
        <v>77</v>
      </c>
    </row>
    <row r="189" spans="16:17" x14ac:dyDescent="0.3">
      <c r="P189" s="3" t="s">
        <v>216</v>
      </c>
      <c r="Q189" s="4" t="s">
        <v>85</v>
      </c>
    </row>
    <row r="190" spans="16:17" x14ac:dyDescent="0.3">
      <c r="P190" s="3" t="s">
        <v>42</v>
      </c>
      <c r="Q190" s="4" t="s">
        <v>73</v>
      </c>
    </row>
    <row r="191" spans="16:17" x14ac:dyDescent="0.3">
      <c r="P191" s="3" t="s">
        <v>217</v>
      </c>
      <c r="Q191" s="4" t="s">
        <v>68</v>
      </c>
    </row>
    <row r="192" spans="16:17" x14ac:dyDescent="0.3">
      <c r="P192" s="3" t="s">
        <v>218</v>
      </c>
      <c r="Q192" s="4" t="s">
        <v>77</v>
      </c>
    </row>
    <row r="193" spans="16:17" x14ac:dyDescent="0.3">
      <c r="P193" s="3" t="s">
        <v>219</v>
      </c>
      <c r="Q193" s="4" t="s">
        <v>73</v>
      </c>
    </row>
    <row r="194" spans="16:17" x14ac:dyDescent="0.3">
      <c r="P194" s="3" t="s">
        <v>220</v>
      </c>
      <c r="Q194" s="4" t="s">
        <v>73</v>
      </c>
    </row>
    <row r="195" spans="16:17" x14ac:dyDescent="0.3">
      <c r="P195" s="3" t="s">
        <v>221</v>
      </c>
      <c r="Q195" s="4" t="s">
        <v>73</v>
      </c>
    </row>
    <row r="196" spans="16:17" x14ac:dyDescent="0.3">
      <c r="P196" s="3" t="s">
        <v>222</v>
      </c>
      <c r="Q196" s="4" t="s">
        <v>77</v>
      </c>
    </row>
    <row r="197" spans="16:17" x14ac:dyDescent="0.3">
      <c r="P197" s="3" t="s">
        <v>223</v>
      </c>
      <c r="Q197" s="4" t="s">
        <v>73</v>
      </c>
    </row>
    <row r="198" spans="16:17" x14ac:dyDescent="0.3">
      <c r="P198" s="3" t="s">
        <v>224</v>
      </c>
      <c r="Q198" s="4" t="s">
        <v>77</v>
      </c>
    </row>
    <row r="199" spans="16:17" x14ac:dyDescent="0.3">
      <c r="P199" s="3" t="s">
        <v>225</v>
      </c>
      <c r="Q199" s="4" t="s">
        <v>85</v>
      </c>
    </row>
    <row r="200" spans="16:17" x14ac:dyDescent="0.3">
      <c r="P200" s="3" t="s">
        <v>51</v>
      </c>
      <c r="Q200" s="4" t="s">
        <v>70</v>
      </c>
    </row>
    <row r="201" spans="16:17" x14ac:dyDescent="0.3">
      <c r="P201" s="3" t="s">
        <v>226</v>
      </c>
      <c r="Q201" s="4" t="s">
        <v>77</v>
      </c>
    </row>
    <row r="202" spans="16:17" x14ac:dyDescent="0.3">
      <c r="P202" s="3" t="s">
        <v>30</v>
      </c>
      <c r="Q202" s="4" t="s">
        <v>70</v>
      </c>
    </row>
    <row r="203" spans="16:17" x14ac:dyDescent="0.3">
      <c r="P203" s="3" t="s">
        <v>227</v>
      </c>
      <c r="Q203" s="4" t="s">
        <v>68</v>
      </c>
    </row>
    <row r="204" spans="16:17" x14ac:dyDescent="0.3">
      <c r="P204" s="3" t="s">
        <v>228</v>
      </c>
      <c r="Q204" s="4" t="s">
        <v>77</v>
      </c>
    </row>
    <row r="205" spans="16:17" x14ac:dyDescent="0.3">
      <c r="P205" s="3" t="s">
        <v>229</v>
      </c>
      <c r="Q205" s="4" t="s">
        <v>70</v>
      </c>
    </row>
    <row r="206" spans="16:17" x14ac:dyDescent="0.3">
      <c r="P206" s="3" t="s">
        <v>230</v>
      </c>
      <c r="Q206" s="4" t="s">
        <v>77</v>
      </c>
    </row>
    <row r="207" spans="16:17" x14ac:dyDescent="0.3">
      <c r="P207" s="3" t="s">
        <v>231</v>
      </c>
      <c r="Q207" s="4" t="s">
        <v>68</v>
      </c>
    </row>
    <row r="208" spans="16:17" x14ac:dyDescent="0.3">
      <c r="P208" s="3" t="s">
        <v>232</v>
      </c>
      <c r="Q208" s="4" t="s">
        <v>77</v>
      </c>
    </row>
    <row r="209" spans="16:17" x14ac:dyDescent="0.3">
      <c r="P209" s="3" t="s">
        <v>233</v>
      </c>
      <c r="Q209" s="4" t="s">
        <v>68</v>
      </c>
    </row>
    <row r="210" spans="16:17" x14ac:dyDescent="0.3">
      <c r="P210" s="3" t="s">
        <v>234</v>
      </c>
      <c r="Q210" s="4" t="s">
        <v>68</v>
      </c>
    </row>
    <row r="211" spans="16:17" x14ac:dyDescent="0.3">
      <c r="P211" s="3" t="s">
        <v>235</v>
      </c>
      <c r="Q211" s="4" t="s">
        <v>68</v>
      </c>
    </row>
    <row r="212" spans="16:17" x14ac:dyDescent="0.3">
      <c r="P212" s="3" t="s">
        <v>236</v>
      </c>
      <c r="Q212" s="4" t="s">
        <v>68</v>
      </c>
    </row>
    <row r="213" spans="16:17" x14ac:dyDescent="0.3">
      <c r="P213" s="3" t="s">
        <v>237</v>
      </c>
      <c r="Q213" s="4" t="s">
        <v>85</v>
      </c>
    </row>
    <row r="214" spans="16:17" x14ac:dyDescent="0.3">
      <c r="P214" s="3" t="s">
        <v>238</v>
      </c>
      <c r="Q214" s="4" t="s">
        <v>68</v>
      </c>
    </row>
    <row r="215" spans="16:17" x14ac:dyDescent="0.3">
      <c r="P215" s="3" t="s">
        <v>239</v>
      </c>
      <c r="Q215" s="4" t="s">
        <v>68</v>
      </c>
    </row>
    <row r="216" spans="16:17" x14ac:dyDescent="0.3">
      <c r="P216" s="3" t="s">
        <v>63</v>
      </c>
      <c r="Q216" s="4" t="s">
        <v>73</v>
      </c>
    </row>
    <row r="217" spans="16:17" x14ac:dyDescent="0.3">
      <c r="P217" s="3" t="s">
        <v>34</v>
      </c>
      <c r="Q217" s="4" t="s">
        <v>70</v>
      </c>
    </row>
    <row r="218" spans="16:17" x14ac:dyDescent="0.3">
      <c r="P218" s="3" t="s">
        <v>240</v>
      </c>
      <c r="Q218" s="4" t="s">
        <v>68</v>
      </c>
    </row>
    <row r="219" spans="16:17" x14ac:dyDescent="0.3">
      <c r="P219" s="3" t="s">
        <v>241</v>
      </c>
      <c r="Q219" s="4" t="s">
        <v>68</v>
      </c>
    </row>
    <row r="220" spans="16:17" x14ac:dyDescent="0.3">
      <c r="P220" s="3" t="s">
        <v>242</v>
      </c>
      <c r="Q220" s="4" t="s">
        <v>77</v>
      </c>
    </row>
    <row r="221" spans="16:17" x14ac:dyDescent="0.3">
      <c r="P221" s="3" t="s">
        <v>243</v>
      </c>
      <c r="Q221" s="4" t="s">
        <v>73</v>
      </c>
    </row>
    <row r="222" spans="16:17" x14ac:dyDescent="0.3">
      <c r="P222" s="3" t="s">
        <v>244</v>
      </c>
      <c r="Q222" s="4" t="s">
        <v>77</v>
      </c>
    </row>
    <row r="223" spans="16:17" x14ac:dyDescent="0.3">
      <c r="P223" s="3" t="s">
        <v>245</v>
      </c>
      <c r="Q223" s="4" t="s">
        <v>68</v>
      </c>
    </row>
    <row r="224" spans="16:17" x14ac:dyDescent="0.3">
      <c r="P224" s="3" t="s">
        <v>12</v>
      </c>
      <c r="Q224" s="4" t="s">
        <v>96</v>
      </c>
    </row>
    <row r="225" spans="16:17" x14ac:dyDescent="0.3">
      <c r="P225" s="3" t="s">
        <v>32</v>
      </c>
      <c r="Q225" s="4" t="s">
        <v>70</v>
      </c>
    </row>
    <row r="226" spans="16:17" x14ac:dyDescent="0.3">
      <c r="P226" s="3" t="s">
        <v>246</v>
      </c>
      <c r="Q226" s="4" t="s">
        <v>68</v>
      </c>
    </row>
    <row r="227" spans="16:17" x14ac:dyDescent="0.3">
      <c r="P227" s="3" t="s">
        <v>247</v>
      </c>
      <c r="Q227" s="4" t="s">
        <v>73</v>
      </c>
    </row>
    <row r="228" spans="16:17" x14ac:dyDescent="0.3">
      <c r="P228" s="3" t="s">
        <v>248</v>
      </c>
      <c r="Q228" s="4" t="s">
        <v>70</v>
      </c>
    </row>
    <row r="229" spans="16:17" x14ac:dyDescent="0.3">
      <c r="P229" s="3" t="s">
        <v>41</v>
      </c>
      <c r="Q229" s="4" t="s">
        <v>70</v>
      </c>
    </row>
    <row r="230" spans="16:17" x14ac:dyDescent="0.3">
      <c r="P230" s="3" t="s">
        <v>249</v>
      </c>
      <c r="Q230" s="4" t="s">
        <v>70</v>
      </c>
    </row>
    <row r="231" spans="16:17" x14ac:dyDescent="0.3">
      <c r="P231" s="3" t="s">
        <v>250</v>
      </c>
      <c r="Q231" s="4" t="s">
        <v>70</v>
      </c>
    </row>
    <row r="232" spans="16:17" x14ac:dyDescent="0.3">
      <c r="P232" s="3" t="s">
        <v>251</v>
      </c>
      <c r="Q232" s="4" t="s">
        <v>68</v>
      </c>
    </row>
    <row r="233" spans="16:17" x14ac:dyDescent="0.3">
      <c r="P233" s="3" t="s">
        <v>252</v>
      </c>
      <c r="Q233" s="4" t="s">
        <v>68</v>
      </c>
    </row>
    <row r="234" spans="16:17" x14ac:dyDescent="0.3">
      <c r="P234" s="3" t="s">
        <v>253</v>
      </c>
      <c r="Q234" s="4" t="s">
        <v>68</v>
      </c>
    </row>
    <row r="235" spans="16:17" x14ac:dyDescent="0.3">
      <c r="P235" s="3" t="s">
        <v>254</v>
      </c>
      <c r="Q235" s="4" t="s">
        <v>68</v>
      </c>
    </row>
    <row r="236" spans="16:17" x14ac:dyDescent="0.3">
      <c r="P236" s="3" t="s">
        <v>255</v>
      </c>
      <c r="Q236" s="4" t="s">
        <v>66</v>
      </c>
    </row>
    <row r="237" spans="16:17" x14ac:dyDescent="0.3">
      <c r="P237" s="3" t="s">
        <v>256</v>
      </c>
      <c r="Q237" s="4" t="s">
        <v>77</v>
      </c>
    </row>
    <row r="238" spans="16:17" x14ac:dyDescent="0.3">
      <c r="P238" s="3" t="s">
        <v>257</v>
      </c>
      <c r="Q238" s="4" t="s">
        <v>73</v>
      </c>
    </row>
    <row r="239" spans="16:17" x14ac:dyDescent="0.3">
      <c r="P239" s="3" t="s">
        <v>258</v>
      </c>
      <c r="Q239" s="4" t="s">
        <v>77</v>
      </c>
    </row>
    <row r="240" spans="16:17" x14ac:dyDescent="0.3">
      <c r="P240" s="3" t="s">
        <v>259</v>
      </c>
      <c r="Q240" s="4" t="s">
        <v>77</v>
      </c>
    </row>
    <row r="241" spans="16:17" x14ac:dyDescent="0.3">
      <c r="P241" s="3" t="s">
        <v>260</v>
      </c>
      <c r="Q241" s="4" t="s">
        <v>73</v>
      </c>
    </row>
    <row r="242" spans="16:17" x14ac:dyDescent="0.3">
      <c r="P242" s="3" t="s">
        <v>261</v>
      </c>
      <c r="Q242" s="4" t="s">
        <v>77</v>
      </c>
    </row>
    <row r="243" spans="16:17" x14ac:dyDescent="0.3">
      <c r="P243" s="3" t="s">
        <v>262</v>
      </c>
      <c r="Q243" s="4" t="s">
        <v>73</v>
      </c>
    </row>
    <row r="244" spans="16:17" x14ac:dyDescent="0.3">
      <c r="P244" s="3" t="s">
        <v>263</v>
      </c>
      <c r="Q244" s="4" t="s">
        <v>73</v>
      </c>
    </row>
    <row r="245" spans="16:17" x14ac:dyDescent="0.3">
      <c r="P245" s="3" t="s">
        <v>264</v>
      </c>
      <c r="Q245" s="4" t="s">
        <v>73</v>
      </c>
    </row>
    <row r="246" spans="16:17" x14ac:dyDescent="0.3">
      <c r="P246" s="3" t="s">
        <v>265</v>
      </c>
      <c r="Q246" s="4" t="s">
        <v>73</v>
      </c>
    </row>
    <row r="247" spans="16:17" x14ac:dyDescent="0.3">
      <c r="P247" s="3" t="s">
        <v>266</v>
      </c>
      <c r="Q247" s="4" t="s">
        <v>70</v>
      </c>
    </row>
    <row r="248" spans="16:17" ht="15" thickBot="1" x14ac:dyDescent="0.35">
      <c r="P248" s="5" t="s">
        <v>267</v>
      </c>
      <c r="Q248" s="6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2022-08-24T06:26:07Z</dcterms:modified>
</cp:coreProperties>
</file>