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19,2020" sheetId="2" r:id="rId5"/>
  </sheets>
  <definedNames/>
  <calcPr/>
</workbook>
</file>

<file path=xl/sharedStrings.xml><?xml version="1.0" encoding="utf-8"?>
<sst xmlns="http://schemas.openxmlformats.org/spreadsheetml/2006/main" count="135" uniqueCount="107">
  <si>
    <t>THỜI KHOÁ BIỂU</t>
  </si>
  <si>
    <t>ADVANCED PROGRAMMING WITH JAVA</t>
  </si>
  <si>
    <t>BOOTCAMP PHP/JAVA</t>
  </si>
  <si>
    <t>CodeGym Đà Nẵng</t>
  </si>
  <si>
    <t>Version</t>
  </si>
  <si>
    <t>Lớp</t>
  </si>
  <si>
    <t>C0720I1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</si>
  <si>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</si>
  <si>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</si>
  <si>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</si>
  <si>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</si>
  <si>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</si>
  <si>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</si>
  <si>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</si>
  <si>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</si>
  <si>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</si>
  <si>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</si>
  <si>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</si>
  <si>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</si>
  <si>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</si>
  <si>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</si>
  <si>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</si>
  <si>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</si>
  <si>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</si>
  <si>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</si>
  <si>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</si>
  <si>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</si>
  <si>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</si>
  <si>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</si>
  <si>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</si>
  <si>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</si>
  <si>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</si>
  <si>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</si>
  <si>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</si>
  <si>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</si>
  <si>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</si>
  <si>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</si>
  <si>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</si>
  <si>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</si>
  <si>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</si>
  <si>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</si>
  <si>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</si>
  <si>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</si>
  <si>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</si>
  <si>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</si>
  <si>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</si>
  <si>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</si>
  <si>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</si>
  <si>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</si>
  <si>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</si>
  <si>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</si>
  <si>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</si>
  <si>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Seminar Techtalk</t>
  </si>
  <si>
    <t>Buổi 13</t>
  </si>
  <si>
    <t>APJ.T10</t>
  </si>
  <si>
    <t>APJ.L10</t>
  </si>
  <si>
    <t>Buổi 14</t>
  </si>
  <si>
    <t>Buổi 15</t>
  </si>
  <si>
    <t>APJ.T11</t>
  </si>
  <si>
    <t>APJ.L11</t>
  </si>
  <si>
    <t>Buổi 16</t>
  </si>
  <si>
    <t>Buổi 17</t>
  </si>
  <si>
    <t>APJ.T12</t>
  </si>
  <si>
    <t>APJ.L12</t>
  </si>
  <si>
    <t>Buổi 18</t>
  </si>
  <si>
    <t>Buổi 19</t>
  </si>
  <si>
    <t>APJ.T13</t>
  </si>
  <si>
    <t>APJ.L13</t>
  </si>
  <si>
    <t>Buổi 20</t>
  </si>
  <si>
    <t>APJ.T14</t>
  </si>
  <si>
    <t>APJ.L14</t>
  </si>
  <si>
    <t>Buổi 21</t>
  </si>
  <si>
    <t>APJ.T15</t>
  </si>
  <si>
    <t>APJ.L15</t>
  </si>
  <si>
    <t>Buổi 22</t>
  </si>
  <si>
    <t>Buổi 23</t>
  </si>
  <si>
    <t>APJ.T16</t>
  </si>
  <si>
    <t>APJ.L16</t>
  </si>
  <si>
    <t>Buổi 24</t>
  </si>
  <si>
    <t>APJ.T19</t>
  </si>
  <si>
    <t>APJ.L19</t>
  </si>
  <si>
    <t>Buổi 25</t>
  </si>
  <si>
    <t>BP. Exam</t>
  </si>
  <si>
    <t>Phiếu GPA, Tự đánh giá năng lực cho Học viên, Giảng viên</t>
  </si>
  <si>
    <t>Buổi 26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</si>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</sst>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yyyy&quot;/&quot;m&quot;/&quot;d&quot;,&quot;dddd"/>
  </numFmts>
  <fonts count="16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165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0" fillId="0" fontId="8" numFmtId="0" xfId="0" applyAlignment="1" applyFont="1">
      <alignment horizontal="left" readingOrder="0"/>
    </xf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4" xfId="0" applyBorder="1" applyFont="1" applyNumberFormat="1"/>
    <xf borderId="2" fillId="5" fontId="8" numFmtId="0" xfId="0" applyAlignment="1" applyBorder="1" applyFill="1" applyFont="1">
      <alignment horizontal="left"/>
    </xf>
    <xf borderId="0" fillId="0" fontId="2" numFmtId="0" xfId="0" applyAlignment="1" applyFont="1">
      <alignment readingOrder="0"/>
    </xf>
    <xf borderId="0" fillId="0" fontId="12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6" fontId="1" numFmtId="0" xfId="0" applyBorder="1" applyFill="1" applyFont="1"/>
    <xf borderId="2" fillId="0" fontId="9" numFmtId="0" xfId="0" applyAlignment="1" applyBorder="1" applyFont="1">
      <alignment horizontal="left" shrinkToFit="0" wrapText="1"/>
    </xf>
    <xf borderId="2" fillId="7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3" numFmtId="0" xfId="0" applyFont="1"/>
    <xf borderId="1" fillId="4" fontId="1" numFmtId="0" xfId="0" applyBorder="1" applyFont="1"/>
    <xf borderId="1" fillId="6" fontId="1" numFmtId="0" xfId="0" applyBorder="1" applyFont="1"/>
    <xf borderId="2" fillId="8" fontId="14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0" fontId="15" numFmtId="0" xfId="0" applyAlignment="1" applyBorder="1" applyFont="1">
      <alignment horizontal="right" vertical="bottom"/>
    </xf>
    <xf borderId="2" fillId="0" fontId="15" numFmtId="166" xfId="0" applyAlignment="1" applyBorder="1" applyFont="1" applyNumberFormat="1">
      <alignment horizontal="right" vertical="bottom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25.29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2.0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4">
        <v>43930.0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8</v>
      </c>
      <c r="B8" s="13" t="s">
        <v>9</v>
      </c>
      <c r="D8" s="2"/>
      <c r="E8" s="9" t="s">
        <v>10</v>
      </c>
      <c r="F8" s="13" t="s">
        <v>11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12</v>
      </c>
      <c r="B9" s="11" t="s">
        <v>13</v>
      </c>
      <c r="C9" s="2"/>
      <c r="D9" s="9"/>
      <c r="E9" s="9" t="s">
        <v>14</v>
      </c>
      <c r="F9" s="13" t="s">
        <v>15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16</v>
      </c>
      <c r="B10" s="17" t="s">
        <v>17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8" t="s">
        <v>18</v>
      </c>
      <c r="B12" s="18" t="s">
        <v>19</v>
      </c>
      <c r="C12" s="18" t="s">
        <v>20</v>
      </c>
      <c r="D12" s="19" t="s">
        <v>21</v>
      </c>
      <c r="E12" s="19" t="s">
        <v>22</v>
      </c>
      <c r="F12" s="19" t="s">
        <v>23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 t="s">
        <v>24</v>
      </c>
      <c r="B13" s="21">
        <v>44095.0</v>
      </c>
      <c r="C13" s="22" t="str">
        <f t="shared" ref="C13:C38" si="1">TEXT(B13,"ddd")</f>
        <v>Mon</v>
      </c>
      <c r="D13" s="23" t="s">
        <v>25</v>
      </c>
      <c r="E13" s="20" t="s">
        <v>26</v>
      </c>
      <c r="F13" s="24" t="str">
        <f t="shared" ref="F13:F14" si="2">if(C13="Fri","Nộp báo cáo tuần","")</f>
        <v/>
      </c>
      <c r="G13" s="2"/>
      <c r="H13" s="15"/>
      <c r="I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 t="s">
        <v>27</v>
      </c>
      <c r="B14" s="25">
        <f>WORKDAY(B13,2,'Holidays 2019,2020'!$B$2:$B$18)</f>
        <v>44097</v>
      </c>
      <c r="C14" s="22" t="str">
        <f t="shared" si="1"/>
        <v>Wed</v>
      </c>
      <c r="D14" s="23" t="s">
        <v>28</v>
      </c>
      <c r="E14" s="20" t="s">
        <v>29</v>
      </c>
      <c r="F14" s="24" t="str">
        <f t="shared" si="2"/>
        <v/>
      </c>
      <c r="G14" s="2"/>
      <c r="H14" s="15"/>
      <c r="I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 t="s">
        <v>30</v>
      </c>
      <c r="B15" s="25">
        <f>WORKDAY(B14,2,'Holidays 2019,2020'!$B$2:$B$18)</f>
        <v>44099</v>
      </c>
      <c r="C15" s="22" t="str">
        <f t="shared" si="1"/>
        <v>Fri</v>
      </c>
      <c r="D15" s="23" t="s">
        <v>31</v>
      </c>
      <c r="E15" s="20" t="s">
        <v>32</v>
      </c>
      <c r="F15" s="24" t="str">
        <f t="shared" ref="F15:F33" si="3">if(C15="Fri","Nộp báo cáo tuần + retro","")</f>
        <v>Nộp báo cáo tuần + retro</v>
      </c>
      <c r="G15" s="2"/>
      <c r="H15" s="15"/>
      <c r="I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 t="s">
        <v>33</v>
      </c>
      <c r="B16" s="25">
        <f>WORKDAY(B15,1,'Holidays 2019,2020'!$B$2:$B$18)</f>
        <v>44102</v>
      </c>
      <c r="C16" s="22" t="str">
        <f t="shared" si="1"/>
        <v>Mon</v>
      </c>
      <c r="D16" s="23" t="s">
        <v>34</v>
      </c>
      <c r="E16" s="20" t="s">
        <v>35</v>
      </c>
      <c r="F16" s="24" t="str">
        <f t="shared" si="3"/>
        <v/>
      </c>
      <c r="G16" s="2"/>
      <c r="H16" s="15"/>
      <c r="I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0" t="s">
        <v>36</v>
      </c>
      <c r="B17" s="25">
        <f>WORKDAY(B16,2,'Holidays 2019,2020'!$B$2:$B$18)</f>
        <v>44104</v>
      </c>
      <c r="C17" s="22" t="str">
        <f t="shared" si="1"/>
        <v>Wed</v>
      </c>
      <c r="D17" s="20" t="s">
        <v>35</v>
      </c>
      <c r="E17" s="20" t="s">
        <v>35</v>
      </c>
      <c r="F17" s="24" t="str">
        <f t="shared" si="3"/>
        <v/>
      </c>
      <c r="G17" s="2"/>
      <c r="H17" s="15"/>
      <c r="I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0" t="s">
        <v>37</v>
      </c>
      <c r="B18" s="25">
        <f>WORKDAY(B17,2,'Holidays 2019,2020'!$B$2:$B$18)</f>
        <v>44106</v>
      </c>
      <c r="C18" s="20" t="str">
        <f t="shared" si="1"/>
        <v>Fri</v>
      </c>
      <c r="D18" s="23" t="s">
        <v>38</v>
      </c>
      <c r="E18" s="20" t="s">
        <v>39</v>
      </c>
      <c r="F18" s="26" t="str">
        <f t="shared" si="3"/>
        <v>Nộp báo cáo tuần + retro</v>
      </c>
      <c r="G18" s="2"/>
      <c r="H18" s="15"/>
      <c r="I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0" t="s">
        <v>40</v>
      </c>
      <c r="B19" s="25">
        <f>WORKDAY(B18,1,'Holidays 2019,2020'!$B$2:$B$18)</f>
        <v>44109</v>
      </c>
      <c r="C19" s="20" t="str">
        <f t="shared" si="1"/>
        <v>Mon</v>
      </c>
      <c r="D19" s="20" t="s">
        <v>39</v>
      </c>
      <c r="E19" s="20" t="s">
        <v>39</v>
      </c>
      <c r="F19" s="24" t="str">
        <f t="shared" si="3"/>
        <v/>
      </c>
      <c r="G19" s="2"/>
      <c r="H19" s="15"/>
      <c r="I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0" t="s">
        <v>41</v>
      </c>
      <c r="B20" s="25">
        <f>WORKDAY(B19,2,'Holidays 2019,2020'!$B$2:$B$18)</f>
        <v>44111</v>
      </c>
      <c r="C20" s="20" t="str">
        <f t="shared" si="1"/>
        <v>Wed</v>
      </c>
      <c r="D20" s="23" t="s">
        <v>42</v>
      </c>
      <c r="E20" s="20" t="s">
        <v>43</v>
      </c>
      <c r="F20" s="24" t="str">
        <f t="shared" si="3"/>
        <v/>
      </c>
      <c r="G20" s="2"/>
      <c r="H20" s="15"/>
      <c r="I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 t="s">
        <v>44</v>
      </c>
      <c r="B21" s="25">
        <f>WORKDAY(B20,2,'Holidays 2019,2020'!$B$2:$B$18)</f>
        <v>44113</v>
      </c>
      <c r="C21" s="20" t="str">
        <f t="shared" si="1"/>
        <v>Fri</v>
      </c>
      <c r="D21" s="20" t="s">
        <v>43</v>
      </c>
      <c r="E21" s="20" t="s">
        <v>43</v>
      </c>
      <c r="F21" s="24" t="str">
        <f t="shared" si="3"/>
        <v>Nộp báo cáo tuần + retro</v>
      </c>
      <c r="G21" s="2"/>
      <c r="H21" s="15"/>
      <c r="I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0" t="s">
        <v>45</v>
      </c>
      <c r="B22" s="25">
        <f>WORKDAY(B21,1,'Holidays 2019,2020'!$B$2:$B$18)</f>
        <v>44116</v>
      </c>
      <c r="C22" s="20" t="str">
        <f t="shared" si="1"/>
        <v>Mon</v>
      </c>
      <c r="D22" s="23" t="s">
        <v>46</v>
      </c>
      <c r="E22" s="20" t="s">
        <v>47</v>
      </c>
      <c r="F22" s="24" t="str">
        <f t="shared" si="3"/>
        <v/>
      </c>
      <c r="G22" s="2"/>
      <c r="H22" s="15"/>
      <c r="I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0" t="s">
        <v>48</v>
      </c>
      <c r="B23" s="25">
        <f>WORKDAY(B22,2,'Holidays 2019,2020'!$B$2:$B$18)</f>
        <v>44118</v>
      </c>
      <c r="C23" s="20" t="str">
        <f t="shared" si="1"/>
        <v>Wed</v>
      </c>
      <c r="D23" s="20" t="s">
        <v>47</v>
      </c>
      <c r="E23" s="20" t="s">
        <v>47</v>
      </c>
      <c r="F23" s="24" t="str">
        <f t="shared" si="3"/>
        <v/>
      </c>
      <c r="G23" s="2"/>
      <c r="H23" s="15"/>
      <c r="I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 t="s">
        <v>49</v>
      </c>
      <c r="B24" s="25">
        <f>WORKDAY(B23,2,'Holidays 2019,2020'!$B$2:$B$18)</f>
        <v>44120</v>
      </c>
      <c r="C24" s="20" t="str">
        <f t="shared" si="1"/>
        <v>Fri</v>
      </c>
      <c r="D24" s="23" t="s">
        <v>50</v>
      </c>
      <c r="E24" s="20" t="s">
        <v>51</v>
      </c>
      <c r="F24" s="26" t="str">
        <f t="shared" si="3"/>
        <v>Nộp báo cáo tuần + retro</v>
      </c>
      <c r="G24" s="27" t="s">
        <v>52</v>
      </c>
      <c r="H24" s="15"/>
      <c r="I24" s="15"/>
      <c r="J24" s="2"/>
      <c r="K24" s="28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0" t="s">
        <v>53</v>
      </c>
      <c r="B25" s="25">
        <f>WORKDAY(B24,1,'Holidays 2019,2020'!$B$2:$B$18)</f>
        <v>44123</v>
      </c>
      <c r="C25" s="20" t="str">
        <f t="shared" si="1"/>
        <v>Mon</v>
      </c>
      <c r="D25" s="23" t="s">
        <v>54</v>
      </c>
      <c r="E25" s="20" t="s">
        <v>55</v>
      </c>
      <c r="F25" s="24" t="str">
        <f t="shared" si="3"/>
        <v/>
      </c>
      <c r="G25" s="2"/>
      <c r="H25" s="15"/>
      <c r="I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0" t="s">
        <v>56</v>
      </c>
      <c r="B26" s="25">
        <f>WORKDAY(B25,2,'Holidays 2019,2020'!$B$2:$B$18)</f>
        <v>44125</v>
      </c>
      <c r="C26" s="20" t="str">
        <f t="shared" si="1"/>
        <v>Wed</v>
      </c>
      <c r="D26" s="20" t="s">
        <v>55</v>
      </c>
      <c r="E26" s="20" t="s">
        <v>55</v>
      </c>
      <c r="F26" s="24" t="str">
        <f t="shared" si="3"/>
        <v/>
      </c>
      <c r="G26" s="2"/>
      <c r="H26" s="15"/>
      <c r="I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0" t="s">
        <v>57</v>
      </c>
      <c r="B27" s="25">
        <f>WORKDAY(B26,2,'Holidays 2019,2020'!$B$2:$B$18)</f>
        <v>44127</v>
      </c>
      <c r="C27" s="20" t="str">
        <f t="shared" si="1"/>
        <v>Fri</v>
      </c>
      <c r="D27" s="23" t="s">
        <v>58</v>
      </c>
      <c r="E27" s="20" t="s">
        <v>59</v>
      </c>
      <c r="F27" s="24" t="str">
        <f t="shared" si="3"/>
        <v>Nộp báo cáo tuần + retro</v>
      </c>
      <c r="G27" s="2"/>
      <c r="H27" s="15"/>
      <c r="I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0" t="s">
        <v>60</v>
      </c>
      <c r="B28" s="25">
        <f>WORKDAY(B27,1,'Holidays 2019,2020'!$B$2:$B$18)</f>
        <v>44130</v>
      </c>
      <c r="C28" s="20" t="str">
        <f t="shared" si="1"/>
        <v>Mon</v>
      </c>
      <c r="D28" s="20" t="s">
        <v>59</v>
      </c>
      <c r="E28" s="20" t="s">
        <v>59</v>
      </c>
      <c r="F28" s="24" t="str">
        <f t="shared" si="3"/>
        <v/>
      </c>
      <c r="G28" s="2"/>
      <c r="H28" s="15"/>
      <c r="I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0" t="s">
        <v>61</v>
      </c>
      <c r="B29" s="25">
        <f>WORKDAY(B28,2,'Holidays 2019,2020'!$B$2:$B$18)</f>
        <v>44132</v>
      </c>
      <c r="C29" s="20" t="str">
        <f t="shared" si="1"/>
        <v>Wed</v>
      </c>
      <c r="D29" s="23" t="s">
        <v>62</v>
      </c>
      <c r="E29" s="20" t="s">
        <v>63</v>
      </c>
      <c r="F29" s="24" t="str">
        <f t="shared" si="3"/>
        <v/>
      </c>
      <c r="G29" s="2"/>
      <c r="H29" s="15"/>
      <c r="I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0" t="s">
        <v>64</v>
      </c>
      <c r="B30" s="25">
        <f>WORKDAY(B29,2,'Holidays 2019,2020'!$B$2:$B$18)</f>
        <v>44134</v>
      </c>
      <c r="C30" s="20" t="str">
        <f t="shared" si="1"/>
        <v>Fri</v>
      </c>
      <c r="D30" s="20" t="s">
        <v>63</v>
      </c>
      <c r="E30" s="20" t="s">
        <v>63</v>
      </c>
      <c r="F30" s="26" t="str">
        <f t="shared" si="3"/>
        <v>Nộp báo cáo tuần + retro</v>
      </c>
      <c r="G30" s="2"/>
      <c r="H30" s="15"/>
      <c r="I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0" t="s">
        <v>65</v>
      </c>
      <c r="B31" s="25">
        <f>WORKDAY(B30,1,'Holidays 2019,2020'!$B$2:$B$18)</f>
        <v>44137</v>
      </c>
      <c r="C31" s="20" t="str">
        <f t="shared" si="1"/>
        <v>Mon</v>
      </c>
      <c r="D31" s="23" t="s">
        <v>66</v>
      </c>
      <c r="E31" s="20" t="s">
        <v>67</v>
      </c>
      <c r="F31" s="24" t="str">
        <f t="shared" si="3"/>
        <v/>
      </c>
      <c r="G31" s="2"/>
      <c r="H31" s="15"/>
      <c r="I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 t="s">
        <v>68</v>
      </c>
      <c r="B32" s="25">
        <f>WORKDAY(B31,2,'Holidays 2019,2020'!$B$2:$B$18)</f>
        <v>44139</v>
      </c>
      <c r="C32" s="20" t="str">
        <f t="shared" si="1"/>
        <v>Wed</v>
      </c>
      <c r="D32" s="23" t="s">
        <v>69</v>
      </c>
      <c r="E32" s="20" t="s">
        <v>70</v>
      </c>
      <c r="F32" s="24" t="str">
        <f t="shared" si="3"/>
        <v/>
      </c>
      <c r="G32" s="2"/>
      <c r="H32" s="15"/>
      <c r="I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 t="s">
        <v>71</v>
      </c>
      <c r="B33" s="25">
        <f>WORKDAY(B32,2,'Holidays 2019,2020'!$B$2:$B$18)</f>
        <v>44141</v>
      </c>
      <c r="C33" s="20" t="str">
        <f t="shared" si="1"/>
        <v>Fri</v>
      </c>
      <c r="D33" s="23" t="s">
        <v>72</v>
      </c>
      <c r="E33" s="20" t="s">
        <v>73</v>
      </c>
      <c r="F33" s="24" t="str">
        <f t="shared" si="3"/>
        <v>Nộp báo cáo tuần + retro</v>
      </c>
      <c r="G33" s="2"/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0" t="s">
        <v>74</v>
      </c>
      <c r="B34" s="25">
        <f>WORKDAY(B33,1,'Holidays 2019,2020'!$B$2:$B$18)</f>
        <v>44144</v>
      </c>
      <c r="C34" s="20" t="str">
        <f t="shared" si="1"/>
        <v>Mon</v>
      </c>
      <c r="D34" s="20" t="s">
        <v>73</v>
      </c>
      <c r="E34" s="20" t="s">
        <v>73</v>
      </c>
      <c r="F34" s="24" t="str">
        <f t="shared" ref="F34:F36" si="4">if(C34="Fri","Nộp báo cáo tuần","")</f>
        <v/>
      </c>
      <c r="G34" s="2"/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 t="s">
        <v>75</v>
      </c>
      <c r="B35" s="25">
        <f>WORKDAY(B34,2,'Holidays 2019,2020'!$B$2:$B$18)</f>
        <v>44146</v>
      </c>
      <c r="C35" s="20" t="str">
        <f t="shared" si="1"/>
        <v>Wed</v>
      </c>
      <c r="D35" s="23" t="s">
        <v>76</v>
      </c>
      <c r="E35" s="20" t="s">
        <v>77</v>
      </c>
      <c r="F35" s="24" t="str">
        <f t="shared" si="4"/>
        <v/>
      </c>
      <c r="G35" s="2"/>
      <c r="H35" s="15"/>
      <c r="I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0" t="s">
        <v>78</v>
      </c>
      <c r="B36" s="25">
        <f>WORKDAY(B35,2,'Holidays 2019,2020'!$B$2:$B$18)</f>
        <v>44148</v>
      </c>
      <c r="C36" s="20" t="str">
        <f t="shared" si="1"/>
        <v>Fri</v>
      </c>
      <c r="D36" s="29" t="s">
        <v>79</v>
      </c>
      <c r="E36" s="30" t="s">
        <v>80</v>
      </c>
      <c r="F36" s="26" t="str">
        <f t="shared" si="4"/>
        <v>Nộp báo cáo tuần</v>
      </c>
      <c r="G36" s="27" t="s">
        <v>52</v>
      </c>
      <c r="H36" s="15"/>
      <c r="I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0" t="s">
        <v>81</v>
      </c>
      <c r="B37" s="25">
        <f>WORKDAY(B36,1,'Holidays 2019,2020'!$B$2:$B$18)</f>
        <v>44151</v>
      </c>
      <c r="C37" s="20" t="str">
        <f t="shared" si="1"/>
        <v>Mon</v>
      </c>
      <c r="D37" s="31" t="s">
        <v>82</v>
      </c>
      <c r="E37" s="31" t="s">
        <v>82</v>
      </c>
      <c r="F37" s="32" t="s">
        <v>83</v>
      </c>
      <c r="G37" s="2"/>
      <c r="H37" s="15"/>
      <c r="I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0" t="s">
        <v>84</v>
      </c>
      <c r="B38" s="25">
        <f>WORKDAY(B37,2,'Holidays 2019,2020'!$B$2:$B$18)</f>
        <v>44153</v>
      </c>
      <c r="C38" s="20" t="str">
        <f t="shared" si="1"/>
        <v>Wed</v>
      </c>
      <c r="D38" s="33" t="s">
        <v>85</v>
      </c>
      <c r="E38" s="20" t="s">
        <v>86</v>
      </c>
      <c r="F38" s="34"/>
      <c r="G38" s="2"/>
      <c r="H38" s="15"/>
      <c r="I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5"/>
      <c r="H39" s="15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5"/>
      <c r="B40" s="36" t="s">
        <v>87</v>
      </c>
      <c r="C40" s="1" t="s">
        <v>88</v>
      </c>
      <c r="D40" s="1"/>
      <c r="E40" s="1"/>
      <c r="F40" s="1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 t="s">
        <v>89</v>
      </c>
      <c r="C41" s="1" t="s">
        <v>90</v>
      </c>
      <c r="D41" s="1"/>
      <c r="E41" s="1"/>
      <c r="F41" s="1"/>
      <c r="G41" s="15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37" t="s">
        <v>91</v>
      </c>
      <c r="C42" s="1" t="s">
        <v>92</v>
      </c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93</v>
      </c>
      <c r="C43" s="1" t="s">
        <v>94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95</v>
      </c>
      <c r="C44" s="1" t="s">
        <v>96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97</v>
      </c>
      <c r="B1" s="38" t="s">
        <v>98</v>
      </c>
      <c r="C1" s="38" t="s">
        <v>99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>
        <v>1.0</v>
      </c>
      <c r="B2" s="41">
        <v>43831.0</v>
      </c>
      <c r="C2" s="42" t="s">
        <v>100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>
        <v>2.0</v>
      </c>
      <c r="B3" s="41">
        <v>43830.0</v>
      </c>
      <c r="C3" s="42" t="s">
        <v>101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>
        <v>3.0</v>
      </c>
      <c r="B4" s="41">
        <v>43831.0</v>
      </c>
      <c r="C4" s="42" t="s">
        <v>102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>
        <v>4.0</v>
      </c>
      <c r="B5" s="41">
        <v>43850.0</v>
      </c>
      <c r="C5" s="42" t="s">
        <v>102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>
        <v>5.0</v>
      </c>
      <c r="B6" s="41">
        <v>43851.0</v>
      </c>
      <c r="C6" s="42" t="s">
        <v>102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>
        <v>6.0</v>
      </c>
      <c r="B7" s="41">
        <v>43852.0</v>
      </c>
      <c r="C7" s="42" t="s">
        <v>102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>
        <v>7.0</v>
      </c>
      <c r="B8" s="41">
        <v>43853.0</v>
      </c>
      <c r="C8" s="42" t="s">
        <v>102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>
        <v>8.0</v>
      </c>
      <c r="B9" s="41">
        <v>43854.0</v>
      </c>
      <c r="C9" s="42" t="s">
        <v>102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>
        <v>9.0</v>
      </c>
      <c r="B10" s="41">
        <v>43857.0</v>
      </c>
      <c r="C10" s="42" t="s">
        <v>102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0">
        <v>10.0</v>
      </c>
      <c r="B11" s="41">
        <v>43858.0</v>
      </c>
      <c r="C11" s="42" t="s">
        <v>102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>
        <v>11.0</v>
      </c>
      <c r="B12" s="41">
        <v>43859.0</v>
      </c>
      <c r="C12" s="42" t="s">
        <v>102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0">
        <v>12.0</v>
      </c>
      <c r="B13" s="41">
        <v>43860.0</v>
      </c>
      <c r="C13" s="42" t="s">
        <v>102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>
        <v>13.0</v>
      </c>
      <c r="B14" s="41">
        <v>43861.0</v>
      </c>
      <c r="C14" s="42" t="s">
        <v>102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0">
        <v>14.0</v>
      </c>
      <c r="B15" s="41">
        <v>43936.0</v>
      </c>
      <c r="C15" s="43" t="s">
        <v>103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>
        <v>15.0</v>
      </c>
      <c r="B16" s="41">
        <v>43951.0</v>
      </c>
      <c r="C16" s="43" t="s">
        <v>104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0">
        <v>16.0</v>
      </c>
      <c r="B17" s="41">
        <v>43952.0</v>
      </c>
      <c r="C17" s="42" t="s">
        <v>105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>
        <v>17.0</v>
      </c>
      <c r="B18" s="41">
        <v>44076.0</v>
      </c>
      <c r="C18" s="42" t="s">
        <v>106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