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D46" i="1" l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D6" i="1"/>
  <c r="C6" i="1"/>
  <c r="D1" i="1"/>
  <c r="E1" i="1" s="1"/>
  <c r="C1" i="1"/>
  <c r="E11" i="1" l="1"/>
  <c r="E21" i="1"/>
  <c r="E31" i="1"/>
  <c r="E16" i="1"/>
  <c r="E36" i="1"/>
  <c r="E41" i="1"/>
  <c r="E6" i="1"/>
  <c r="E26" i="1"/>
  <c r="E46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<sst xmlns="http://schemas.openxmlformats.org/spreadsheetml/2006/main" count="60" uniqueCount="41">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</sst>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84.193222731877398</c:v>
                </c:pt>
                <c:pt idx="1">
                  <c:v>97.354433458982598</c:v>
                </c:pt>
                <c:pt idx="2">
                  <c:v>89.10271856012838</c:v>
                </c:pt>
                <c:pt idx="3">
                  <c:v>69.691837370854998</c:v>
                </c:pt>
                <c:pt idx="4">
                  <c:v>98.286561109860102</c:v>
                </c:pt>
                <c:pt idx="5">
                  <c:v>98.101204222118241</c:v>
                </c:pt>
                <c:pt idx="6">
                  <c:v>92.051235568900026</c:v>
                </c:pt>
                <c:pt idx="7">
                  <c:v>97.524070856901332</c:v>
                </c:pt>
                <c:pt idx="8">
                  <c:v>94.327154737428714</c:v>
                </c:pt>
                <c:pt idx="9">
                  <c:v>92.401610959824893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896000"/>
        <c:axId val="221549056"/>
      </c:barChart>
      <c:catAx>
        <c:axId val="20889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549056"/>
        <c:crosses val="autoZero"/>
        <c:auto val="1"/>
        <c:lblAlgn val="ctr"/>
        <c:lblOffset val="100"/>
        <c:noMultiLvlLbl val="0"/>
      </c:catAx>
      <c:valAx>
        <c:axId val="22154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896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806823</xdr:colOff>
      <xdr:row>9</xdr:row>
      <xdr:rowOff>165846</xdr:rowOff>
    </xdr:from>
    <xdr:to>
      <xdr:col>9</xdr:col>
      <xdr:colOff>876300</xdr:colOff>
      <xdr:row>29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1" zoomScale="70" zoomScaleNormal="70" workbookViewId="0">
      <selection activeCell="B50" sqref="A1:B50"/>
    </sheetView>
  </sheetViews>
  <sheetFormatPr defaultColWidth="39.109375" defaultRowHeight="18" x14ac:dyDescent="0.35"/>
  <cols>
    <col min="1" max="2" width="39.109375" style="1"/>
    <col min="3" max="3" width="30.5546875" style="2" customWidth="1"/>
    <col min="4" max="4" width="23" style="1" customWidth="1"/>
    <col min="5" max="5" width="13.6640625" style="2" customWidth="1"/>
    <col min="6" max="16384" width="39.109375" style="1"/>
  </cols>
  <sheetData>
    <row r="1" spans="1:5" x14ac:dyDescent="0.35">
      <c r="A1" t="s">
        <v>0</v>
      </c>
      <c r="B1">
        <v>83.269230769230703</v>
      </c>
      <c r="C1" s="2" t="str">
        <f>LEFT(A1,SEARCH(":", A1)-1)</f>
        <v>KN</v>
      </c>
      <c r="D1" s="1">
        <f>AVERAGE(B1:B4)</f>
        <v>84.193222731877398</v>
      </c>
      <c r="E1" s="2">
        <f>RANK(D1, ($D$1:$D$49))</f>
        <v>9</v>
      </c>
    </row>
    <row r="2" spans="1:5" x14ac:dyDescent="0.35">
      <c r="A2" t="s">
        <v>1</v>
      </c>
      <c r="B2">
        <v>86.587853677799998</v>
      </c>
    </row>
    <row r="3" spans="1:5" x14ac:dyDescent="0.35">
      <c r="A3" t="s">
        <v>2</v>
      </c>
      <c r="B3">
        <v>83.269230769230703</v>
      </c>
    </row>
    <row r="4" spans="1:5" x14ac:dyDescent="0.35">
      <c r="A4" t="s">
        <v>3</v>
      </c>
      <c r="B4">
        <v>83.646575711248204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97.307692307692307</v>
      </c>
      <c r="C6" s="2" t="str">
        <f>LEFT(A6,SEARCH(":", A6)-1)</f>
        <v>DTree</v>
      </c>
      <c r="D6" s="1">
        <f>AVERAGE(B6:B9)</f>
        <v>97.354433458982598</v>
      </c>
      <c r="E6" s="2">
        <f>RANK(D6, ($D$1:$D$49))</f>
        <v>4</v>
      </c>
    </row>
    <row r="7" spans="1:5" x14ac:dyDescent="0.35">
      <c r="A7" t="s">
        <v>6</v>
      </c>
      <c r="B7">
        <v>97.474528889240602</v>
      </c>
    </row>
    <row r="8" spans="1:5" x14ac:dyDescent="0.35">
      <c r="A8" t="s">
        <v>7</v>
      </c>
      <c r="B8">
        <v>97.307692307692307</v>
      </c>
    </row>
    <row r="9" spans="1:5" x14ac:dyDescent="0.35">
      <c r="A9" t="s">
        <v>8</v>
      </c>
      <c r="B9">
        <v>97.327820331305205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89.038461538461505</v>
      </c>
      <c r="C11" s="2" t="str">
        <f>LEFT(A11,SEARCH(":", A11)-1)</f>
        <v>GaussianNB</v>
      </c>
      <c r="D11" s="1">
        <f>AVERAGE(B11:B14)</f>
        <v>89.10271856012838</v>
      </c>
      <c r="E11" s="2">
        <f>RANK(D11, ($D$1:$D$49))</f>
        <v>8</v>
      </c>
    </row>
    <row r="12" spans="1:5" x14ac:dyDescent="0.35">
      <c r="A12" t="s">
        <v>10</v>
      </c>
      <c r="B12">
        <v>89.321717881117806</v>
      </c>
    </row>
    <row r="13" spans="1:5" x14ac:dyDescent="0.35">
      <c r="A13" t="s">
        <v>11</v>
      </c>
      <c r="B13">
        <v>89.038461538461505</v>
      </c>
    </row>
    <row r="14" spans="1:5" x14ac:dyDescent="0.35">
      <c r="A14" t="s">
        <v>12</v>
      </c>
      <c r="B14">
        <v>89.012233282472707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69.230769230769198</v>
      </c>
      <c r="C16" s="2" t="str">
        <f>LEFT(A16,SEARCH(":", A16)-1)</f>
        <v>SVC</v>
      </c>
      <c r="D16" s="1">
        <f>AVERAGE(B16:B19)</f>
        <v>69.691837370854998</v>
      </c>
      <c r="E16" s="2">
        <f>RANK(D16, ($D$1:$D$49))</f>
        <v>10</v>
      </c>
    </row>
    <row r="17" spans="1:5" x14ac:dyDescent="0.35">
      <c r="A17" t="s">
        <v>14</v>
      </c>
      <c r="B17">
        <v>71.112717234746398</v>
      </c>
    </row>
    <row r="18" spans="1:5" x14ac:dyDescent="0.35">
      <c r="A18" t="s">
        <v>15</v>
      </c>
      <c r="B18">
        <v>69.230769230769198</v>
      </c>
    </row>
    <row r="19" spans="1:5" x14ac:dyDescent="0.35">
      <c r="A19" t="s">
        <v>16</v>
      </c>
      <c r="B19">
        <v>69.193093787135197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98.269230769230703</v>
      </c>
      <c r="C21" s="2" t="str">
        <f>LEFT(A21,SEARCH(":", A21)-1)</f>
        <v>RandomForestClassifier</v>
      </c>
      <c r="D21" s="1">
        <f>AVERAGE(B21:B24)</f>
        <v>98.286561109860102</v>
      </c>
      <c r="E21" s="3">
        <f>RANK(D21, ($D$1:$D$49))</f>
        <v>1</v>
      </c>
    </row>
    <row r="22" spans="1:5" x14ac:dyDescent="0.35">
      <c r="A22" t="s">
        <v>18</v>
      </c>
      <c r="B22">
        <v>98.337596146057905</v>
      </c>
    </row>
    <row r="23" spans="1:5" x14ac:dyDescent="0.35">
      <c r="A23" t="s">
        <v>19</v>
      </c>
      <c r="B23">
        <v>98.269230769230703</v>
      </c>
    </row>
    <row r="24" spans="1:5" x14ac:dyDescent="0.35">
      <c r="A24" t="s">
        <v>20</v>
      </c>
      <c r="B24">
        <v>98.270186754921099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98.076923076922995</v>
      </c>
      <c r="C26" s="2" t="str">
        <f>LEFT(A26,SEARCH(":", A26)-1)</f>
        <v>BaggingClassifier</v>
      </c>
      <c r="D26" s="1">
        <f>AVERAGE(B26:B29)</f>
        <v>98.101204222118241</v>
      </c>
      <c r="E26" s="2">
        <f>RANK(D26, ($D$1:$D$49))</f>
        <v>2</v>
      </c>
    </row>
    <row r="27" spans="1:5" x14ac:dyDescent="0.35">
      <c r="A27" t="s">
        <v>22</v>
      </c>
      <c r="B27">
        <v>98.172100583927701</v>
      </c>
    </row>
    <row r="28" spans="1:5" x14ac:dyDescent="0.35">
      <c r="A28" t="s">
        <v>23</v>
      </c>
      <c r="B28">
        <v>98.076923076922995</v>
      </c>
    </row>
    <row r="29" spans="1:5" x14ac:dyDescent="0.35">
      <c r="A29" t="s">
        <v>24</v>
      </c>
      <c r="B29">
        <v>98.078870150699302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91.923076923076906</v>
      </c>
      <c r="C31" s="2" t="str">
        <f>LEFT(A31,SEARCH(":", A31)-1)</f>
        <v>AdaBoostClassifier</v>
      </c>
      <c r="D31" s="1">
        <f>AVERAGE(B31:B34)</f>
        <v>92.051235568900026</v>
      </c>
      <c r="E31" s="2">
        <f>RANK(D31, ($D$1:$D$49))</f>
        <v>7</v>
      </c>
    </row>
    <row r="32" spans="1:5" x14ac:dyDescent="0.35">
      <c r="A32" t="s">
        <v>26</v>
      </c>
      <c r="B32">
        <v>92.402182152799597</v>
      </c>
    </row>
    <row r="33" spans="1:5" x14ac:dyDescent="0.35">
      <c r="A33" t="s">
        <v>27</v>
      </c>
      <c r="B33">
        <v>91.923076923076906</v>
      </c>
    </row>
    <row r="34" spans="1:5" x14ac:dyDescent="0.35">
      <c r="A34" t="s">
        <v>28</v>
      </c>
      <c r="B34">
        <v>91.956606276646696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97.5</v>
      </c>
      <c r="C36" s="2" t="str">
        <f>LEFT(A36,SEARCH(":", A36)-1)</f>
        <v>GradientBoostingClassifier</v>
      </c>
      <c r="D36" s="1">
        <f>AVERAGE(B36:B39)</f>
        <v>97.524070856901332</v>
      </c>
      <c r="E36" s="2">
        <f>RANK(D36, ($D$1:$D$49))</f>
        <v>3</v>
      </c>
    </row>
    <row r="37" spans="1:5" x14ac:dyDescent="0.35">
      <c r="A37" t="s">
        <v>30</v>
      </c>
      <c r="B37">
        <v>97.591938148738095</v>
      </c>
    </row>
    <row r="38" spans="1:5" x14ac:dyDescent="0.35">
      <c r="A38" t="s">
        <v>31</v>
      </c>
      <c r="B38">
        <v>97.5</v>
      </c>
    </row>
    <row r="39" spans="1:5" x14ac:dyDescent="0.35">
      <c r="A39" t="s">
        <v>32</v>
      </c>
      <c r="B39">
        <v>97.504345278867206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94.230769230769198</v>
      </c>
      <c r="C41" s="2" t="str">
        <f>LEFT(A41,SEARCH(":", A41)-1)</f>
        <v>MLPClassifier</v>
      </c>
      <c r="D41" s="1">
        <f>AVERAGE(B41:B44)</f>
        <v>94.327154737428714</v>
      </c>
      <c r="E41" s="2">
        <f>RANK(D41, ($D$1:$D$49))</f>
        <v>5</v>
      </c>
    </row>
    <row r="42" spans="1:5" x14ac:dyDescent="0.35">
      <c r="A42" t="s">
        <v>34</v>
      </c>
      <c r="B42">
        <v>94.599416685991599</v>
      </c>
    </row>
    <row r="43" spans="1:5" x14ac:dyDescent="0.35">
      <c r="A43" t="s">
        <v>35</v>
      </c>
      <c r="B43">
        <v>94.230769230769198</v>
      </c>
    </row>
    <row r="44" spans="1:5" x14ac:dyDescent="0.35">
      <c r="A44" t="s">
        <v>36</v>
      </c>
      <c r="B44">
        <v>94.247663802184903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92.307692307692307</v>
      </c>
      <c r="C46" s="2" t="str">
        <f>LEFT(A46,SEARCH(":", A46)-1)</f>
        <v>LogisticRegression</v>
      </c>
      <c r="D46" s="1">
        <f>AVERAGE(B46:B49)</f>
        <v>92.401610959824893</v>
      </c>
      <c r="E46" s="2">
        <f>RANK(D46, ($D$1:$D$49))</f>
        <v>6</v>
      </c>
    </row>
    <row r="47" spans="1:5" x14ac:dyDescent="0.35">
      <c r="A47" t="s">
        <v>38</v>
      </c>
      <c r="B47">
        <v>92.687178640056501</v>
      </c>
    </row>
    <row r="48" spans="1:5" x14ac:dyDescent="0.35">
      <c r="A48" t="s">
        <v>39</v>
      </c>
      <c r="B48">
        <v>92.307692307692307</v>
      </c>
    </row>
    <row r="49" spans="1:2" x14ac:dyDescent="0.35">
      <c r="A49" t="s">
        <v>40</v>
      </c>
      <c r="B49">
        <v>92.303880583858501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2022-10-25T15:25:38Z</dcterms:created>
  <dcterms:modified xsi:type="dcterms:W3CDTF">2022-10-26T01:38:23Z</dcterms:modified>
  <cp:category/>
</cp:coreProperties>
</file>