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Rozwiązanie 1" sheetId="1" r:id="rId1"/>
    <sheet name="Rozwiązanie 2" sheetId="2" r:id="rId2"/>
    <sheet name="Rozwiązanie 3" sheetId="3" r:id="rId3"/>
    <sheet name="Rozwiązanie 4" sheetId="5" r:id="rId4"/>
  </sheets>
  <calcPr calcId="152511"/>
</workbook>
</file>

<file path=xl/calcChain.xml><?xml version="1.0" encoding="utf-8"?>
<calcChain xmlns="http://schemas.openxmlformats.org/spreadsheetml/2006/main">
  <c r="E5" i="5" l="1"/>
  <c r="E5" i="3"/>
  <c r="K7" i="3"/>
  <c r="E4" i="3" s="1"/>
  <c r="K5" i="5"/>
  <c r="E4" i="5" s="1"/>
  <c r="E2" i="5"/>
  <c r="K5" i="2"/>
  <c r="E13" i="5" l="1"/>
  <c r="E4" i="2"/>
  <c r="E2" i="3"/>
  <c r="E13" i="3" s="1"/>
  <c r="E2" i="2"/>
  <c r="E13" i="1"/>
  <c r="E2" i="1"/>
  <c r="E13" i="2" l="1"/>
</calcChain>
</file>

<file path=xl/sharedStrings.xml><?xml version="1.0" encoding="utf-8"?>
<sst xmlns="http://schemas.openxmlformats.org/spreadsheetml/2006/main" count="191" uniqueCount="61">
  <si>
    <t>L.p.</t>
  </si>
  <si>
    <t>Nazwa schematowa</t>
  </si>
  <si>
    <t>Wentylator</t>
  </si>
  <si>
    <t>Faalownik</t>
  </si>
  <si>
    <t>Producent</t>
  </si>
  <si>
    <t>Model</t>
  </si>
  <si>
    <t>Cena</t>
  </si>
  <si>
    <t>ABB</t>
  </si>
  <si>
    <t>Przepływomierz poweitrza</t>
  </si>
  <si>
    <t>Czujnik ciśnienia</t>
  </si>
  <si>
    <t>Czujnik temperatury</t>
  </si>
  <si>
    <t>Czujnik wilgotności</t>
  </si>
  <si>
    <t>Szafka sterująca</t>
  </si>
  <si>
    <t>Tablet</t>
  </si>
  <si>
    <t>Jakieś inne elementy złaczki itd..</t>
  </si>
  <si>
    <t>LUFTBERG</t>
  </si>
  <si>
    <t>Testo</t>
  </si>
  <si>
    <t>-------</t>
  </si>
  <si>
    <t>BPR 452/A</t>
  </si>
  <si>
    <t>Euro</t>
  </si>
  <si>
    <t>Kurs</t>
  </si>
  <si>
    <t>ACS31003E17A24 7,5kW</t>
  </si>
  <si>
    <t>Samsung</t>
  </si>
  <si>
    <t>netto</t>
  </si>
  <si>
    <t>brutto</t>
  </si>
  <si>
    <t>Galaxy Tab A 7.0 WiFi 8GB Czarny</t>
  </si>
  <si>
    <t>405 i</t>
  </si>
  <si>
    <t>510 i</t>
  </si>
  <si>
    <t>605 i</t>
  </si>
  <si>
    <t>-----------</t>
  </si>
  <si>
    <t>--------------</t>
  </si>
  <si>
    <t>Rasp+wyśw+etc</t>
  </si>
  <si>
    <t>Raspberry PI</t>
  </si>
  <si>
    <t>Raspberry Pi 3</t>
  </si>
  <si>
    <t>Raspberry</t>
  </si>
  <si>
    <t>Wyświetlacz</t>
  </si>
  <si>
    <t>https://botland.com.pl/wyswietlacze-raspberry-pi-32/5865-ekran-dotykowy-pojemnosciowy-lcd-tft-7-800x480px-hdmi-usb-rev-21-dla-raspberry-pi-32b.html</t>
  </si>
  <si>
    <t>https://botland.com.pl/moduly-i-zestawy-raspberry-pi-3/5576-raspberry-pi-3-model-b-wifi-bluetooth-1gb-ram-12ghz.html?search_query=raspberry&amp;results=1000</t>
  </si>
  <si>
    <t>Radiator</t>
  </si>
  <si>
    <t>Karta SD</t>
  </si>
  <si>
    <t>https://botland.com.pl/prototypowanie-raspberry-pi-32/2893-zestaw-radiatorow-miedzianych-do-raspberry-pi-2b-z-tasma-termoprzewodzaca.html</t>
  </si>
  <si>
    <t>https://botland.com.pl/karty-pamieci-microsd-sd/5212-karta-pamieci-sandisk-ultra-533x-microsd-16gb-80mbs-uhs-i-klasa-10-z-adapterem.html</t>
  </si>
  <si>
    <t>Zasilacz</t>
  </si>
  <si>
    <t>https://botland.com.pl/zasilanie-raspberry-pi-32/7363-zasilacz-microusb-5v-25a-do-raspberry-pi-32b.html</t>
  </si>
  <si>
    <t>Obudowa</t>
  </si>
  <si>
    <t>https://botland.com.pl/obudowy-do-raspberry-pi-32b/4882-obudowa-raspberry-pi-model-23b-przezroczysta.html</t>
  </si>
  <si>
    <t>PLC+Panel operatorski</t>
  </si>
  <si>
    <t>Panel+CPU</t>
  </si>
  <si>
    <t>Wsypa</t>
  </si>
  <si>
    <t>Moduł 4-20</t>
  </si>
  <si>
    <t>Netto</t>
  </si>
  <si>
    <t>https://www.elmark.com.pl/pl/sklep/unitronics/ex-a2x</t>
  </si>
  <si>
    <t>https://www.elmark.com.pl/pl/sklep/unitronics/v700-t20bj#produkt/modele-ceny-dostepnosc</t>
  </si>
  <si>
    <t>https://www.elmark.com.pl/pl/sklep/unitronics/io-ai8</t>
  </si>
  <si>
    <t>TestTherm</t>
  </si>
  <si>
    <t>Unitronics</t>
  </si>
  <si>
    <t>zestaw</t>
  </si>
  <si>
    <t>T3113 Przetwornik T/RH</t>
  </si>
  <si>
    <t>MS2W103</t>
  </si>
  <si>
    <t>SS20.250</t>
  </si>
  <si>
    <t>Tu trzeba jeszcze przetworzyć 4-20mA to Raspa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</si>
</sst>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wrapText="1"/>
    </xf>
    <xf numFmtId="0" fontId="0" fillId="0" borderId="0" xfId="0" applyAlignment="1">
      <alignment horizontal="right" vertical="center"/>
    </xf>
    <xf numFmtId="0" fontId="1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lmark.com.pl/pl/sklep/unitronics/io-ai8" TargetMode="External"/><Relationship Id="rId2" Type="http://schemas.openxmlformats.org/officeDocument/2006/relationships/hyperlink" Target="https://www.elmark.com.pl/pl/sklep/unitronics/v700-t20bj" TargetMode="External"/><Relationship Id="rId1" Type="http://schemas.openxmlformats.org/officeDocument/2006/relationships/hyperlink" Target="https://www.elmark.com.pl/pl/sklep/unitronics/ex-a2x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40" zoomScaleNormal="140" workbookViewId="0">
      <selection activeCell="D16" sqref="D16"/>
    </sheetView>
  </sheetViews>
  <sheetFormatPr defaultRowHeight="15" x14ac:dyDescent="0.25"/>
  <cols>
    <col min="2" max="2" width="32.28515625" bestFit="1" customWidth="1"/>
    <col min="3" max="3" width="10.140625" bestFit="1" customWidth="1"/>
    <col min="4" max="4" width="30.710937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I1" t="s">
        <v>19</v>
      </c>
      <c r="J1" t="s">
        <v>20</v>
      </c>
    </row>
    <row r="2" spans="1:10" x14ac:dyDescent="0.25">
      <c r="A2">
        <v>1</v>
      </c>
      <c r="B2" t="s">
        <v>2</v>
      </c>
      <c r="C2" t="s">
        <v>15</v>
      </c>
      <c r="D2" t="s">
        <v>18</v>
      </c>
      <c r="E2">
        <f>I2*J2</f>
        <v>4207.5</v>
      </c>
      <c r="F2" t="s">
        <v>23</v>
      </c>
      <c r="I2">
        <v>990</v>
      </c>
      <c r="J2">
        <v>4.25</v>
      </c>
    </row>
    <row r="3" spans="1:10" x14ac:dyDescent="0.25">
      <c r="A3">
        <v>2</v>
      </c>
      <c r="B3" t="s">
        <v>3</v>
      </c>
      <c r="C3" t="s">
        <v>7</v>
      </c>
      <c r="D3" t="s">
        <v>21</v>
      </c>
      <c r="E3">
        <v>1652</v>
      </c>
      <c r="F3" t="s">
        <v>23</v>
      </c>
    </row>
    <row r="4" spans="1:10" x14ac:dyDescent="0.25">
      <c r="A4">
        <v>3</v>
      </c>
      <c r="B4" t="s">
        <v>13</v>
      </c>
      <c r="C4" t="s">
        <v>22</v>
      </c>
      <c r="D4" t="s">
        <v>25</v>
      </c>
      <c r="E4">
        <v>520</v>
      </c>
      <c r="F4" t="s">
        <v>24</v>
      </c>
    </row>
    <row r="5" spans="1:10" x14ac:dyDescent="0.25">
      <c r="A5">
        <v>4</v>
      </c>
      <c r="B5" t="s">
        <v>8</v>
      </c>
      <c r="C5" t="s">
        <v>16</v>
      </c>
      <c r="D5" t="s">
        <v>26</v>
      </c>
      <c r="E5">
        <v>490</v>
      </c>
      <c r="F5" t="s">
        <v>24</v>
      </c>
    </row>
    <row r="6" spans="1:10" x14ac:dyDescent="0.25">
      <c r="A6">
        <v>5</v>
      </c>
      <c r="B6" t="s">
        <v>9</v>
      </c>
      <c r="C6" t="s">
        <v>16</v>
      </c>
      <c r="D6" t="s">
        <v>27</v>
      </c>
      <c r="E6">
        <v>460</v>
      </c>
      <c r="F6" t="s">
        <v>24</v>
      </c>
    </row>
    <row r="7" spans="1:10" x14ac:dyDescent="0.25">
      <c r="A7">
        <v>7</v>
      </c>
      <c r="B7" t="s">
        <v>10</v>
      </c>
      <c r="C7" s="2" t="s">
        <v>16</v>
      </c>
      <c r="D7" s="3" t="s">
        <v>28</v>
      </c>
      <c r="E7" s="6">
        <v>404</v>
      </c>
      <c r="F7" s="3" t="s">
        <v>24</v>
      </c>
    </row>
    <row r="8" spans="1:10" x14ac:dyDescent="0.25">
      <c r="A8">
        <v>8</v>
      </c>
      <c r="B8" t="s">
        <v>11</v>
      </c>
      <c r="C8" s="2"/>
      <c r="D8" s="3"/>
      <c r="E8" s="6"/>
      <c r="F8" s="3"/>
    </row>
    <row r="9" spans="1:10" x14ac:dyDescent="0.25">
      <c r="A9">
        <v>9</v>
      </c>
      <c r="B9" t="s">
        <v>12</v>
      </c>
      <c r="C9" s="1" t="s">
        <v>29</v>
      </c>
      <c r="D9" s="1" t="s">
        <v>30</v>
      </c>
      <c r="E9">
        <v>300</v>
      </c>
      <c r="F9" s="4" t="s">
        <v>24</v>
      </c>
    </row>
    <row r="10" spans="1:10" x14ac:dyDescent="0.25">
      <c r="A10">
        <v>10</v>
      </c>
      <c r="B10" t="s">
        <v>14</v>
      </c>
      <c r="C10" s="1" t="s">
        <v>17</v>
      </c>
      <c r="D10" s="1" t="s">
        <v>30</v>
      </c>
      <c r="E10">
        <v>100</v>
      </c>
      <c r="F10" s="4" t="s">
        <v>24</v>
      </c>
    </row>
    <row r="13" spans="1:10" x14ac:dyDescent="0.25">
      <c r="E13">
        <f>SUM(E2:E10)</f>
        <v>8133.5</v>
      </c>
    </row>
  </sheetData>
  <mergeCells count="4"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40" zoomScaleNormal="140" workbookViewId="0">
      <selection activeCell="F16" sqref="F16"/>
    </sheetView>
  </sheetViews>
  <sheetFormatPr defaultRowHeight="15" x14ac:dyDescent="0.25"/>
  <cols>
    <col min="2" max="2" width="32.28515625" bestFit="1" customWidth="1"/>
    <col min="3" max="3" width="12" bestFit="1" customWidth="1"/>
    <col min="4" max="4" width="30.7109375" bestFit="1" customWidth="1"/>
    <col min="12" max="12" width="149.2851562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I1" t="s">
        <v>19</v>
      </c>
      <c r="J1" t="s">
        <v>20</v>
      </c>
    </row>
    <row r="2" spans="1:12" x14ac:dyDescent="0.25">
      <c r="A2">
        <v>1</v>
      </c>
      <c r="B2" t="s">
        <v>2</v>
      </c>
      <c r="C2" t="s">
        <v>15</v>
      </c>
      <c r="D2" t="s">
        <v>18</v>
      </c>
      <c r="E2">
        <f>I2*J2</f>
        <v>4207.5</v>
      </c>
      <c r="F2" t="s">
        <v>23</v>
      </c>
      <c r="I2">
        <v>990</v>
      </c>
      <c r="J2">
        <v>4.25</v>
      </c>
    </row>
    <row r="3" spans="1:12" x14ac:dyDescent="0.25">
      <c r="A3">
        <v>2</v>
      </c>
      <c r="B3" t="s">
        <v>3</v>
      </c>
      <c r="C3" t="s">
        <v>7</v>
      </c>
      <c r="D3" t="s">
        <v>21</v>
      </c>
      <c r="E3">
        <v>1652</v>
      </c>
      <c r="F3" t="s">
        <v>23</v>
      </c>
    </row>
    <row r="4" spans="1:12" x14ac:dyDescent="0.25">
      <c r="A4">
        <v>3</v>
      </c>
      <c r="B4" t="s">
        <v>31</v>
      </c>
      <c r="C4" t="s">
        <v>32</v>
      </c>
      <c r="D4" t="s">
        <v>33</v>
      </c>
      <c r="E4">
        <f>K5</f>
        <v>507.19999999999993</v>
      </c>
      <c r="F4" t="s">
        <v>24</v>
      </c>
    </row>
    <row r="5" spans="1:12" x14ac:dyDescent="0.25">
      <c r="A5">
        <v>4</v>
      </c>
      <c r="B5" t="s">
        <v>8</v>
      </c>
      <c r="C5" t="s">
        <v>16</v>
      </c>
      <c r="D5" t="s">
        <v>26</v>
      </c>
      <c r="E5">
        <v>490</v>
      </c>
      <c r="F5" t="s">
        <v>24</v>
      </c>
      <c r="K5">
        <f>SUM(K7:K12)</f>
        <v>507.19999999999993</v>
      </c>
    </row>
    <row r="6" spans="1:12" x14ac:dyDescent="0.25">
      <c r="A6">
        <v>5</v>
      </c>
      <c r="B6" t="s">
        <v>9</v>
      </c>
      <c r="C6" t="s">
        <v>16</v>
      </c>
      <c r="D6" t="s">
        <v>27</v>
      </c>
      <c r="E6">
        <v>460</v>
      </c>
      <c r="F6" t="s">
        <v>24</v>
      </c>
    </row>
    <row r="7" spans="1:12" x14ac:dyDescent="0.25">
      <c r="A7">
        <v>7</v>
      </c>
      <c r="B7" t="s">
        <v>10</v>
      </c>
      <c r="C7" s="2" t="s">
        <v>16</v>
      </c>
      <c r="D7" s="3" t="s">
        <v>28</v>
      </c>
      <c r="E7" s="6">
        <v>404</v>
      </c>
      <c r="F7" s="3" t="s">
        <v>24</v>
      </c>
      <c r="J7" t="s">
        <v>34</v>
      </c>
      <c r="K7">
        <v>189</v>
      </c>
      <c r="L7" t="s">
        <v>37</v>
      </c>
    </row>
    <row r="8" spans="1:12" x14ac:dyDescent="0.25">
      <c r="A8">
        <v>8</v>
      </c>
      <c r="B8" t="s">
        <v>11</v>
      </c>
      <c r="C8" s="2"/>
      <c r="D8" s="3"/>
      <c r="E8" s="6"/>
      <c r="F8" s="3"/>
      <c r="J8" t="s">
        <v>35</v>
      </c>
      <c r="K8">
        <v>229</v>
      </c>
      <c r="L8" t="s">
        <v>36</v>
      </c>
    </row>
    <row r="9" spans="1:12" x14ac:dyDescent="0.25">
      <c r="A9">
        <v>9</v>
      </c>
      <c r="B9" t="s">
        <v>12</v>
      </c>
      <c r="C9" s="1" t="s">
        <v>29</v>
      </c>
      <c r="D9" s="1" t="s">
        <v>30</v>
      </c>
      <c r="E9">
        <v>300</v>
      </c>
      <c r="F9" s="4" t="s">
        <v>24</v>
      </c>
      <c r="J9" t="s">
        <v>38</v>
      </c>
      <c r="K9">
        <v>6.5</v>
      </c>
      <c r="L9" s="5" t="s">
        <v>40</v>
      </c>
    </row>
    <row r="10" spans="1:12" x14ac:dyDescent="0.25">
      <c r="A10">
        <v>10</v>
      </c>
      <c r="B10" t="s">
        <v>14</v>
      </c>
      <c r="C10" s="1" t="s">
        <v>17</v>
      </c>
      <c r="D10" s="1" t="s">
        <v>30</v>
      </c>
      <c r="E10">
        <v>100</v>
      </c>
      <c r="F10" s="4" t="s">
        <v>24</v>
      </c>
      <c r="J10" t="s">
        <v>39</v>
      </c>
      <c r="K10">
        <v>39.9</v>
      </c>
      <c r="L10" t="s">
        <v>41</v>
      </c>
    </row>
    <row r="11" spans="1:12" x14ac:dyDescent="0.25">
      <c r="J11" t="s">
        <v>42</v>
      </c>
      <c r="K11">
        <v>22.9</v>
      </c>
      <c r="L11" t="s">
        <v>43</v>
      </c>
    </row>
    <row r="12" spans="1:12" x14ac:dyDescent="0.25">
      <c r="J12" t="s">
        <v>44</v>
      </c>
      <c r="K12">
        <v>19.899999999999999</v>
      </c>
      <c r="L12" t="s">
        <v>45</v>
      </c>
    </row>
    <row r="13" spans="1:12" x14ac:dyDescent="0.25">
      <c r="E13">
        <f>SUM(E2:E10)</f>
        <v>8120.7</v>
      </c>
    </row>
  </sheetData>
  <mergeCells count="4"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140" zoomScaleNormal="140" workbookViewId="0">
      <selection activeCell="C5" sqref="C5:F8"/>
    </sheetView>
  </sheetViews>
  <sheetFormatPr defaultRowHeight="15" x14ac:dyDescent="0.25"/>
  <cols>
    <col min="2" max="2" width="32.28515625" bestFit="1" customWidth="1"/>
    <col min="3" max="3" width="10.140625" bestFit="1" customWidth="1"/>
    <col min="4" max="4" width="30.7109375" bestFit="1" customWidth="1"/>
    <col min="10" max="10" width="11.140625" bestFit="1" customWidth="1"/>
    <col min="12" max="12" width="87.8554687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I1" t="s">
        <v>19</v>
      </c>
      <c r="J1" t="s">
        <v>20</v>
      </c>
    </row>
    <row r="2" spans="1:12" x14ac:dyDescent="0.25">
      <c r="A2">
        <v>1</v>
      </c>
      <c r="B2" t="s">
        <v>2</v>
      </c>
      <c r="C2" t="s">
        <v>15</v>
      </c>
      <c r="D2" t="s">
        <v>18</v>
      </c>
      <c r="E2">
        <f>I2*J2</f>
        <v>4207.5</v>
      </c>
      <c r="F2" t="s">
        <v>23</v>
      </c>
      <c r="I2">
        <v>990</v>
      </c>
      <c r="J2">
        <v>4.25</v>
      </c>
    </row>
    <row r="3" spans="1:12" x14ac:dyDescent="0.25">
      <c r="A3">
        <v>2</v>
      </c>
      <c r="B3" t="s">
        <v>3</v>
      </c>
      <c r="C3" t="s">
        <v>7</v>
      </c>
      <c r="D3" t="s">
        <v>21</v>
      </c>
      <c r="E3">
        <v>1652</v>
      </c>
      <c r="F3" t="s">
        <v>23</v>
      </c>
      <c r="I3">
        <v>380</v>
      </c>
    </row>
    <row r="4" spans="1:12" x14ac:dyDescent="0.25">
      <c r="A4">
        <v>3</v>
      </c>
      <c r="B4" t="s">
        <v>46</v>
      </c>
      <c r="C4" t="s">
        <v>55</v>
      </c>
      <c r="D4" t="s">
        <v>56</v>
      </c>
      <c r="E4">
        <f>K7</f>
        <v>4311</v>
      </c>
      <c r="F4" t="s">
        <v>50</v>
      </c>
    </row>
    <row r="5" spans="1:12" x14ac:dyDescent="0.25">
      <c r="A5">
        <v>4</v>
      </c>
      <c r="B5" t="s">
        <v>8</v>
      </c>
      <c r="C5" t="s">
        <v>54</v>
      </c>
      <c r="D5" t="s">
        <v>59</v>
      </c>
      <c r="E5">
        <f>I3*J2</f>
        <v>1615</v>
      </c>
      <c r="F5" t="s">
        <v>23</v>
      </c>
    </row>
    <row r="6" spans="1:12" x14ac:dyDescent="0.25">
      <c r="A6">
        <v>5</v>
      </c>
      <c r="B6" t="s">
        <v>9</v>
      </c>
      <c r="C6" t="s">
        <v>54</v>
      </c>
      <c r="D6" t="s">
        <v>58</v>
      </c>
      <c r="E6">
        <v>460</v>
      </c>
      <c r="F6" t="s">
        <v>23</v>
      </c>
    </row>
    <row r="7" spans="1:12" x14ac:dyDescent="0.25">
      <c r="A7">
        <v>7</v>
      </c>
      <c r="B7" t="s">
        <v>10</v>
      </c>
      <c r="C7" s="2" t="s">
        <v>54</v>
      </c>
      <c r="D7" s="3" t="s">
        <v>57</v>
      </c>
      <c r="E7" s="6">
        <v>800</v>
      </c>
      <c r="F7" s="3" t="s">
        <v>23</v>
      </c>
      <c r="K7">
        <f>SUM(K9:K11)</f>
        <v>4311</v>
      </c>
    </row>
    <row r="8" spans="1:12" x14ac:dyDescent="0.25">
      <c r="A8">
        <v>8</v>
      </c>
      <c r="B8" t="s">
        <v>11</v>
      </c>
      <c r="C8" s="2"/>
      <c r="D8" s="3"/>
      <c r="E8" s="6"/>
      <c r="F8" s="3"/>
    </row>
    <row r="9" spans="1:12" x14ac:dyDescent="0.25">
      <c r="A9">
        <v>9</v>
      </c>
      <c r="B9" t="s">
        <v>12</v>
      </c>
      <c r="C9" s="1" t="s">
        <v>29</v>
      </c>
      <c r="D9" s="1" t="s">
        <v>30</v>
      </c>
      <c r="E9">
        <v>300</v>
      </c>
      <c r="F9" s="4" t="s">
        <v>24</v>
      </c>
      <c r="J9" t="s">
        <v>47</v>
      </c>
      <c r="K9">
        <v>3182</v>
      </c>
      <c r="L9" s="7" t="s">
        <v>52</v>
      </c>
    </row>
    <row r="10" spans="1:12" x14ac:dyDescent="0.25">
      <c r="A10">
        <v>10</v>
      </c>
      <c r="B10" t="s">
        <v>14</v>
      </c>
      <c r="C10" s="1" t="s">
        <v>17</v>
      </c>
      <c r="D10" s="1" t="s">
        <v>30</v>
      </c>
      <c r="E10">
        <v>100</v>
      </c>
      <c r="F10" s="4" t="s">
        <v>24</v>
      </c>
      <c r="J10" t="s">
        <v>48</v>
      </c>
      <c r="K10">
        <v>263</v>
      </c>
      <c r="L10" s="7" t="s">
        <v>51</v>
      </c>
    </row>
    <row r="11" spans="1:12" x14ac:dyDescent="0.25">
      <c r="J11" t="s">
        <v>49</v>
      </c>
      <c r="K11">
        <v>866</v>
      </c>
      <c r="L11" s="7" t="s">
        <v>53</v>
      </c>
    </row>
    <row r="13" spans="1:12" x14ac:dyDescent="0.25">
      <c r="E13">
        <f>SUM(E2:E10)</f>
        <v>13445.5</v>
      </c>
    </row>
  </sheetData>
  <mergeCells count="4">
    <mergeCell ref="C7:C8"/>
    <mergeCell ref="D7:D8"/>
    <mergeCell ref="E7:E8"/>
    <mergeCell ref="F7:F8"/>
  </mergeCells>
  <hyperlinks>
    <hyperlink ref="L10" r:id="rId1"/>
    <hyperlink ref="L9" r:id="rId2" location="produkt/modele-ceny-dostepnosc"/>
    <hyperlink ref="L11" r:id="rId3"/>
  </hyperlinks>
  <pageMargins left="0.7" right="0.7" top="0.75" bottom="0.75" header="0.3" footer="0.3"/>
  <pageSetup paperSize="9"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="140" zoomScaleNormal="140" workbookViewId="0">
      <selection activeCell="J15" sqref="J15"/>
    </sheetView>
  </sheetViews>
  <sheetFormatPr defaultRowHeight="15" x14ac:dyDescent="0.25"/>
  <cols>
    <col min="2" max="2" width="32.28515625" bestFit="1" customWidth="1"/>
    <col min="3" max="3" width="12" bestFit="1" customWidth="1"/>
    <col min="4" max="4" width="30.7109375" bestFit="1" customWidth="1"/>
    <col min="12" max="12" width="149.28515625" bestFit="1" customWidth="1"/>
  </cols>
  <sheetData>
    <row r="1" spans="1:12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I1" t="s">
        <v>19</v>
      </c>
      <c r="J1" t="s">
        <v>20</v>
      </c>
    </row>
    <row r="2" spans="1:12" x14ac:dyDescent="0.25">
      <c r="A2">
        <v>1</v>
      </c>
      <c r="B2" t="s">
        <v>2</v>
      </c>
      <c r="C2" t="s">
        <v>15</v>
      </c>
      <c r="D2" t="s">
        <v>18</v>
      </c>
      <c r="E2">
        <f>I2*J2</f>
        <v>4207.5</v>
      </c>
      <c r="F2" t="s">
        <v>23</v>
      </c>
      <c r="I2">
        <v>990</v>
      </c>
      <c r="J2">
        <v>4.25</v>
      </c>
    </row>
    <row r="3" spans="1:12" x14ac:dyDescent="0.25">
      <c r="A3">
        <v>2</v>
      </c>
      <c r="B3" t="s">
        <v>3</v>
      </c>
      <c r="C3" t="s">
        <v>7</v>
      </c>
      <c r="D3" t="s">
        <v>21</v>
      </c>
      <c r="E3">
        <v>1652</v>
      </c>
      <c r="F3" t="s">
        <v>23</v>
      </c>
      <c r="I3">
        <v>380</v>
      </c>
    </row>
    <row r="4" spans="1:12" x14ac:dyDescent="0.25">
      <c r="A4">
        <v>3</v>
      </c>
      <c r="B4" t="s">
        <v>31</v>
      </c>
      <c r="C4" t="s">
        <v>32</v>
      </c>
      <c r="D4" t="s">
        <v>33</v>
      </c>
      <c r="E4">
        <f>K5</f>
        <v>507.19999999999993</v>
      </c>
      <c r="F4" t="s">
        <v>24</v>
      </c>
    </row>
    <row r="5" spans="1:12" x14ac:dyDescent="0.25">
      <c r="A5">
        <v>4</v>
      </c>
      <c r="B5" t="s">
        <v>8</v>
      </c>
      <c r="C5" t="s">
        <v>54</v>
      </c>
      <c r="D5" t="s">
        <v>59</v>
      </c>
      <c r="E5">
        <f>I3*J2</f>
        <v>1615</v>
      </c>
      <c r="F5" t="s">
        <v>23</v>
      </c>
      <c r="K5">
        <f>SUM(K7:K12)</f>
        <v>507.19999999999993</v>
      </c>
    </row>
    <row r="6" spans="1:12" x14ac:dyDescent="0.25">
      <c r="A6">
        <v>5</v>
      </c>
      <c r="B6" t="s">
        <v>9</v>
      </c>
      <c r="C6" t="s">
        <v>54</v>
      </c>
      <c r="D6" t="s">
        <v>58</v>
      </c>
      <c r="E6">
        <v>460</v>
      </c>
      <c r="F6" t="s">
        <v>23</v>
      </c>
    </row>
    <row r="7" spans="1:12" x14ac:dyDescent="0.25">
      <c r="A7">
        <v>7</v>
      </c>
      <c r="B7" t="s">
        <v>10</v>
      </c>
      <c r="C7" s="2" t="s">
        <v>54</v>
      </c>
      <c r="D7" s="3" t="s">
        <v>57</v>
      </c>
      <c r="E7" s="6">
        <v>800</v>
      </c>
      <c r="F7" s="3" t="s">
        <v>23</v>
      </c>
      <c r="J7" t="s">
        <v>34</v>
      </c>
      <c r="K7">
        <v>189</v>
      </c>
      <c r="L7" t="s">
        <v>37</v>
      </c>
    </row>
    <row r="8" spans="1:12" x14ac:dyDescent="0.25">
      <c r="A8">
        <v>8</v>
      </c>
      <c r="B8" t="s">
        <v>11</v>
      </c>
      <c r="C8" s="2"/>
      <c r="D8" s="3"/>
      <c r="E8" s="6"/>
      <c r="F8" s="3"/>
      <c r="J8" t="s">
        <v>35</v>
      </c>
      <c r="K8">
        <v>229</v>
      </c>
      <c r="L8" t="s">
        <v>36</v>
      </c>
    </row>
    <row r="9" spans="1:12" x14ac:dyDescent="0.25">
      <c r="A9">
        <v>9</v>
      </c>
      <c r="B9" t="s">
        <v>12</v>
      </c>
      <c r="C9" s="1" t="s">
        <v>29</v>
      </c>
      <c r="D9" s="1" t="s">
        <v>30</v>
      </c>
      <c r="E9">
        <v>300</v>
      </c>
      <c r="F9" s="4" t="s">
        <v>24</v>
      </c>
      <c r="J9" t="s">
        <v>38</v>
      </c>
      <c r="K9">
        <v>6.5</v>
      </c>
      <c r="L9" s="5" t="s">
        <v>40</v>
      </c>
    </row>
    <row r="10" spans="1:12" x14ac:dyDescent="0.25">
      <c r="A10">
        <v>10</v>
      </c>
      <c r="B10" t="s">
        <v>14</v>
      </c>
      <c r="C10" s="1" t="s">
        <v>17</v>
      </c>
      <c r="D10" s="1" t="s">
        <v>30</v>
      </c>
      <c r="E10">
        <v>100</v>
      </c>
      <c r="F10" s="4" t="s">
        <v>24</v>
      </c>
      <c r="J10" t="s">
        <v>39</v>
      </c>
      <c r="K10">
        <v>39.9</v>
      </c>
      <c r="L10" t="s">
        <v>41</v>
      </c>
    </row>
    <row r="11" spans="1:12" x14ac:dyDescent="0.25">
      <c r="J11" t="s">
        <v>42</v>
      </c>
      <c r="K11">
        <v>22.9</v>
      </c>
      <c r="L11" t="s">
        <v>43</v>
      </c>
    </row>
    <row r="12" spans="1:12" x14ac:dyDescent="0.25">
      <c r="J12" t="s">
        <v>44</v>
      </c>
      <c r="K12">
        <v>19.899999999999999</v>
      </c>
      <c r="L12" t="s">
        <v>45</v>
      </c>
    </row>
    <row r="13" spans="1:12" x14ac:dyDescent="0.25">
      <c r="E13">
        <f>SUM(E2:E10)</f>
        <v>9641.7000000000007</v>
      </c>
    </row>
    <row r="14" spans="1:12" x14ac:dyDescent="0.25">
      <c r="J14" t="s">
        <v>60</v>
      </c>
    </row>
  </sheetData>
  <mergeCells count="4">
    <mergeCell ref="C7:C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Rozwiązanie 1</vt:lpstr>
      <vt:lpstr>Rozwiązanie 2</vt:lpstr>
      <vt:lpstr>Rozwiązanie 3</vt:lpstr>
      <vt:lpstr>Rozwiązanie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2017-06-25T17:27:45Z</dcterms:modified>
</cp:coreProperties>
</file>