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g 16" sheetId="1" r:id="rId4"/>
    <sheet state="visible" name="vgg 19" sheetId="2" r:id="rId5"/>
    <sheet state="visible" name="densernet 169" sheetId="3" r:id="rId6"/>
    <sheet state="visible" name="densernet201" sheetId="4" r:id="rId7"/>
    <sheet state="visible" name="simple conv network" sheetId="5" r:id="rId8"/>
  </sheets>
  <definedNames/>
  <calcPr/>
</workbook>
</file>

<file path=xl/sharedStrings.xml><?xml version="1.0" encoding="utf-8"?>
<sst xmlns="http://schemas.openxmlformats.org/spreadsheetml/2006/main" count="559" uniqueCount="77">
  <si>
    <t>[1] Training result</t>
  </si>
  <si>
    <t>ANALYSIS</t>
  </si>
  <si>
    <t>ACCURACY</t>
  </si>
  <si>
    <t>SENSITIVITY (RECALL)</t>
  </si>
  <si>
    <t>SPECIFICITY</t>
  </si>
  <si>
    <t>PRECISION</t>
  </si>
  <si>
    <t>FALSE POSITIVE RATE</t>
  </si>
  <si>
    <t>FALSE NEGATIVE RATE</t>
  </si>
  <si>
    <t>F1 SCORE</t>
  </si>
  <si>
    <t>Accuracy (Avg.)</t>
  </si>
  <si>
    <t>Sensitivity (Avg.)</t>
  </si>
  <si>
    <t>Specificity (Avg.)</t>
  </si>
  <si>
    <t>Procision (Avg.)</t>
  </si>
  <si>
    <t>F1 Score (Avg.)</t>
  </si>
  <si>
    <t>False Positive Rate (Avg.)</t>
  </si>
  <si>
    <t>False Negative Rate (Avg.)</t>
  </si>
  <si>
    <t>training confusion matrix</t>
  </si>
  <si>
    <t>FOR COVID-19</t>
  </si>
  <si>
    <t>COVID-19</t>
  </si>
  <si>
    <t>NORMAL</t>
  </si>
  <si>
    <t>PHEUMONIA</t>
  </si>
  <si>
    <t>PNEUMONIA</t>
  </si>
  <si>
    <t>(COVID-19+NORMAL+PNEUMONIA)/3</t>
  </si>
  <si>
    <t>TP --&gt;</t>
  </si>
  <si>
    <t>(A3)</t>
  </si>
  <si>
    <t>TN --&gt;</t>
  </si>
  <si>
    <t>(F3+G3+J3+K3)</t>
  </si>
  <si>
    <t>testing model with ml technique</t>
  </si>
  <si>
    <t>FP --&gt;</t>
  </si>
  <si>
    <t>(B3+C3)</t>
  </si>
  <si>
    <t>1) svm</t>
  </si>
  <si>
    <t>FN --&gt;</t>
  </si>
  <si>
    <t>(E3+I3)</t>
  </si>
  <si>
    <t>2) xg boost</t>
  </si>
  <si>
    <t>FOR NORMAL</t>
  </si>
  <si>
    <t>(F3)</t>
  </si>
  <si>
    <t>3)random forest</t>
  </si>
  <si>
    <t>(A3+C3+I3+K3)</t>
  </si>
  <si>
    <t>(E3+G3)</t>
  </si>
  <si>
    <t>(B3+J3)</t>
  </si>
  <si>
    <t>descriptor extracting and training</t>
  </si>
  <si>
    <t>training with SIFT</t>
  </si>
  <si>
    <t>FOR PNEUMONIA</t>
  </si>
  <si>
    <t>1)SVM</t>
  </si>
  <si>
    <t>(K3)</t>
  </si>
  <si>
    <t>(A3+B3+E3+F3)</t>
  </si>
  <si>
    <t>2)XG BOOST</t>
  </si>
  <si>
    <t>(I3+J3)</t>
  </si>
  <si>
    <t>(C3+G3)</t>
  </si>
  <si>
    <t>3) random forest</t>
  </si>
  <si>
    <t>TRAINING WITH BRISK</t>
  </si>
  <si>
    <t>COMBINING ALL PROCESS</t>
  </si>
  <si>
    <t>USING ML METHOD</t>
  </si>
  <si>
    <t>RESULT WITH SIFT</t>
  </si>
  <si>
    <t>RESULT WITH BRISK</t>
  </si>
  <si>
    <t>[2] Testing Results</t>
  </si>
  <si>
    <t>SIMPLE MODEL confusion matrix (Softmax)</t>
  </si>
  <si>
    <t>WITH ML TECHNIQUE</t>
  </si>
  <si>
    <t>FEATURE EXTRATION</t>
  </si>
  <si>
    <t>SIFT (Softmax)</t>
  </si>
  <si>
    <t>ML TECHNIQUE</t>
  </si>
  <si>
    <t>1)Svm</t>
  </si>
  <si>
    <t>2)xg boost</t>
  </si>
  <si>
    <t>3) random foest</t>
  </si>
  <si>
    <t>BRISK (Softmax)</t>
  </si>
  <si>
    <t>ML ECHNIQUE</t>
  </si>
  <si>
    <t>1)svm</t>
  </si>
  <si>
    <t xml:space="preserve">[1 ]   Training Results                   </t>
  </si>
  <si>
    <t>F1 SCORE (Avg.)</t>
  </si>
  <si>
    <t>Transfer Learning Neural Network Confusion Matrix</t>
  </si>
  <si>
    <t>PHEUNOMIA</t>
  </si>
  <si>
    <t>Model with ML technique</t>
  </si>
  <si>
    <t xml:space="preserve"> Descriptor Extraction and Training</t>
  </si>
  <si>
    <t>Combilning the above Processes</t>
  </si>
  <si>
    <t xml:space="preserve">[2] Testing Results </t>
  </si>
  <si>
    <t>\</t>
  </si>
  <si>
    <t xml:space="preserve">[2] Testing result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</si>
</sst>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color rgb="FF3C78D8"/>
      <name val="Arial"/>
    </font>
    <font>
      <sz val="11.0"/>
      <color rgb="FF3C78D8"/>
      <name val="Inconsolata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Fill="1" applyFont="1"/>
    <xf borderId="0" fillId="0" fontId="3" numFmtId="0" xfId="0" applyFont="1"/>
    <xf borderId="0" fillId="2" fontId="5" numFmtId="0" xfId="0" applyFont="1"/>
    <xf borderId="0" fillId="0" fontId="1" numFmtId="0" xfId="0" applyFont="1"/>
    <xf borderId="0" fillId="3" fontId="1" numFmtId="0" xfId="0" applyFont="1"/>
    <xf borderId="0" fillId="0" fontId="1" numFmtId="0" xfId="0" applyAlignment="1" applyFont="1">
      <alignment readingOrder="0"/>
    </xf>
    <xf borderId="1" fillId="2" fontId="6" numFmtId="0" xfId="0" applyAlignment="1" applyBorder="1" applyFont="1">
      <alignment horizontal="left" readingOrder="0"/>
    </xf>
    <xf borderId="1" fillId="0" fontId="6" numFmtId="0" xfId="0" applyBorder="1" applyFont="1"/>
    <xf borderId="1" fillId="2" fontId="7" numFmtId="0" xfId="0" applyBorder="1" applyFont="1"/>
    <xf borderId="1" fillId="3" fontId="6" numFmtId="0" xfId="0" applyBorder="1" applyFont="1"/>
    <xf borderId="1" fillId="4" fontId="6" numFmtId="0" xfId="0" applyBorder="1" applyFill="1" applyFont="1"/>
    <xf borderId="1" fillId="4" fontId="6" numFmtId="0" xfId="0" applyAlignment="1" applyBorder="1" applyFont="1">
      <alignment readingOrder="0"/>
    </xf>
    <xf borderId="1" fillId="4" fontId="7" numFmtId="0" xfId="0" applyBorder="1" applyFont="1"/>
    <xf borderId="1" fillId="0" fontId="6" numFmtId="0" xfId="0" applyAlignment="1" applyBorder="1" applyFont="1">
      <alignment readingOrder="0"/>
    </xf>
    <xf borderId="0" fillId="2" fontId="5" numFmtId="0" xfId="0" applyAlignment="1" applyFont="1">
      <alignment horizontal="right"/>
    </xf>
    <xf borderId="1" fillId="2" fontId="7" numFmtId="0" xfId="0" applyAlignment="1" applyBorder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1" numFmtId="0" xfId="0" applyAlignment="1" applyFont="1">
      <alignment horizontal="right" vertical="bottom"/>
    </xf>
    <xf borderId="2" fillId="0" fontId="4" numFmtId="0" xfId="0" applyAlignment="1" applyBorder="1" applyFont="1">
      <alignment vertical="bottom"/>
    </xf>
    <xf borderId="2" fillId="0" fontId="6" numFmtId="0" xfId="0" applyAlignment="1" applyBorder="1" applyFont="1">
      <alignment horizontal="right" vertical="bottom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3" max="43" width="10.0"/>
    <col customWidth="1" min="44" max="44" width="43.71"/>
    <col customWidth="1" min="45" max="45" width="36.29"/>
    <col customWidth="1" min="46" max="46" width="35.86"/>
    <col customWidth="1" min="47" max="47" width="38.29"/>
    <col customWidth="1" min="48" max="48" width="39.43"/>
    <col customWidth="1" min="50" max="50" width="37.0"/>
    <col customWidth="1" min="51" max="51" width="36.0"/>
    <col customWidth="1" min="52" max="52" width="15.57"/>
  </cols>
  <sheetData>
    <row r="1">
      <c r="A1" s="1" t="s">
        <v>0</v>
      </c>
      <c r="L1" s="2"/>
      <c r="M1" s="3" t="s">
        <v>1</v>
      </c>
      <c r="P1" s="4"/>
      <c r="Q1" s="1" t="s">
        <v>2</v>
      </c>
      <c r="S1" s="4"/>
      <c r="T1" s="4"/>
      <c r="U1" s="1" t="s">
        <v>3</v>
      </c>
      <c r="V1" s="1"/>
      <c r="W1" s="1"/>
      <c r="X1" s="1"/>
      <c r="Y1" s="1" t="s">
        <v>4</v>
      </c>
      <c r="Z1" s="4"/>
      <c r="AA1" s="4"/>
      <c r="AB1" s="4"/>
      <c r="AC1" s="1" t="s">
        <v>5</v>
      </c>
      <c r="AD1" s="4"/>
      <c r="AE1" s="4"/>
      <c r="AF1" s="4"/>
      <c r="AG1" s="1" t="s">
        <v>6</v>
      </c>
      <c r="AH1" s="1"/>
      <c r="AI1" s="1"/>
      <c r="AJ1" s="1"/>
      <c r="AK1" s="1" t="s">
        <v>7</v>
      </c>
      <c r="AL1" s="4"/>
      <c r="AM1" s="4"/>
      <c r="AN1" s="4"/>
      <c r="AO1" s="1" t="s">
        <v>8</v>
      </c>
      <c r="AQ1" s="5"/>
      <c r="AR1" s="4" t="s">
        <v>9</v>
      </c>
      <c r="AS1" s="4" t="s">
        <v>10</v>
      </c>
      <c r="AT1" s="1" t="s">
        <v>11</v>
      </c>
      <c r="AU1" s="4" t="s">
        <v>12</v>
      </c>
      <c r="AV1" s="4" t="s">
        <v>13</v>
      </c>
      <c r="AX1" s="4" t="s">
        <v>14</v>
      </c>
      <c r="AY1" s="4" t="s">
        <v>15</v>
      </c>
    </row>
    <row r="2">
      <c r="A2" s="4" t="s">
        <v>16</v>
      </c>
      <c r="L2" s="2"/>
      <c r="M2" s="2" t="s">
        <v>17</v>
      </c>
      <c r="N2" s="6"/>
      <c r="P2" s="4" t="s">
        <v>18</v>
      </c>
      <c r="Q2" s="4" t="s">
        <v>19</v>
      </c>
      <c r="R2" s="4" t="s">
        <v>20</v>
      </c>
      <c r="S2" s="4"/>
      <c r="T2" s="4" t="s">
        <v>18</v>
      </c>
      <c r="U2" s="4" t="s">
        <v>19</v>
      </c>
      <c r="V2" s="4" t="s">
        <v>21</v>
      </c>
      <c r="W2" s="4"/>
      <c r="X2" s="4" t="s">
        <v>18</v>
      </c>
      <c r="Y2" s="4" t="s">
        <v>19</v>
      </c>
      <c r="Z2" s="4" t="s">
        <v>21</v>
      </c>
      <c r="AA2" s="4"/>
      <c r="AB2" s="4" t="s">
        <v>18</v>
      </c>
      <c r="AC2" s="4" t="s">
        <v>19</v>
      </c>
      <c r="AD2" s="4" t="s">
        <v>21</v>
      </c>
      <c r="AE2" s="4"/>
      <c r="AF2" s="4" t="s">
        <v>18</v>
      </c>
      <c r="AG2" s="4" t="s">
        <v>19</v>
      </c>
      <c r="AH2" s="4" t="s">
        <v>21</v>
      </c>
      <c r="AI2" s="4"/>
      <c r="AJ2" s="4" t="s">
        <v>18</v>
      </c>
      <c r="AK2" s="4" t="s">
        <v>19</v>
      </c>
      <c r="AL2" s="4" t="s">
        <v>21</v>
      </c>
      <c r="AM2" s="4"/>
      <c r="AN2" s="4" t="s">
        <v>18</v>
      </c>
      <c r="AO2" s="4" t="s">
        <v>19</v>
      </c>
      <c r="AP2" s="4" t="s">
        <v>21</v>
      </c>
      <c r="AQ2" s="5"/>
      <c r="AR2" s="4" t="s">
        <v>22</v>
      </c>
      <c r="AS2" s="4" t="s">
        <v>22</v>
      </c>
      <c r="AT2" s="4" t="s">
        <v>22</v>
      </c>
      <c r="AU2" s="4" t="s">
        <v>22</v>
      </c>
      <c r="AV2" s="4" t="s">
        <v>22</v>
      </c>
      <c r="AX2" s="4" t="s">
        <v>22</v>
      </c>
      <c r="AY2" s="4" t="s">
        <v>22</v>
      </c>
    </row>
    <row r="3">
      <c r="A3" s="4">
        <v>159.0</v>
      </c>
      <c r="B3" s="4">
        <v>0.0</v>
      </c>
      <c r="C3" s="4">
        <v>2.0</v>
      </c>
      <c r="E3" s="4">
        <v>0.0</v>
      </c>
      <c r="F3" s="4">
        <v>163.0</v>
      </c>
      <c r="G3" s="4">
        <v>4.0</v>
      </c>
      <c r="I3" s="4">
        <v>2.0</v>
      </c>
      <c r="J3" s="4">
        <v>9.0</v>
      </c>
      <c r="K3" s="4">
        <v>141.0</v>
      </c>
      <c r="L3" s="3"/>
      <c r="M3" s="2" t="s">
        <v>23</v>
      </c>
      <c r="N3" s="3" t="s">
        <v>24</v>
      </c>
      <c r="P3" s="7">
        <f>(A3+F3+G3+J3+K3)/(A3+F3+G3+J3+K3+E3+I3+B3+C3)*100</f>
        <v>99.16666667</v>
      </c>
      <c r="Q3" s="7">
        <f>(F3+A3+C3+I3+K3)/(F3+A3+C3+I3+K3+E3+G3+B3+J3)*100</f>
        <v>97.29166667</v>
      </c>
      <c r="R3" s="7">
        <f>(K3+A3+B3+E3+F3)/(K3+A3+B3+E3+F3+I3+J3+C3+G3)*100</f>
        <v>96.45833333</v>
      </c>
      <c r="S3" s="8"/>
      <c r="T3" s="7">
        <f>(A3)/(A3+E3+I3)*100</f>
        <v>98.75776398</v>
      </c>
      <c r="U3" s="7">
        <f>(F3)/(F3+B3+J3)*100</f>
        <v>94.76744186</v>
      </c>
      <c r="V3" s="7">
        <f>(K3)/(K3+C3+G3)*100</f>
        <v>95.91836735</v>
      </c>
      <c r="W3" s="8"/>
      <c r="X3" s="7">
        <f>(F3+G3+J3+K3)/(F3+G3+J3+K3+B3+C3)*100</f>
        <v>99.37304075</v>
      </c>
      <c r="Y3" s="7">
        <f>(A3+C3+I3+K3)/(A3+C3+I3+K3+E3+G3)*100</f>
        <v>98.7012987</v>
      </c>
      <c r="Z3" s="7">
        <f>(A3+B3+E3+F3)/(A3+B3+E3+F3+I3+J3)*100</f>
        <v>96.6966967</v>
      </c>
      <c r="AA3" s="8"/>
      <c r="AB3" s="7">
        <f>A3/(A3+B3+C3)*100</f>
        <v>98.75776398</v>
      </c>
      <c r="AC3" s="7">
        <f>(F3)/(F3+E3+G3)*100</f>
        <v>97.60479042</v>
      </c>
      <c r="AD3" s="7">
        <f>(K3)/(K3+I3+J3)*100</f>
        <v>92.76315789</v>
      </c>
      <c r="AE3" s="8"/>
      <c r="AF3" s="7">
        <f>(B3+C3)/(B3+C3+F3+G3+J3+K3)*100</f>
        <v>0.6269592476</v>
      </c>
      <c r="AG3" s="7">
        <f>(E3+G3)/(E3+G3+A3+C3+I3+K3)*100</f>
        <v>1.298701299</v>
      </c>
      <c r="AH3" s="7">
        <f>(I3+J3)/(I3+J3+A3+B3+E3+F3)*100</f>
        <v>3.303303303</v>
      </c>
      <c r="AI3" s="8"/>
      <c r="AJ3" s="7">
        <f>(E3+I3)/(A3+E3+I3)*100</f>
        <v>1.242236025</v>
      </c>
      <c r="AK3" s="7">
        <f>(B3+J3)/(F3+B3+J3)*100</f>
        <v>5.23255814</v>
      </c>
      <c r="AL3" s="7">
        <f>(C3+G3)/(K3+C3+G3)*100</f>
        <v>4.081632653</v>
      </c>
      <c r="AM3" s="8"/>
      <c r="AN3" s="7">
        <f t="shared" ref="AN3:AP3" si="1">(T3*AB3)/(AB3+T3)*2</f>
        <v>98.75776398</v>
      </c>
      <c r="AO3" s="7">
        <f t="shared" si="1"/>
        <v>96.16519174</v>
      </c>
      <c r="AP3" s="7">
        <f t="shared" si="1"/>
        <v>94.31438127</v>
      </c>
      <c r="AQ3" s="9"/>
      <c r="AR3" s="7">
        <f>(P3+Q3+R3)/3</f>
        <v>97.63888889</v>
      </c>
      <c r="AS3" s="7">
        <f>(T3+U3+V3)/3</f>
        <v>96.48119106</v>
      </c>
      <c r="AT3" s="7">
        <f>(X3+Y3+Z3)/3</f>
        <v>98.25701205</v>
      </c>
      <c r="AU3" s="7">
        <f>(AB3+AC3+AD3)/3</f>
        <v>96.37523743</v>
      </c>
      <c r="AV3" s="7">
        <f>(AN3+AO3+AP3)/3</f>
        <v>96.41244566</v>
      </c>
      <c r="AW3" s="8"/>
      <c r="AX3" s="8">
        <f>(AF3+AG3+AH3)/3</f>
        <v>1.74298795</v>
      </c>
      <c r="AY3" s="8">
        <f>(AJ3+AK3+AL3)/3</f>
        <v>3.518808939</v>
      </c>
      <c r="AZ3" s="8"/>
    </row>
    <row r="4">
      <c r="L4" s="3"/>
      <c r="M4" s="3" t="s">
        <v>25</v>
      </c>
      <c r="N4" s="3" t="s">
        <v>26</v>
      </c>
      <c r="P4" s="7"/>
      <c r="Q4" s="7"/>
      <c r="R4" s="7"/>
      <c r="S4" s="8"/>
      <c r="T4" s="7"/>
      <c r="U4" s="7"/>
      <c r="V4" s="7"/>
      <c r="W4" s="8"/>
      <c r="X4" s="7"/>
      <c r="Y4" s="7"/>
      <c r="Z4" s="7"/>
      <c r="AA4" s="8"/>
      <c r="AB4" s="7"/>
      <c r="AC4" s="7"/>
      <c r="AD4" s="7"/>
      <c r="AE4" s="8"/>
      <c r="AF4" s="7"/>
      <c r="AG4" s="7"/>
      <c r="AH4" s="7"/>
      <c r="AI4" s="8"/>
      <c r="AJ4" s="7"/>
      <c r="AK4" s="7"/>
      <c r="AL4" s="7"/>
      <c r="AM4" s="8"/>
      <c r="AN4" s="7"/>
      <c r="AO4" s="7"/>
      <c r="AP4" s="7"/>
      <c r="AQ4" s="9"/>
      <c r="AR4" s="7"/>
      <c r="AS4" s="7"/>
      <c r="AT4" s="7"/>
      <c r="AU4" s="7"/>
      <c r="AV4" s="7"/>
      <c r="AW4" s="8"/>
      <c r="AX4" s="8"/>
      <c r="AY4" s="8"/>
      <c r="AZ4" s="8"/>
    </row>
    <row r="5">
      <c r="A5" s="4" t="s">
        <v>27</v>
      </c>
      <c r="L5" s="3"/>
      <c r="M5" s="3" t="s">
        <v>28</v>
      </c>
      <c r="N5" s="3" t="s">
        <v>29</v>
      </c>
      <c r="P5" s="7"/>
      <c r="Q5" s="7"/>
      <c r="R5" s="7"/>
      <c r="S5" s="8"/>
      <c r="T5" s="7"/>
      <c r="U5" s="7"/>
      <c r="V5" s="7"/>
      <c r="W5" s="8"/>
      <c r="X5" s="7"/>
      <c r="Y5" s="7"/>
      <c r="Z5" s="7"/>
      <c r="AA5" s="8"/>
      <c r="AB5" s="7"/>
      <c r="AC5" s="7"/>
      <c r="AD5" s="7"/>
      <c r="AE5" s="8"/>
      <c r="AF5" s="7"/>
      <c r="AG5" s="7"/>
      <c r="AH5" s="7"/>
      <c r="AI5" s="8"/>
      <c r="AJ5" s="7"/>
      <c r="AK5" s="7"/>
      <c r="AL5" s="7"/>
      <c r="AM5" s="8"/>
      <c r="AN5" s="7"/>
      <c r="AO5" s="7"/>
      <c r="AP5" s="7"/>
      <c r="AQ5" s="9"/>
      <c r="AR5" s="7"/>
      <c r="AS5" s="7"/>
      <c r="AT5" s="7"/>
      <c r="AU5" s="7"/>
      <c r="AV5" s="7"/>
      <c r="AW5" s="8"/>
      <c r="AX5" s="8"/>
      <c r="AY5" s="8"/>
      <c r="AZ5" s="8"/>
    </row>
    <row r="6">
      <c r="A6" s="4" t="s">
        <v>30</v>
      </c>
      <c r="M6" s="3" t="s">
        <v>31</v>
      </c>
      <c r="N6" s="3" t="s">
        <v>32</v>
      </c>
      <c r="P6" s="7"/>
      <c r="Q6" s="7"/>
      <c r="R6" s="7"/>
      <c r="S6" s="8"/>
      <c r="T6" s="7"/>
      <c r="U6" s="7"/>
      <c r="V6" s="7"/>
      <c r="W6" s="8"/>
      <c r="X6" s="7"/>
      <c r="Y6" s="7"/>
      <c r="Z6" s="7"/>
      <c r="AA6" s="8"/>
      <c r="AB6" s="7"/>
      <c r="AC6" s="7"/>
      <c r="AD6" s="7"/>
      <c r="AE6" s="8"/>
      <c r="AF6" s="7"/>
      <c r="AG6" s="7"/>
      <c r="AH6" s="7"/>
      <c r="AI6" s="8"/>
      <c r="AJ6" s="7"/>
      <c r="AK6" s="7"/>
      <c r="AL6" s="7"/>
      <c r="AM6" s="8"/>
      <c r="AN6" s="7"/>
      <c r="AO6" s="7"/>
      <c r="AP6" s="7"/>
      <c r="AQ6" s="9"/>
      <c r="AR6" s="7"/>
      <c r="AS6" s="7"/>
      <c r="AT6" s="7"/>
      <c r="AU6" s="7"/>
      <c r="AV6" s="7"/>
      <c r="AW6" s="8"/>
      <c r="AX6" s="8"/>
      <c r="AY6" s="8"/>
      <c r="AZ6" s="8"/>
    </row>
    <row r="7">
      <c r="A7" s="4">
        <v>53.0</v>
      </c>
      <c r="B7" s="4">
        <v>0.0</v>
      </c>
      <c r="C7" s="4">
        <v>0.0</v>
      </c>
      <c r="E7" s="4">
        <v>1.0</v>
      </c>
      <c r="F7" s="4">
        <v>47.0</v>
      </c>
      <c r="G7" s="4">
        <v>2.0</v>
      </c>
      <c r="I7" s="4">
        <v>0.0</v>
      </c>
      <c r="J7" s="4">
        <v>2.0</v>
      </c>
      <c r="K7" s="4">
        <v>45.0</v>
      </c>
      <c r="L7" s="3"/>
      <c r="P7" s="7">
        <f>(A7+F7+G7+J7+K7)/(A7+F7+G7+J7+K7+E7+I7+B7+C7)*100</f>
        <v>99.33333333</v>
      </c>
      <c r="Q7" s="7">
        <f>(F7+A7+C7+I7+K7)/(F7+A7+C7+I7+K7+E7+G7+B7+J7)*100</f>
        <v>96.66666667</v>
      </c>
      <c r="R7" s="7">
        <f>(K7+A7+B7+E7+F7)/(K7+A7+B7+E7+F7+I7+J7+C7+G7)*100</f>
        <v>97.33333333</v>
      </c>
      <c r="S7" s="8"/>
      <c r="T7" s="7">
        <f>(A7)/(A7+E7+I7)*100</f>
        <v>98.14814815</v>
      </c>
      <c r="U7" s="7">
        <f>(F7)/(F7+B7+J7)*100</f>
        <v>95.91836735</v>
      </c>
      <c r="V7" s="7">
        <f>(K7)/(K7+C7+G7)*100</f>
        <v>95.74468085</v>
      </c>
      <c r="W7" s="8"/>
      <c r="X7" s="7">
        <f>(F7+G7+J7+K7)/(F7+G7+J7+K7+B7+C7)*100</f>
        <v>100</v>
      </c>
      <c r="Y7" s="7">
        <f>(A7+C7+I7+K7)/(A7+C7+I7+K7+E7+G7)*100</f>
        <v>97.02970297</v>
      </c>
      <c r="Z7" s="7">
        <f>(A7+B7+E7+F7)/(A7+B7+E7+F7+I7+J7)*100</f>
        <v>98.05825243</v>
      </c>
      <c r="AA7" s="8"/>
      <c r="AB7" s="7">
        <f>A7/(A7+B7+C7)*100</f>
        <v>100</v>
      </c>
      <c r="AC7" s="7">
        <f>(F7)/(F7+E7+G7)*100</f>
        <v>94</v>
      </c>
      <c r="AD7" s="7">
        <f>(K7)/(K7+I7+J7)*100</f>
        <v>95.74468085</v>
      </c>
      <c r="AE7" s="8"/>
      <c r="AF7" s="7">
        <f>(B7+C7)/(B7+C7+F7+G7+J7+K7)*100</f>
        <v>0</v>
      </c>
      <c r="AG7" s="7">
        <f>(E7+G7)/(E7+G7+A7+C7+I7+K7)*100</f>
        <v>2.97029703</v>
      </c>
      <c r="AH7" s="7">
        <f>(I7+J7)/(I7+J7+A7+B7+E7+F7)*100</f>
        <v>1.941747573</v>
      </c>
      <c r="AI7" s="8"/>
      <c r="AJ7" s="7">
        <f>(E7+I7)/(A7+E7+I7)*100</f>
        <v>1.851851852</v>
      </c>
      <c r="AK7" s="7">
        <f>(B7+J7)/(F7+B7+J7)*100</f>
        <v>4.081632653</v>
      </c>
      <c r="AL7" s="7">
        <f>(C7+G7)/(K7+C7+G7)*100</f>
        <v>4.255319149</v>
      </c>
      <c r="AM7" s="8"/>
      <c r="AN7" s="7">
        <f t="shared" ref="AN7:AP7" si="2">(T7*AB7)/(AB7+T7)*2</f>
        <v>99.06542056</v>
      </c>
      <c r="AO7" s="7">
        <f t="shared" si="2"/>
        <v>94.94949495</v>
      </c>
      <c r="AP7" s="7">
        <f t="shared" si="2"/>
        <v>95.74468085</v>
      </c>
      <c r="AQ7" s="9"/>
      <c r="AR7" s="7">
        <f>(P7+Q7+R7)/3</f>
        <v>97.77777778</v>
      </c>
      <c r="AS7" s="7">
        <f>(T7+U7+V7)/3</f>
        <v>96.60373212</v>
      </c>
      <c r="AT7" s="7">
        <f>(X7+Y7+Z7)/3</f>
        <v>98.3626518</v>
      </c>
      <c r="AU7" s="7">
        <f>(AB7+AC7+AD7)/3</f>
        <v>96.58156028</v>
      </c>
      <c r="AV7" s="7">
        <f>(AN7+AO7+AP7)/3</f>
        <v>96.58653212</v>
      </c>
      <c r="AW7" s="8"/>
      <c r="AX7" s="8">
        <f>(AF7+AG7+AH7)/3</f>
        <v>1.637348201</v>
      </c>
      <c r="AY7" s="8">
        <f>(AJ7+AK7+AL7)/3</f>
        <v>3.396267885</v>
      </c>
      <c r="AZ7" s="8"/>
    </row>
    <row r="8">
      <c r="A8" s="4" t="s">
        <v>33</v>
      </c>
      <c r="L8" s="3"/>
      <c r="M8" s="3" t="s">
        <v>34</v>
      </c>
      <c r="N8" s="6"/>
      <c r="P8" s="7"/>
      <c r="Q8" s="7"/>
      <c r="R8" s="7"/>
      <c r="S8" s="8"/>
      <c r="T8" s="7"/>
      <c r="U8" s="7"/>
      <c r="V8" s="7"/>
      <c r="W8" s="8"/>
      <c r="X8" s="7"/>
      <c r="Y8" s="7"/>
      <c r="Z8" s="7"/>
      <c r="AA8" s="8"/>
      <c r="AB8" s="7"/>
      <c r="AC8" s="7"/>
      <c r="AD8" s="7"/>
      <c r="AE8" s="8"/>
      <c r="AF8" s="7"/>
      <c r="AG8" s="7"/>
      <c r="AH8" s="7"/>
      <c r="AI8" s="8"/>
      <c r="AJ8" s="7"/>
      <c r="AK8" s="7"/>
      <c r="AL8" s="7"/>
      <c r="AM8" s="8"/>
      <c r="AN8" s="7"/>
      <c r="AO8" s="7"/>
      <c r="AP8" s="7"/>
      <c r="AQ8" s="9"/>
      <c r="AR8" s="7"/>
      <c r="AS8" s="7"/>
      <c r="AT8" s="7"/>
      <c r="AU8" s="7"/>
      <c r="AV8" s="7"/>
      <c r="AW8" s="8"/>
      <c r="AX8" s="8"/>
      <c r="AY8" s="8"/>
      <c r="AZ8" s="8"/>
    </row>
    <row r="9">
      <c r="A9" s="4">
        <v>53.0</v>
      </c>
      <c r="B9" s="4">
        <v>0.0</v>
      </c>
      <c r="C9" s="4">
        <v>0.0</v>
      </c>
      <c r="E9" s="4">
        <v>1.0</v>
      </c>
      <c r="F9" s="4">
        <v>46.0</v>
      </c>
      <c r="G9" s="4">
        <v>3.0</v>
      </c>
      <c r="I9" s="4">
        <v>0.0</v>
      </c>
      <c r="J9" s="4">
        <v>1.0</v>
      </c>
      <c r="K9" s="4">
        <v>46.0</v>
      </c>
      <c r="L9" s="3"/>
      <c r="M9" s="3" t="s">
        <v>23</v>
      </c>
      <c r="N9" s="3" t="s">
        <v>35</v>
      </c>
      <c r="P9" s="7">
        <f>(A9+F9+G9+J9+K9)/(A9+F9+G9+J9+K9+E9+I9+B9+C9)*100</f>
        <v>99.33333333</v>
      </c>
      <c r="Q9" s="7">
        <f>(F9+A9+C9+I9+K9)/(F9+A9+C9+I9+K9+E9+G9+B9+J9)*100</f>
        <v>96.66666667</v>
      </c>
      <c r="R9" s="7">
        <f>(K9+A9+B9+E9+F9)/(K9+A9+B9+E9+F9+I9+J9+C9+G9)*100</f>
        <v>97.33333333</v>
      </c>
      <c r="S9" s="8"/>
      <c r="T9" s="7">
        <f>(A9)/(A9+E9+I9)*100</f>
        <v>98.14814815</v>
      </c>
      <c r="U9" s="7">
        <f>(F9)/(F9+B9+J9)*100</f>
        <v>97.87234043</v>
      </c>
      <c r="V9" s="7">
        <f>(K9)/(K9+C9+G9)*100</f>
        <v>93.87755102</v>
      </c>
      <c r="W9" s="8"/>
      <c r="X9" s="7">
        <f>(F9+G9+J9+K9)/(F9+G9+J9+K9+B9+C9)*100</f>
        <v>100</v>
      </c>
      <c r="Y9" s="7">
        <f>(A9+C9+I9+K9)/(A9+C9+I9+K9+E9+G9)*100</f>
        <v>96.11650485</v>
      </c>
      <c r="Z9" s="7">
        <f>(A9+B9+E9+F9)/(A9+B9+E9+F9+I9+J9)*100</f>
        <v>99.00990099</v>
      </c>
      <c r="AA9" s="8"/>
      <c r="AB9" s="7">
        <f>A9/(A9+B9+C9)*100</f>
        <v>100</v>
      </c>
      <c r="AC9" s="7">
        <f>(F9)/(F9+E9+G9)*100</f>
        <v>92</v>
      </c>
      <c r="AD9" s="7">
        <f>(K9)/(K9+I9+J9)*100</f>
        <v>97.87234043</v>
      </c>
      <c r="AE9" s="8"/>
      <c r="AF9" s="7">
        <f>(B9+C9)/(B9+C9+F9+G9+J9+K9)*100</f>
        <v>0</v>
      </c>
      <c r="AG9" s="7">
        <f>(E9+G9)/(E9+G9+A9+C9+I9+K9)*100</f>
        <v>3.883495146</v>
      </c>
      <c r="AH9" s="7">
        <f>(I9+J9)/(I9+J9+A9+B9+E9+F9)*100</f>
        <v>0.9900990099</v>
      </c>
      <c r="AI9" s="8"/>
      <c r="AJ9" s="7">
        <f>(E9+I9)/(A9+E9+I9)*100</f>
        <v>1.851851852</v>
      </c>
      <c r="AK9" s="7">
        <f>(B9+J9)/(F9+B9+J9)*100</f>
        <v>2.127659574</v>
      </c>
      <c r="AL9" s="7">
        <f>(C9+G9)/(K9+C9+G9)*100</f>
        <v>6.12244898</v>
      </c>
      <c r="AM9" s="8"/>
      <c r="AN9" s="7">
        <f t="shared" ref="AN9:AP9" si="3">(T9*AB9)/(AB9+T9)*2</f>
        <v>99.06542056</v>
      </c>
      <c r="AO9" s="7">
        <f t="shared" si="3"/>
        <v>94.84536082</v>
      </c>
      <c r="AP9" s="7">
        <f t="shared" si="3"/>
        <v>95.83333333</v>
      </c>
      <c r="AQ9" s="9"/>
      <c r="AR9" s="7">
        <f>(P9+Q9+R9)/3</f>
        <v>97.77777778</v>
      </c>
      <c r="AS9" s="7">
        <f>(T9+U9+V9)/3</f>
        <v>96.63267986</v>
      </c>
      <c r="AT9" s="7">
        <f>(X9+Y9+Z9)/3</f>
        <v>98.37546861</v>
      </c>
      <c r="AU9" s="7">
        <f>(AB9+AC9+AD9)/3</f>
        <v>96.62411348</v>
      </c>
      <c r="AV9" s="7">
        <f>(AN9+AO9+AP9)/3</f>
        <v>96.58137157</v>
      </c>
      <c r="AW9" s="8"/>
      <c r="AX9" s="8">
        <f>(AF9+AG9+AH9)/3</f>
        <v>1.624531385</v>
      </c>
      <c r="AY9" s="8">
        <f>(AJ9+AK9+AL9)/3</f>
        <v>3.367320135</v>
      </c>
      <c r="AZ9" s="8"/>
    </row>
    <row r="10">
      <c r="A10" s="4" t="s">
        <v>36</v>
      </c>
      <c r="L10" s="3"/>
      <c r="M10" s="3" t="s">
        <v>25</v>
      </c>
      <c r="N10" s="3" t="s">
        <v>37</v>
      </c>
      <c r="P10" s="7"/>
      <c r="Q10" s="7"/>
      <c r="R10" s="7"/>
      <c r="S10" s="8"/>
      <c r="T10" s="7"/>
      <c r="U10" s="7"/>
      <c r="V10" s="7"/>
      <c r="W10" s="8"/>
      <c r="X10" s="7"/>
      <c r="Y10" s="7"/>
      <c r="Z10" s="7"/>
      <c r="AA10" s="8"/>
      <c r="AB10" s="7"/>
      <c r="AC10" s="7"/>
      <c r="AD10" s="7"/>
      <c r="AE10" s="8"/>
      <c r="AF10" s="7"/>
      <c r="AG10" s="7"/>
      <c r="AH10" s="7"/>
      <c r="AI10" s="8"/>
      <c r="AJ10" s="7"/>
      <c r="AK10" s="7"/>
      <c r="AL10" s="7"/>
      <c r="AM10" s="8"/>
      <c r="AN10" s="7"/>
      <c r="AO10" s="7"/>
      <c r="AP10" s="7"/>
      <c r="AQ10" s="9"/>
      <c r="AR10" s="7"/>
      <c r="AS10" s="7"/>
      <c r="AT10" s="7"/>
      <c r="AU10" s="7"/>
      <c r="AV10" s="7"/>
      <c r="AW10" s="8"/>
      <c r="AX10" s="8"/>
      <c r="AY10" s="10"/>
      <c r="AZ10" s="8"/>
    </row>
    <row r="11">
      <c r="A11" s="4">
        <v>53.0</v>
      </c>
      <c r="B11" s="4">
        <v>0.0</v>
      </c>
      <c r="C11" s="4">
        <v>0.0</v>
      </c>
      <c r="E11" s="4">
        <v>1.0</v>
      </c>
      <c r="F11" s="4">
        <v>46.0</v>
      </c>
      <c r="G11" s="4">
        <v>3.0</v>
      </c>
      <c r="I11" s="4">
        <v>0.0</v>
      </c>
      <c r="J11" s="4">
        <v>2.0</v>
      </c>
      <c r="K11" s="4">
        <v>45.0</v>
      </c>
      <c r="L11" s="3"/>
      <c r="M11" s="3" t="s">
        <v>28</v>
      </c>
      <c r="N11" s="3" t="s">
        <v>38</v>
      </c>
      <c r="P11" s="7">
        <f>(A11+F11+G11+J11+K11)/(A11+F11+G11+J11+K11+E11+I11+B11+C11)*100</f>
        <v>99.33333333</v>
      </c>
      <c r="Q11" s="7">
        <f>(F11+A11+C11+I11+K11)/(F11+A11+C11+I11+K11+E11+G11+B11+J11)*100</f>
        <v>96</v>
      </c>
      <c r="R11" s="7">
        <f>(K11+A11+B11+E11+F11)/(K11+A11+B11+E11+F11+I11+J11+C11+G11)*100</f>
        <v>96.66666667</v>
      </c>
      <c r="S11" s="8"/>
      <c r="T11" s="7">
        <f>(A11)/(A11+E11+I11)*100</f>
        <v>98.14814815</v>
      </c>
      <c r="U11" s="7">
        <f>(F11)/(F11+B11+J11)*100</f>
        <v>95.83333333</v>
      </c>
      <c r="V11" s="7">
        <f>(K11)/(K11+C11+G11)*100</f>
        <v>93.75</v>
      </c>
      <c r="W11" s="8"/>
      <c r="X11" s="7">
        <f>(F11+G11+J11+K11)/(F11+G11+J11+K11+B11+C11)*100</f>
        <v>100</v>
      </c>
      <c r="Y11" s="7">
        <f>(A11+C11+I11+K11)/(A11+C11+I11+K11+E11+G11)*100</f>
        <v>96.07843137</v>
      </c>
      <c r="Z11" s="7">
        <f>(A11+B11+E11+F11)/(A11+B11+E11+F11+I11+J11)*100</f>
        <v>98.03921569</v>
      </c>
      <c r="AA11" s="8"/>
      <c r="AB11" s="7">
        <f>A11/(A11+B11+C11)*100</f>
        <v>100</v>
      </c>
      <c r="AC11" s="7">
        <f>(F11)/(F11+E11+G11)*100</f>
        <v>92</v>
      </c>
      <c r="AD11" s="7">
        <f>(K11)/(K11+I11+J11)*100</f>
        <v>95.74468085</v>
      </c>
      <c r="AE11" s="8"/>
      <c r="AF11" s="7">
        <f>(B11+C11)/(B11+C11+F11+G11+J11+K11)*100</f>
        <v>0</v>
      </c>
      <c r="AG11" s="7">
        <f>(E11+G11)/(E11+G11+A11+C11+I11+K11)*100</f>
        <v>3.921568627</v>
      </c>
      <c r="AH11" s="7">
        <f>(I11+J11)/(I11+J11+A11+B11+E11+F11)*100</f>
        <v>1.960784314</v>
      </c>
      <c r="AI11" s="8"/>
      <c r="AJ11" s="7">
        <f>(E11+I11)/(A11+E11+I11)*100</f>
        <v>1.851851852</v>
      </c>
      <c r="AK11" s="7">
        <f>(B11+J11)/(F11+B11+J11)*100</f>
        <v>4.166666667</v>
      </c>
      <c r="AL11" s="7">
        <f>(C11+G11)/(K11+C11+G11)*100</f>
        <v>6.25</v>
      </c>
      <c r="AM11" s="8"/>
      <c r="AN11" s="7">
        <f t="shared" ref="AN11:AP11" si="4">(T11*AB11)/(AB11+T11)*2</f>
        <v>99.06542056</v>
      </c>
      <c r="AO11" s="7">
        <f t="shared" si="4"/>
        <v>93.87755102</v>
      </c>
      <c r="AP11" s="7">
        <f t="shared" si="4"/>
        <v>94.73684211</v>
      </c>
      <c r="AQ11" s="9"/>
      <c r="AR11" s="7">
        <f>(P11+Q11+R11)/3</f>
        <v>97.33333333</v>
      </c>
      <c r="AS11" s="7">
        <f>(T11+U11+V11)/3</f>
        <v>95.91049383</v>
      </c>
      <c r="AT11" s="7">
        <f>(X11+Y11+Z11)/3</f>
        <v>98.03921569</v>
      </c>
      <c r="AU11" s="7">
        <f>(AB11+AC11+AD11)/3</f>
        <v>95.91489362</v>
      </c>
      <c r="AV11" s="7">
        <f>(AN11+AO11+AP11)/3</f>
        <v>95.89327123</v>
      </c>
      <c r="AW11" s="8"/>
      <c r="AX11" s="8">
        <f>(AF11+AG11+AH11)/3</f>
        <v>1.960784314</v>
      </c>
      <c r="AY11" s="8">
        <f>(AJ11+AK11+AL11)/3</f>
        <v>4.089506173</v>
      </c>
      <c r="AZ11" s="8"/>
    </row>
    <row r="12">
      <c r="M12" s="3" t="s">
        <v>31</v>
      </c>
      <c r="N12" s="3" t="s">
        <v>39</v>
      </c>
      <c r="P12" s="7"/>
      <c r="Q12" s="7"/>
      <c r="R12" s="7"/>
      <c r="S12" s="8"/>
      <c r="T12" s="7"/>
      <c r="U12" s="7"/>
      <c r="V12" s="7"/>
      <c r="W12" s="8"/>
      <c r="X12" s="7"/>
      <c r="Y12" s="7"/>
      <c r="Z12" s="7"/>
      <c r="AA12" s="8"/>
      <c r="AB12" s="7"/>
      <c r="AC12" s="7"/>
      <c r="AD12" s="7"/>
      <c r="AE12" s="8"/>
      <c r="AF12" s="7"/>
      <c r="AG12" s="7"/>
      <c r="AH12" s="7"/>
      <c r="AI12" s="8"/>
      <c r="AJ12" s="7"/>
      <c r="AK12" s="7"/>
      <c r="AL12" s="7"/>
      <c r="AM12" s="8"/>
      <c r="AN12" s="7"/>
      <c r="AO12" s="7"/>
      <c r="AP12" s="7"/>
      <c r="AQ12" s="9"/>
      <c r="AR12" s="7"/>
      <c r="AS12" s="7"/>
      <c r="AT12" s="7"/>
      <c r="AU12" s="7"/>
      <c r="AV12" s="7"/>
      <c r="AW12" s="8"/>
      <c r="AX12" s="8"/>
      <c r="AY12" s="8"/>
      <c r="AZ12" s="8"/>
    </row>
    <row r="13">
      <c r="A13" s="4" t="s">
        <v>40</v>
      </c>
      <c r="L13" s="3"/>
      <c r="P13" s="7"/>
      <c r="Q13" s="7"/>
      <c r="R13" s="7"/>
      <c r="S13" s="8"/>
      <c r="T13" s="7"/>
      <c r="U13" s="7"/>
      <c r="V13" s="7"/>
      <c r="W13" s="8"/>
      <c r="X13" s="7"/>
      <c r="Y13" s="7"/>
      <c r="Z13" s="7"/>
      <c r="AA13" s="8"/>
      <c r="AB13" s="7"/>
      <c r="AC13" s="7"/>
      <c r="AD13" s="7"/>
      <c r="AE13" s="8"/>
      <c r="AF13" s="7"/>
      <c r="AG13" s="7"/>
      <c r="AH13" s="7"/>
      <c r="AI13" s="8"/>
      <c r="AJ13" s="7"/>
      <c r="AK13" s="7"/>
      <c r="AL13" s="7"/>
      <c r="AM13" s="8"/>
      <c r="AN13" s="7"/>
      <c r="AO13" s="7"/>
      <c r="AP13" s="7"/>
      <c r="AQ13" s="9"/>
      <c r="AR13" s="7"/>
      <c r="AS13" s="7"/>
      <c r="AT13" s="7"/>
      <c r="AU13" s="7"/>
      <c r="AV13" s="7"/>
      <c r="AW13" s="8"/>
      <c r="AX13" s="8"/>
      <c r="AY13" s="8"/>
      <c r="AZ13" s="8"/>
    </row>
    <row r="14">
      <c r="B14" s="4" t="s">
        <v>41</v>
      </c>
      <c r="L14" s="3"/>
      <c r="M14" s="3" t="s">
        <v>42</v>
      </c>
      <c r="N14" s="6"/>
      <c r="P14" s="7"/>
      <c r="Q14" s="7"/>
      <c r="R14" s="7"/>
      <c r="S14" s="8"/>
      <c r="T14" s="7"/>
      <c r="U14" s="7"/>
      <c r="V14" s="7"/>
      <c r="W14" s="8"/>
      <c r="X14" s="7"/>
      <c r="Y14" s="7"/>
      <c r="Z14" s="7"/>
      <c r="AA14" s="8"/>
      <c r="AB14" s="7"/>
      <c r="AC14" s="7"/>
      <c r="AD14" s="7"/>
      <c r="AE14" s="8"/>
      <c r="AF14" s="7"/>
      <c r="AG14" s="7"/>
      <c r="AH14" s="7"/>
      <c r="AI14" s="8"/>
      <c r="AJ14" s="7"/>
      <c r="AK14" s="7"/>
      <c r="AL14" s="7"/>
      <c r="AM14" s="8"/>
      <c r="AN14" s="7"/>
      <c r="AO14" s="7"/>
      <c r="AP14" s="7"/>
      <c r="AQ14" s="9"/>
      <c r="AR14" s="7"/>
      <c r="AS14" s="7"/>
      <c r="AT14" s="7"/>
      <c r="AU14" s="7"/>
      <c r="AV14" s="7"/>
      <c r="AW14" s="8"/>
      <c r="AX14" s="8"/>
      <c r="AY14" s="8"/>
      <c r="AZ14" s="8"/>
    </row>
    <row r="15">
      <c r="A15" s="4" t="s">
        <v>43</v>
      </c>
      <c r="L15" s="3"/>
      <c r="M15" s="3" t="s">
        <v>23</v>
      </c>
      <c r="N15" s="3" t="s">
        <v>44</v>
      </c>
      <c r="P15" s="7"/>
      <c r="Q15" s="7"/>
      <c r="R15" s="7"/>
      <c r="S15" s="8"/>
      <c r="T15" s="7"/>
      <c r="U15" s="7"/>
      <c r="V15" s="7"/>
      <c r="W15" s="8"/>
      <c r="X15" s="7"/>
      <c r="Y15" s="7"/>
      <c r="Z15" s="7"/>
      <c r="AA15" s="8"/>
      <c r="AB15" s="7"/>
      <c r="AC15" s="7"/>
      <c r="AD15" s="7"/>
      <c r="AE15" s="8"/>
      <c r="AF15" s="7"/>
      <c r="AG15" s="7"/>
      <c r="AH15" s="7"/>
      <c r="AI15" s="8"/>
      <c r="AJ15" s="7"/>
      <c r="AK15" s="7"/>
      <c r="AL15" s="7"/>
      <c r="AM15" s="8"/>
      <c r="AN15" s="7"/>
      <c r="AO15" s="7"/>
      <c r="AP15" s="7"/>
      <c r="AQ15" s="9"/>
      <c r="AR15" s="7"/>
      <c r="AS15" s="7"/>
      <c r="AT15" s="7"/>
      <c r="AU15" s="7"/>
      <c r="AV15" s="7"/>
      <c r="AW15" s="8"/>
      <c r="AX15" s="8"/>
      <c r="AY15" s="8"/>
      <c r="AZ15" s="8"/>
    </row>
    <row r="16">
      <c r="A16" s="4">
        <v>110.0</v>
      </c>
      <c r="B16" s="4">
        <v>0.0</v>
      </c>
      <c r="C16" s="4">
        <v>0.0</v>
      </c>
      <c r="E16" s="4">
        <v>1.0</v>
      </c>
      <c r="F16" s="4">
        <v>119.0</v>
      </c>
      <c r="G16" s="4">
        <v>17.0</v>
      </c>
      <c r="I16" s="4">
        <v>13.0</v>
      </c>
      <c r="J16" s="4">
        <v>7.0</v>
      </c>
      <c r="K16" s="4">
        <v>85.0</v>
      </c>
      <c r="L16" s="3"/>
      <c r="M16" s="3" t="s">
        <v>25</v>
      </c>
      <c r="N16" s="3" t="s">
        <v>45</v>
      </c>
      <c r="P16" s="7">
        <f>(A16+F16+G16+J16+K16)/(A16+F16+G16+J16+K16+E16+I16+B16+C16)*100</f>
        <v>96.02272727</v>
      </c>
      <c r="Q16" s="7">
        <f>(F16+A16+C16+I16+K16)/(F16+A16+C16+I16+K16+E16+G16+B16+J16)*100</f>
        <v>92.89772727</v>
      </c>
      <c r="R16" s="7">
        <f>(K16+A16+B16+E16+F16)/(K16+A16+B16+E16+F16+I16+J16+C16+G16)*100</f>
        <v>89.48863636</v>
      </c>
      <c r="S16" s="8"/>
      <c r="T16" s="7">
        <f>(A16)/(A16+E16+I16)*100</f>
        <v>88.70967742</v>
      </c>
      <c r="U16" s="7">
        <f>(F16)/(F16+B16+J16)*100</f>
        <v>94.44444444</v>
      </c>
      <c r="V16" s="7">
        <f>(K16)/(K16+C16+G16)*100</f>
        <v>83.33333333</v>
      </c>
      <c r="W16" s="8"/>
      <c r="X16" s="7">
        <f>(F16+G16+J16+K16)/(F16+G16+J16+K16+B16+C16)*100</f>
        <v>100</v>
      </c>
      <c r="Y16" s="7">
        <f>(A16+C16+I16+K16)/(A16+C16+I16+K16+E16+G16)*100</f>
        <v>92.03539823</v>
      </c>
      <c r="Z16" s="7">
        <f>(A16+B16+E16+F16)/(A16+B16+E16+F16+I16+J16)*100</f>
        <v>92</v>
      </c>
      <c r="AA16" s="8"/>
      <c r="AB16" s="7">
        <f>A16/(A16+B16+C16)*100</f>
        <v>100</v>
      </c>
      <c r="AC16" s="7">
        <f>(F16)/(F16+E16+G16)*100</f>
        <v>86.86131387</v>
      </c>
      <c r="AD16" s="7">
        <f>(K16)/(K16+I16+J16)*100</f>
        <v>80.95238095</v>
      </c>
      <c r="AE16" s="8"/>
      <c r="AF16" s="7">
        <f>(B16+C16)/(B16+C16+F16+G16+J16+K16)*100</f>
        <v>0</v>
      </c>
      <c r="AG16" s="7">
        <f>(E16+G16)/(E16+G16+A16+C16+I16+K16)*100</f>
        <v>7.96460177</v>
      </c>
      <c r="AH16" s="7">
        <f>(I16+J16)/(I16+J16+A16+B16+E16+F16)*100</f>
        <v>8</v>
      </c>
      <c r="AI16" s="8"/>
      <c r="AJ16" s="7">
        <f>(E16+I16)/(A16+E16+I16)*100</f>
        <v>11.29032258</v>
      </c>
      <c r="AK16" s="7">
        <f>(B16+J16)/(F16+B16+J16)*100</f>
        <v>5.555555556</v>
      </c>
      <c r="AL16" s="7">
        <f>(C16+G16)/(K16+C16+G16)*100</f>
        <v>16.66666667</v>
      </c>
      <c r="AM16" s="8"/>
      <c r="AN16" s="7">
        <f t="shared" ref="AN16:AP16" si="5">(T16*AB16)/(AB16+T16)*2</f>
        <v>94.01709402</v>
      </c>
      <c r="AO16" s="7">
        <f t="shared" si="5"/>
        <v>90.49429658</v>
      </c>
      <c r="AP16" s="7">
        <f t="shared" si="5"/>
        <v>82.12560386</v>
      </c>
      <c r="AQ16" s="9"/>
      <c r="AR16" s="7">
        <f>(P16+Q16+R16)/3</f>
        <v>92.8030303</v>
      </c>
      <c r="AS16" s="7">
        <f>(T16+U16+V16)/3</f>
        <v>88.82915173</v>
      </c>
      <c r="AT16" s="7">
        <f>(X16+Y16+Z16)/3</f>
        <v>94.67846608</v>
      </c>
      <c r="AU16" s="7">
        <f>(AB16+AC16+AD16)/3</f>
        <v>89.27123161</v>
      </c>
      <c r="AV16" s="7">
        <f>(AN16+AO16+AP16)/3</f>
        <v>88.87899815</v>
      </c>
      <c r="AW16" s="8"/>
      <c r="AX16" s="8">
        <f>(AF16+AG16+AH16)/3</f>
        <v>5.321533923</v>
      </c>
      <c r="AY16" s="8">
        <f>(AJ16+AK16+AL16)/3</f>
        <v>11.17084827</v>
      </c>
      <c r="AZ16" s="8"/>
    </row>
    <row r="17">
      <c r="A17" s="4" t="s">
        <v>46</v>
      </c>
      <c r="L17" s="3"/>
      <c r="M17" s="3" t="s">
        <v>28</v>
      </c>
      <c r="N17" s="3" t="s">
        <v>47</v>
      </c>
      <c r="P17" s="7"/>
      <c r="Q17" s="7"/>
      <c r="R17" s="7"/>
      <c r="S17" s="8"/>
      <c r="T17" s="7"/>
      <c r="U17" s="7"/>
      <c r="V17" s="7"/>
      <c r="W17" s="8"/>
      <c r="X17" s="7"/>
      <c r="Y17" s="7"/>
      <c r="Z17" s="7"/>
      <c r="AA17" s="8"/>
      <c r="AB17" s="7"/>
      <c r="AC17" s="7"/>
      <c r="AD17" s="7"/>
      <c r="AE17" s="8"/>
      <c r="AF17" s="7"/>
      <c r="AG17" s="7"/>
      <c r="AH17" s="7"/>
      <c r="AI17" s="8"/>
      <c r="AJ17" s="7"/>
      <c r="AK17" s="7"/>
      <c r="AL17" s="7"/>
      <c r="AM17" s="8"/>
      <c r="AN17" s="7"/>
      <c r="AO17" s="7"/>
      <c r="AP17" s="7"/>
      <c r="AQ17" s="9"/>
      <c r="AR17" s="7"/>
      <c r="AS17" s="7"/>
      <c r="AT17" s="7"/>
      <c r="AU17" s="7"/>
      <c r="AV17" s="7"/>
      <c r="AW17" s="8"/>
      <c r="AX17" s="8"/>
      <c r="AY17" s="8"/>
      <c r="AZ17" s="8"/>
    </row>
    <row r="18">
      <c r="A18" s="4">
        <v>100.0</v>
      </c>
      <c r="B18" s="4">
        <v>5.0</v>
      </c>
      <c r="C18" s="4">
        <v>13.0</v>
      </c>
      <c r="E18" s="4">
        <v>2.0</v>
      </c>
      <c r="F18" s="4">
        <v>122.0</v>
      </c>
      <c r="G18" s="4">
        <v>13.0</v>
      </c>
      <c r="I18" s="4">
        <v>12.0</v>
      </c>
      <c r="J18" s="4">
        <v>6.0</v>
      </c>
      <c r="K18" s="4">
        <v>87.0</v>
      </c>
      <c r="M18" s="3" t="s">
        <v>31</v>
      </c>
      <c r="N18" s="3" t="s">
        <v>48</v>
      </c>
      <c r="P18" s="7">
        <f>(A18+F18+G18+J18+K18)/(A18+F18+G18+J18+K18+E18+I18+B18+C18)*100</f>
        <v>91.11111111</v>
      </c>
      <c r="Q18" s="7">
        <f>(F18+A18+C18+I18+K18)/(F18+A18+C18+I18+K18+E18+G18+B18+J18)*100</f>
        <v>92.77777778</v>
      </c>
      <c r="R18" s="7">
        <f>(K18+A18+B18+E18+F18)/(K18+A18+B18+E18+F18+I18+J18+C18+G18)*100</f>
        <v>87.77777778</v>
      </c>
      <c r="S18" s="8"/>
      <c r="T18" s="7">
        <f>(A18)/(A18+E18+I18)*100</f>
        <v>87.71929825</v>
      </c>
      <c r="U18" s="7">
        <f>(F18)/(F18+B18+J18)*100</f>
        <v>91.72932331</v>
      </c>
      <c r="V18" s="7">
        <f>(K18)/(K18+C18+G18)*100</f>
        <v>76.99115044</v>
      </c>
      <c r="W18" s="8"/>
      <c r="X18" s="7">
        <f>(F18+G18+J18+K18)/(F18+G18+J18+K18+B18+C18)*100</f>
        <v>92.68292683</v>
      </c>
      <c r="Y18" s="7">
        <f>(A18+C18+I18+K18)/(A18+C18+I18+K18+E18+G18)*100</f>
        <v>93.39207048</v>
      </c>
      <c r="Z18" s="7">
        <f>(A18+B18+E18+F18)/(A18+B18+E18+F18+I18+J18)*100</f>
        <v>92.71255061</v>
      </c>
      <c r="AA18" s="8"/>
      <c r="AB18" s="7">
        <f>A18/(A18+B18+C18)*100</f>
        <v>84.74576271</v>
      </c>
      <c r="AC18" s="7">
        <f>(F18)/(F18+E18+G18)*100</f>
        <v>89.05109489</v>
      </c>
      <c r="AD18" s="7">
        <f>(K18)/(K18+I18+J18)*100</f>
        <v>82.85714286</v>
      </c>
      <c r="AE18" s="8"/>
      <c r="AF18" s="7">
        <f>(B18+C18)/(B18+C18+F18+G18+J18+K18)*100</f>
        <v>7.317073171</v>
      </c>
      <c r="AG18" s="7">
        <f>(E18+G18)/(E18+G18+A18+C18+I18+K18)*100</f>
        <v>6.607929515</v>
      </c>
      <c r="AH18" s="7">
        <f>(I18+J18)/(I18+J18+A18+B18+E18+F18)*100</f>
        <v>7.287449393</v>
      </c>
      <c r="AI18" s="8"/>
      <c r="AJ18" s="7">
        <f>(E18+I18)/(A18+E18+I18)*100</f>
        <v>12.28070175</v>
      </c>
      <c r="AK18" s="7">
        <f>(B18+J18)/(F18+B18+J18)*100</f>
        <v>8.270676692</v>
      </c>
      <c r="AL18" s="7">
        <f>(C18+G18)/(K18+C18+G18)*100</f>
        <v>23.00884956</v>
      </c>
      <c r="AM18" s="8"/>
      <c r="AN18" s="7">
        <f t="shared" ref="AN18:AP18" si="6">(T18*AB18)/(AB18+T18)*2</f>
        <v>86.20689655</v>
      </c>
      <c r="AO18" s="7">
        <f t="shared" si="6"/>
        <v>90.37037037</v>
      </c>
      <c r="AP18" s="7">
        <f t="shared" si="6"/>
        <v>79.81651376</v>
      </c>
      <c r="AQ18" s="9"/>
      <c r="AR18" s="7">
        <f>(P18+Q18+R18)/3</f>
        <v>90.55555556</v>
      </c>
      <c r="AS18" s="7">
        <f>(T18+U18+V18)/3</f>
        <v>85.479924</v>
      </c>
      <c r="AT18" s="7">
        <f>(X18+Y18+Z18)/3</f>
        <v>92.92918264</v>
      </c>
      <c r="AU18" s="7">
        <f>(AB18+AC18+AD18)/3</f>
        <v>85.55133349</v>
      </c>
      <c r="AV18" s="7">
        <f>(AN18+AO18+AP18)/3</f>
        <v>85.46459356</v>
      </c>
      <c r="AW18" s="8"/>
      <c r="AX18" s="8">
        <f>(AF18+AG18+AH18)/3</f>
        <v>7.07081736</v>
      </c>
      <c r="AY18" s="8">
        <f>(AJ18+AK18+AL18)/3</f>
        <v>14.520076</v>
      </c>
      <c r="AZ18" s="8"/>
    </row>
    <row r="19">
      <c r="A19" s="4" t="s">
        <v>49</v>
      </c>
      <c r="P19" s="7"/>
      <c r="Q19" s="7"/>
      <c r="R19" s="7"/>
      <c r="S19" s="8"/>
      <c r="T19" s="7"/>
      <c r="U19" s="7"/>
      <c r="V19" s="7"/>
      <c r="W19" s="8"/>
      <c r="X19" s="7"/>
      <c r="Y19" s="7"/>
      <c r="Z19" s="7"/>
      <c r="AA19" s="8"/>
      <c r="AB19" s="7"/>
      <c r="AC19" s="7"/>
      <c r="AD19" s="7"/>
      <c r="AE19" s="8"/>
      <c r="AF19" s="7"/>
      <c r="AG19" s="7"/>
      <c r="AH19" s="7"/>
      <c r="AI19" s="8"/>
      <c r="AJ19" s="7"/>
      <c r="AK19" s="7"/>
      <c r="AL19" s="7"/>
      <c r="AM19" s="8"/>
      <c r="AN19" s="7"/>
      <c r="AO19" s="7"/>
      <c r="AP19" s="7"/>
      <c r="AQ19" s="9"/>
      <c r="AR19" s="7"/>
      <c r="AS19" s="7"/>
      <c r="AT19" s="7"/>
      <c r="AU19" s="7"/>
      <c r="AV19" s="7"/>
      <c r="AW19" s="8"/>
      <c r="AX19" s="8"/>
      <c r="AY19" s="8"/>
      <c r="AZ19" s="8"/>
    </row>
    <row r="20">
      <c r="A20" s="4">
        <v>88.0</v>
      </c>
      <c r="B20" s="4">
        <v>4.0</v>
      </c>
      <c r="C20" s="4">
        <v>26.0</v>
      </c>
      <c r="E20" s="4">
        <v>1.0</v>
      </c>
      <c r="F20" s="4">
        <v>123.0</v>
      </c>
      <c r="G20" s="4">
        <v>13.0</v>
      </c>
      <c r="I20" s="4">
        <v>13.0</v>
      </c>
      <c r="J20" s="4">
        <v>10.0</v>
      </c>
      <c r="K20" s="4">
        <v>82.0</v>
      </c>
      <c r="P20" s="7">
        <f>(A20+F20+G20+J20+K20)/(A20+F20+G20+J20+K20+E20+I20+B20+C20)*100</f>
        <v>87.77777778</v>
      </c>
      <c r="Q20" s="7">
        <f>(F20+A20+C20+I20+K20)/(F20+A20+C20+I20+K20+E20+G20+B20+J20)*100</f>
        <v>92.22222222</v>
      </c>
      <c r="R20" s="7">
        <f>(K20+A20+B20+E20+F20)/(K20+A20+B20+E20+F20+I20+J20+C20+G20)*100</f>
        <v>82.77777778</v>
      </c>
      <c r="S20" s="8"/>
      <c r="T20" s="7">
        <f>(A20)/(A20+E20+I20)*100</f>
        <v>86.2745098</v>
      </c>
      <c r="U20" s="7">
        <f>(F20)/(F20+B20+J20)*100</f>
        <v>89.7810219</v>
      </c>
      <c r="V20" s="7">
        <f>(K20)/(K20+C20+G20)*100</f>
        <v>67.76859504</v>
      </c>
      <c r="W20" s="8"/>
      <c r="X20" s="7">
        <f>(F20+G20+J20+K20)/(F20+G20+J20+K20+B20+C20)*100</f>
        <v>88.37209302</v>
      </c>
      <c r="Y20" s="7">
        <f>(A20+C20+I20+K20)/(A20+C20+I20+K20+E20+G20)*100</f>
        <v>93.72197309</v>
      </c>
      <c r="Z20" s="7">
        <f>(A20+B20+E20+F20)/(A20+B20+E20+F20+I20+J20)*100</f>
        <v>90.37656904</v>
      </c>
      <c r="AA20" s="8"/>
      <c r="AB20" s="7">
        <f>A20/(A20+B20+C20)*100</f>
        <v>74.57627119</v>
      </c>
      <c r="AC20" s="7">
        <f>(F20)/(F20+E20+G20)*100</f>
        <v>89.7810219</v>
      </c>
      <c r="AD20" s="7">
        <f>(K20)/(K20+I20+J20)*100</f>
        <v>78.0952381</v>
      </c>
      <c r="AE20" s="8"/>
      <c r="AF20" s="7">
        <f>(B20+C20)/(B20+C20+F20+G20+J20+K20)*100</f>
        <v>11.62790698</v>
      </c>
      <c r="AG20" s="7">
        <f>(E20+G20)/(E20+G20+A20+C20+I20+K20)*100</f>
        <v>6.278026906</v>
      </c>
      <c r="AH20" s="7">
        <f>(I20+J20)/(I20+J20+A20+B20+E20+F20)*100</f>
        <v>9.623430962</v>
      </c>
      <c r="AI20" s="8"/>
      <c r="AJ20" s="7">
        <f>(E20+I20)/(A20+E20+I20)*100</f>
        <v>13.7254902</v>
      </c>
      <c r="AK20" s="7">
        <f>(B20+J20)/(F20+B20+J20)*100</f>
        <v>10.2189781</v>
      </c>
      <c r="AL20" s="7">
        <f>(C20+G20)/(K20+C20+G20)*100</f>
        <v>32.23140496</v>
      </c>
      <c r="AM20" s="8"/>
      <c r="AN20" s="7">
        <f t="shared" ref="AN20:AP20" si="7">(T20*AB20)/(AB20+T20)*2</f>
        <v>80</v>
      </c>
      <c r="AO20" s="7">
        <f t="shared" si="7"/>
        <v>89.7810219</v>
      </c>
      <c r="AP20" s="7">
        <f t="shared" si="7"/>
        <v>72.56637168</v>
      </c>
      <c r="AQ20" s="9"/>
      <c r="AR20" s="7">
        <f>(P20+Q20+R20)/3</f>
        <v>87.59259259</v>
      </c>
      <c r="AS20" s="7">
        <f>(T20+U20+V20)/3</f>
        <v>81.27470891</v>
      </c>
      <c r="AT20" s="7">
        <f>(X20+Y20+Z20)/3</f>
        <v>90.82354505</v>
      </c>
      <c r="AU20" s="7">
        <f>(AB20+AC20+AD20)/3</f>
        <v>80.81751039</v>
      </c>
      <c r="AV20" s="7">
        <f>(AN20+AO20+AP20)/3</f>
        <v>80.78246453</v>
      </c>
      <c r="AW20" s="8"/>
      <c r="AX20" s="8">
        <f>(AF20+AG20+AH20)/3</f>
        <v>9.176454948</v>
      </c>
      <c r="AY20" s="8">
        <f>(AJ20+AK20+AL20)/3</f>
        <v>18.72529109</v>
      </c>
      <c r="AZ20" s="8"/>
    </row>
    <row r="21">
      <c r="P21" s="7"/>
      <c r="Q21" s="7"/>
      <c r="R21" s="7"/>
      <c r="S21" s="8"/>
      <c r="T21" s="7"/>
      <c r="U21" s="7"/>
      <c r="V21" s="7"/>
      <c r="W21" s="8"/>
      <c r="X21" s="7"/>
      <c r="Y21" s="7"/>
      <c r="Z21" s="7"/>
      <c r="AA21" s="8"/>
      <c r="AB21" s="7"/>
      <c r="AC21" s="7"/>
      <c r="AD21" s="7"/>
      <c r="AE21" s="8"/>
      <c r="AF21" s="7"/>
      <c r="AG21" s="7"/>
      <c r="AH21" s="7"/>
      <c r="AI21" s="8"/>
      <c r="AJ21" s="7"/>
      <c r="AK21" s="7"/>
      <c r="AL21" s="7"/>
      <c r="AM21" s="8"/>
      <c r="AN21" s="7"/>
      <c r="AO21" s="7"/>
      <c r="AP21" s="7"/>
      <c r="AQ21" s="9"/>
      <c r="AR21" s="7"/>
      <c r="AS21" s="7"/>
      <c r="AT21" s="7"/>
      <c r="AU21" s="7"/>
      <c r="AV21" s="7"/>
      <c r="AW21" s="8"/>
      <c r="AX21" s="8"/>
      <c r="AY21" s="8"/>
      <c r="AZ21" s="8"/>
    </row>
    <row r="22">
      <c r="B22" s="4" t="s">
        <v>50</v>
      </c>
      <c r="P22" s="7"/>
      <c r="Q22" s="7"/>
      <c r="R22" s="7"/>
      <c r="S22" s="8"/>
      <c r="T22" s="7"/>
      <c r="U22" s="7"/>
      <c r="V22" s="7"/>
      <c r="W22" s="8"/>
      <c r="X22" s="7"/>
      <c r="Y22" s="7"/>
      <c r="Z22" s="7"/>
      <c r="AA22" s="8"/>
      <c r="AB22" s="7"/>
      <c r="AC22" s="7"/>
      <c r="AD22" s="7"/>
      <c r="AE22" s="8"/>
      <c r="AF22" s="7"/>
      <c r="AG22" s="7"/>
      <c r="AH22" s="7"/>
      <c r="AI22" s="8"/>
      <c r="AJ22" s="7"/>
      <c r="AK22" s="7"/>
      <c r="AL22" s="7"/>
      <c r="AM22" s="8"/>
      <c r="AN22" s="7"/>
      <c r="AO22" s="7"/>
      <c r="AP22" s="7"/>
      <c r="AQ22" s="9"/>
      <c r="AR22" s="7"/>
      <c r="AS22" s="7"/>
      <c r="AT22" s="7"/>
      <c r="AU22" s="7"/>
      <c r="AV22" s="7"/>
      <c r="AW22" s="8"/>
      <c r="AX22" s="8"/>
      <c r="AY22" s="8"/>
      <c r="AZ22" s="8"/>
    </row>
    <row r="23">
      <c r="A23" s="4" t="s">
        <v>30</v>
      </c>
      <c r="P23" s="7"/>
      <c r="Q23" s="7"/>
      <c r="R23" s="7"/>
      <c r="S23" s="8"/>
      <c r="T23" s="7"/>
      <c r="U23" s="7"/>
      <c r="V23" s="7"/>
      <c r="W23" s="8"/>
      <c r="X23" s="7"/>
      <c r="Y23" s="7"/>
      <c r="Z23" s="7"/>
      <c r="AA23" s="8"/>
      <c r="AB23" s="7"/>
      <c r="AC23" s="7"/>
      <c r="AD23" s="7"/>
      <c r="AE23" s="8"/>
      <c r="AF23" s="7"/>
      <c r="AG23" s="7"/>
      <c r="AH23" s="7"/>
      <c r="AI23" s="8"/>
      <c r="AJ23" s="7"/>
      <c r="AK23" s="7"/>
      <c r="AL23" s="7"/>
      <c r="AM23" s="8"/>
      <c r="AN23" s="7"/>
      <c r="AO23" s="7"/>
      <c r="AP23" s="7"/>
      <c r="AQ23" s="9"/>
      <c r="AR23" s="7"/>
      <c r="AS23" s="7"/>
      <c r="AT23" s="7"/>
      <c r="AU23" s="7"/>
      <c r="AV23" s="7"/>
      <c r="AW23" s="8"/>
      <c r="AX23" s="8"/>
      <c r="AY23" s="8"/>
      <c r="AZ23" s="8"/>
    </row>
    <row r="24">
      <c r="A24" s="4">
        <v>87.0</v>
      </c>
      <c r="B24" s="4">
        <v>10.0</v>
      </c>
      <c r="C24" s="4">
        <v>21.0</v>
      </c>
      <c r="E24" s="4">
        <v>2.0</v>
      </c>
      <c r="F24" s="4">
        <v>111.0</v>
      </c>
      <c r="G24" s="4">
        <v>24.0</v>
      </c>
      <c r="I24" s="4">
        <v>11.0</v>
      </c>
      <c r="J24" s="4">
        <v>12.0</v>
      </c>
      <c r="K24" s="4">
        <v>82.0</v>
      </c>
      <c r="P24" s="7">
        <f>(A24+F24+G24+J24+K24)/(A24+F24+G24+J24+K24+E24+I24+B24+C24)*100</f>
        <v>87.77777778</v>
      </c>
      <c r="Q24" s="7">
        <f>(F24+A24+C24+I24+K24)/(F24+A24+C24+I24+K24+E24+G24+B24+J24)*100</f>
        <v>86.66666667</v>
      </c>
      <c r="R24" s="7">
        <f>(K24+A24+B24+E24+F24)/(K24+A24+B24+E24+F24+I24+J24+C24+G24)*100</f>
        <v>81.11111111</v>
      </c>
      <c r="S24" s="8"/>
      <c r="T24" s="7">
        <f>(A24)/(A24+E24+I24)*100</f>
        <v>87</v>
      </c>
      <c r="U24" s="7">
        <f>(F24)/(F24+B24+J24)*100</f>
        <v>83.45864662</v>
      </c>
      <c r="V24" s="7">
        <f>(K24)/(K24+C24+G24)*100</f>
        <v>64.56692913</v>
      </c>
      <c r="W24" s="8"/>
      <c r="X24" s="7">
        <f>(F24+G24+J24+K24)/(F24+G24+J24+K24+B24+C24)*100</f>
        <v>88.07692308</v>
      </c>
      <c r="Y24" s="7">
        <f>(A24+C24+I24+K24)/(A24+C24+I24+K24+E24+G24)*100</f>
        <v>88.54625551</v>
      </c>
      <c r="Z24" s="7">
        <f>(A24+B24+E24+F24)/(A24+B24+E24+F24+I24+J24)*100</f>
        <v>90.12875536</v>
      </c>
      <c r="AA24" s="8"/>
      <c r="AB24" s="7">
        <f>A24/(A24+B24+C24)*100</f>
        <v>73.72881356</v>
      </c>
      <c r="AC24" s="7">
        <f>(F24)/(F24+E24+G24)*100</f>
        <v>81.02189781</v>
      </c>
      <c r="AD24" s="7">
        <f>(K24)/(K24+I24+J24)*100</f>
        <v>78.0952381</v>
      </c>
      <c r="AE24" s="8"/>
      <c r="AF24" s="7">
        <f>(B24+C24)/(B24+C24+F24+G24+J24+K24)*100</f>
        <v>11.92307692</v>
      </c>
      <c r="AG24" s="7">
        <f>(E24+G24)/(E24+G24+A24+C24+I24+K24)*100</f>
        <v>11.45374449</v>
      </c>
      <c r="AH24" s="7">
        <f>(I24+J24)/(I24+J24+A24+B24+E24+F24)*100</f>
        <v>9.871244635</v>
      </c>
      <c r="AI24" s="8"/>
      <c r="AJ24" s="7">
        <f>(E24+I24)/(A24+E24+I24)*100</f>
        <v>13</v>
      </c>
      <c r="AK24" s="7">
        <f>(B24+J24)/(F24+B24+J24)*100</f>
        <v>16.54135338</v>
      </c>
      <c r="AL24" s="7">
        <f>(C24+G24)/(K24+C24+G24)*100</f>
        <v>35.43307087</v>
      </c>
      <c r="AM24" s="8"/>
      <c r="AN24" s="7">
        <f t="shared" ref="AN24:AP24" si="8">(T24*AB24)/(AB24+T24)*2</f>
        <v>79.81651376</v>
      </c>
      <c r="AO24" s="7">
        <f t="shared" si="8"/>
        <v>82.22222222</v>
      </c>
      <c r="AP24" s="7">
        <f t="shared" si="8"/>
        <v>70.68965517</v>
      </c>
      <c r="AQ24" s="9"/>
      <c r="AR24" s="7">
        <f>(P24+Q24+R24)/3</f>
        <v>85.18518519</v>
      </c>
      <c r="AS24" s="7">
        <f>(T24+U24+V24)/3</f>
        <v>78.34185858</v>
      </c>
      <c r="AT24" s="7">
        <f>(X24+Y24+Z24)/3</f>
        <v>88.91731132</v>
      </c>
      <c r="AU24" s="7">
        <f>(AB24+AC24+AD24)/3</f>
        <v>77.61531649</v>
      </c>
      <c r="AV24" s="7">
        <f>(AN24+AO24+AP24)/3</f>
        <v>77.57613039</v>
      </c>
      <c r="AW24" s="8"/>
      <c r="AX24" s="8">
        <f>(AF24+AG24+AH24)/3</f>
        <v>11.08268868</v>
      </c>
      <c r="AY24" s="8">
        <f>(AJ24+AK24+AL24)/3</f>
        <v>21.65814142</v>
      </c>
      <c r="AZ24" s="8"/>
    </row>
    <row r="25">
      <c r="A25" s="4" t="s">
        <v>33</v>
      </c>
      <c r="P25" s="7"/>
      <c r="Q25" s="7"/>
      <c r="R25" s="7"/>
      <c r="S25" s="8"/>
      <c r="T25" s="7"/>
      <c r="U25" s="7"/>
      <c r="V25" s="7"/>
      <c r="W25" s="8"/>
      <c r="X25" s="7"/>
      <c r="Y25" s="7"/>
      <c r="Z25" s="7"/>
      <c r="AA25" s="8"/>
      <c r="AB25" s="7"/>
      <c r="AC25" s="7"/>
      <c r="AD25" s="7"/>
      <c r="AE25" s="8"/>
      <c r="AF25" s="7"/>
      <c r="AG25" s="7"/>
      <c r="AH25" s="7"/>
      <c r="AI25" s="8"/>
      <c r="AJ25" s="7"/>
      <c r="AK25" s="7"/>
      <c r="AL25" s="7"/>
      <c r="AM25" s="8"/>
      <c r="AN25" s="7"/>
      <c r="AO25" s="7"/>
      <c r="AP25" s="7"/>
      <c r="AQ25" s="9"/>
      <c r="AR25" s="7"/>
      <c r="AS25" s="7"/>
      <c r="AT25" s="7"/>
      <c r="AU25" s="7"/>
      <c r="AV25" s="7"/>
      <c r="AW25" s="8"/>
      <c r="AX25" s="8"/>
      <c r="AY25" s="8"/>
      <c r="AZ25" s="8"/>
    </row>
    <row r="26">
      <c r="A26" s="4">
        <v>83.0</v>
      </c>
      <c r="B26" s="4">
        <v>10.0</v>
      </c>
      <c r="C26" s="4">
        <v>25.0</v>
      </c>
      <c r="E26" s="4">
        <v>3.0</v>
      </c>
      <c r="F26" s="4">
        <v>98.0</v>
      </c>
      <c r="G26" s="4">
        <v>36.0</v>
      </c>
      <c r="I26" s="4">
        <v>15.0</v>
      </c>
      <c r="J26" s="4">
        <v>18.0</v>
      </c>
      <c r="K26" s="4">
        <v>72.0</v>
      </c>
      <c r="P26" s="7">
        <f>(A26+F26+G26+J26+K26)/(A26+F26+G26+J26+K26+E26+I26+B26+C26)*100</f>
        <v>85.27777778</v>
      </c>
      <c r="Q26" s="7">
        <f>(F26+A26+C26+I26+K26)/(F26+A26+C26+I26+K26+E26+G26+B26+J26)*100</f>
        <v>81.38888889</v>
      </c>
      <c r="R26" s="7">
        <f>(K26+A26+B26+E26+F26)/(K26+A26+B26+E26+F26+I26+J26+C26+G26)*100</f>
        <v>73.88888889</v>
      </c>
      <c r="S26" s="8"/>
      <c r="T26" s="7">
        <f>(A26)/(A26+E26+I26)*100</f>
        <v>82.17821782</v>
      </c>
      <c r="U26" s="7">
        <f>(F26)/(F26+B26+J26)*100</f>
        <v>77.77777778</v>
      </c>
      <c r="V26" s="7">
        <f>(K26)/(K26+C26+G26)*100</f>
        <v>54.13533835</v>
      </c>
      <c r="W26" s="8"/>
      <c r="X26" s="7">
        <f>(F26+G26+J26+K26)/(F26+G26+J26+K26+B26+C26)*100</f>
        <v>86.48648649</v>
      </c>
      <c r="Y26" s="7">
        <f>(A26+C26+I26+K26)/(A26+C26+I26+K26+E26+G26)*100</f>
        <v>83.33333333</v>
      </c>
      <c r="Z26" s="7">
        <f>(A26+B26+E26+F26)/(A26+B26+E26+F26+I26+J26)*100</f>
        <v>85.46255507</v>
      </c>
      <c r="AA26" s="8"/>
      <c r="AB26" s="7">
        <f>A26/(A26+B26+C26)*100</f>
        <v>70.33898305</v>
      </c>
      <c r="AC26" s="7">
        <f>(F26)/(F26+E26+G26)*100</f>
        <v>71.53284672</v>
      </c>
      <c r="AD26" s="7">
        <f>(K26)/(K26+I26+J26)*100</f>
        <v>68.57142857</v>
      </c>
      <c r="AE26" s="8"/>
      <c r="AF26" s="7">
        <f>(B26+C26)/(B26+C26+F26+G26+J26+K26)*100</f>
        <v>13.51351351</v>
      </c>
      <c r="AG26" s="7">
        <f>(E26+G26)/(E26+G26+A26+C26+I26+K26)*100</f>
        <v>16.66666667</v>
      </c>
      <c r="AH26" s="7">
        <f>(I26+J26)/(I26+J26+A26+B26+E26+F26)*100</f>
        <v>14.53744493</v>
      </c>
      <c r="AI26" s="8"/>
      <c r="AJ26" s="7">
        <f>(E26+I26)/(A26+E26+I26)*100</f>
        <v>17.82178218</v>
      </c>
      <c r="AK26" s="7">
        <f>(B26+J26)/(F26+B26+J26)*100</f>
        <v>22.22222222</v>
      </c>
      <c r="AL26" s="7">
        <f>(C26+G26)/(K26+C26+G26)*100</f>
        <v>45.86466165</v>
      </c>
      <c r="AM26" s="8"/>
      <c r="AN26" s="7">
        <f t="shared" ref="AN26:AP26" si="9">(T26*AB26)/(AB26+T26)*2</f>
        <v>75.79908676</v>
      </c>
      <c r="AO26" s="7">
        <f t="shared" si="9"/>
        <v>74.52471483</v>
      </c>
      <c r="AP26" s="7">
        <f t="shared" si="9"/>
        <v>60.50420168</v>
      </c>
      <c r="AQ26" s="9"/>
      <c r="AR26" s="7">
        <f>(P26+Q26+R26)/3</f>
        <v>80.18518519</v>
      </c>
      <c r="AS26" s="7">
        <f>(T26+U26+V26)/3</f>
        <v>71.36377798</v>
      </c>
      <c r="AT26" s="7">
        <f>(X26+Y26+Z26)/3</f>
        <v>85.09412496</v>
      </c>
      <c r="AU26" s="7">
        <f>(AB26+AC26+AD26)/3</f>
        <v>70.14775278</v>
      </c>
      <c r="AV26" s="7">
        <f>(AN26+AO26+AP26)/3</f>
        <v>70.27600109</v>
      </c>
      <c r="AW26" s="8"/>
      <c r="AX26" s="8">
        <f>(AF26+AG26+AH26)/3</f>
        <v>14.90587504</v>
      </c>
      <c r="AY26" s="8">
        <f>(AJ26+AK26+AL26)/3</f>
        <v>28.63622202</v>
      </c>
      <c r="AZ26" s="8"/>
    </row>
    <row r="27">
      <c r="A27" s="4" t="s">
        <v>49</v>
      </c>
      <c r="P27" s="7"/>
      <c r="Q27" s="7"/>
      <c r="R27" s="7"/>
      <c r="S27" s="8"/>
      <c r="T27" s="7"/>
      <c r="U27" s="7"/>
      <c r="V27" s="7"/>
      <c r="W27" s="8"/>
      <c r="X27" s="7"/>
      <c r="Y27" s="7"/>
      <c r="Z27" s="7"/>
      <c r="AA27" s="8"/>
      <c r="AB27" s="7"/>
      <c r="AC27" s="7"/>
      <c r="AD27" s="7"/>
      <c r="AE27" s="8"/>
      <c r="AF27" s="7"/>
      <c r="AG27" s="7"/>
      <c r="AH27" s="7"/>
      <c r="AI27" s="8"/>
      <c r="AJ27" s="7"/>
      <c r="AK27" s="7"/>
      <c r="AL27" s="7"/>
      <c r="AM27" s="8"/>
      <c r="AN27" s="7"/>
      <c r="AO27" s="7"/>
      <c r="AP27" s="7"/>
      <c r="AQ27" s="9"/>
      <c r="AR27" s="7"/>
      <c r="AS27" s="7"/>
      <c r="AT27" s="7"/>
      <c r="AU27" s="7"/>
      <c r="AV27" s="7"/>
      <c r="AW27" s="8"/>
      <c r="AX27" s="8"/>
      <c r="AY27" s="8"/>
      <c r="AZ27" s="8"/>
    </row>
    <row r="28">
      <c r="A28" s="4">
        <v>84.0</v>
      </c>
      <c r="B28" s="4">
        <v>9.0</v>
      </c>
      <c r="C28" s="4">
        <v>25.0</v>
      </c>
      <c r="E28" s="4">
        <v>3.0</v>
      </c>
      <c r="F28" s="4">
        <v>104.0</v>
      </c>
      <c r="G28" s="4">
        <v>30.0</v>
      </c>
      <c r="I28" s="4">
        <v>14.0</v>
      </c>
      <c r="J28" s="4">
        <v>18.0</v>
      </c>
      <c r="K28" s="4">
        <v>73.0</v>
      </c>
      <c r="P28" s="7">
        <f>(A28+F28+G28+J28+K28)/(A28+F28+G28+J28+K28+E28+I28+B28+C28)*100</f>
        <v>85.83333333</v>
      </c>
      <c r="Q28" s="7">
        <f>(F28+A28+C28+I28+K28)/(F28+A28+C28+I28+K28+E28+G28+B28+J28)*100</f>
        <v>83.33333333</v>
      </c>
      <c r="R28" s="7">
        <f>(K28+A28+B28+E28+F28)/(K28+A28+B28+E28+F28+I28+J28+C28+G28)*100</f>
        <v>75.83333333</v>
      </c>
      <c r="S28" s="8"/>
      <c r="T28" s="7">
        <f>(A28)/(A28+E28+I28)*100</f>
        <v>83.16831683</v>
      </c>
      <c r="U28" s="7">
        <f>(F28)/(F28+B28+J28)*100</f>
        <v>79.38931298</v>
      </c>
      <c r="V28" s="7">
        <f>(K28)/(K28+C28+G28)*100</f>
        <v>57.03125</v>
      </c>
      <c r="W28" s="8"/>
      <c r="X28" s="7">
        <f>(F28+G28+J28+K28)/(F28+G28+J28+K28+B28+C28)*100</f>
        <v>86.87258687</v>
      </c>
      <c r="Y28" s="7">
        <f>(A28+C28+I28+K28)/(A28+C28+I28+K28+E28+G28)*100</f>
        <v>85.58951965</v>
      </c>
      <c r="Z28" s="7">
        <f>(A28+B28+E28+F28)/(A28+B28+E28+F28+I28+J28)*100</f>
        <v>86.20689655</v>
      </c>
      <c r="AA28" s="8"/>
      <c r="AB28" s="7">
        <f>A28/(A28+B28+C28)*100</f>
        <v>71.18644068</v>
      </c>
      <c r="AC28" s="7">
        <f>(F28)/(F28+E28+G28)*100</f>
        <v>75.91240876</v>
      </c>
      <c r="AD28" s="7">
        <f>(K28)/(K28+I28+J28)*100</f>
        <v>69.52380952</v>
      </c>
      <c r="AE28" s="8"/>
      <c r="AF28" s="7">
        <f>(B28+C28)/(B28+C28+F28+G28+J28+K28)*100</f>
        <v>13.12741313</v>
      </c>
      <c r="AG28" s="7">
        <f>(E28+G28)/(E28+G28+A28+C28+I28+K28)*100</f>
        <v>14.41048035</v>
      </c>
      <c r="AH28" s="7">
        <f>(I28+J28)/(I28+J28+A28+B28+E28+F28)*100</f>
        <v>13.79310345</v>
      </c>
      <c r="AI28" s="8"/>
      <c r="AJ28" s="7">
        <f>(E28+I28)/(A28+E28+I28)*100</f>
        <v>16.83168317</v>
      </c>
      <c r="AK28" s="7">
        <f>(B28+J28)/(F28+B28+J28)*100</f>
        <v>20.61068702</v>
      </c>
      <c r="AL28" s="7">
        <f>(C28+G28)/(K28+C28+G28)*100</f>
        <v>42.96875</v>
      </c>
      <c r="AM28" s="8"/>
      <c r="AN28" s="7">
        <f t="shared" ref="AN28:AP28" si="10">(T28*AB28)/(AB28+T28)*2</f>
        <v>76.71232877</v>
      </c>
      <c r="AO28" s="7">
        <f t="shared" si="10"/>
        <v>77.6119403</v>
      </c>
      <c r="AP28" s="7">
        <f t="shared" si="10"/>
        <v>62.66094421</v>
      </c>
      <c r="AQ28" s="9"/>
      <c r="AR28" s="7">
        <f>(P28+Q28+R28)/3</f>
        <v>81.66666667</v>
      </c>
      <c r="AS28" s="7">
        <f>(T28+U28+V28)/3</f>
        <v>73.19629327</v>
      </c>
      <c r="AT28" s="7">
        <f>(X28+Y28+Z28)/3</f>
        <v>86.22300102</v>
      </c>
      <c r="AU28" s="7">
        <f>(AB28+AC28+AD28)/3</f>
        <v>72.20755299</v>
      </c>
      <c r="AV28" s="7">
        <f>(AN28+AO28+AP28)/3</f>
        <v>72.32840442</v>
      </c>
      <c r="AW28" s="8"/>
      <c r="AX28" s="8">
        <f>(AF28+AG28+AH28)/3</f>
        <v>13.77699898</v>
      </c>
      <c r="AY28" s="8">
        <f>(AJ28+AK28+AL28)/3</f>
        <v>26.80370673</v>
      </c>
      <c r="AZ28" s="8"/>
    </row>
    <row r="29">
      <c r="P29" s="7"/>
      <c r="Q29" s="7"/>
      <c r="R29" s="7"/>
      <c r="S29" s="8"/>
      <c r="T29" s="7"/>
      <c r="U29" s="7"/>
      <c r="V29" s="7"/>
      <c r="W29" s="8"/>
      <c r="X29" s="7"/>
      <c r="Y29" s="7"/>
      <c r="Z29" s="7"/>
      <c r="AA29" s="8"/>
      <c r="AB29" s="7"/>
      <c r="AC29" s="7"/>
      <c r="AD29" s="7"/>
      <c r="AE29" s="8"/>
      <c r="AF29" s="7"/>
      <c r="AG29" s="7"/>
      <c r="AH29" s="7"/>
      <c r="AI29" s="8"/>
      <c r="AJ29" s="7"/>
      <c r="AK29" s="7"/>
      <c r="AL29" s="7"/>
      <c r="AM29" s="8"/>
      <c r="AN29" s="7"/>
      <c r="AO29" s="7"/>
      <c r="AP29" s="7"/>
      <c r="AQ29" s="9"/>
      <c r="AR29" s="7"/>
      <c r="AS29" s="7"/>
      <c r="AT29" s="7"/>
      <c r="AU29" s="7"/>
      <c r="AV29" s="7"/>
      <c r="AW29" s="8"/>
      <c r="AX29" s="8"/>
      <c r="AY29" s="8"/>
      <c r="AZ29" s="8"/>
    </row>
    <row r="30">
      <c r="A30" s="4" t="s">
        <v>51</v>
      </c>
      <c r="P30" s="7"/>
      <c r="Q30" s="7"/>
      <c r="R30" s="7"/>
      <c r="S30" s="8"/>
      <c r="T30" s="7"/>
      <c r="U30" s="7"/>
      <c r="V30" s="7"/>
      <c r="W30" s="8"/>
      <c r="X30" s="7"/>
      <c r="Y30" s="7"/>
      <c r="Z30" s="7"/>
      <c r="AA30" s="8"/>
      <c r="AB30" s="7"/>
      <c r="AC30" s="7"/>
      <c r="AD30" s="7"/>
      <c r="AE30" s="8"/>
      <c r="AF30" s="7"/>
      <c r="AG30" s="7"/>
      <c r="AH30" s="7"/>
      <c r="AI30" s="8"/>
      <c r="AJ30" s="7"/>
      <c r="AK30" s="7"/>
      <c r="AL30" s="7"/>
      <c r="AM30" s="8"/>
      <c r="AN30" s="7"/>
      <c r="AO30" s="7"/>
      <c r="AP30" s="7"/>
      <c r="AQ30" s="9"/>
      <c r="AR30" s="7"/>
      <c r="AS30" s="7"/>
      <c r="AT30" s="7"/>
      <c r="AU30" s="7"/>
      <c r="AV30" s="7"/>
      <c r="AW30" s="8"/>
      <c r="AX30" s="8"/>
      <c r="AY30" s="8"/>
      <c r="AZ30" s="8"/>
    </row>
    <row r="31">
      <c r="B31" s="4" t="s">
        <v>52</v>
      </c>
      <c r="P31" s="7"/>
      <c r="Q31" s="7"/>
      <c r="R31" s="7"/>
      <c r="S31" s="8"/>
      <c r="T31" s="7"/>
      <c r="U31" s="7"/>
      <c r="V31" s="7"/>
      <c r="W31" s="8"/>
      <c r="X31" s="7"/>
      <c r="Y31" s="7"/>
      <c r="Z31" s="7"/>
      <c r="AA31" s="8"/>
      <c r="AB31" s="7"/>
      <c r="AC31" s="7"/>
      <c r="AD31" s="7"/>
      <c r="AE31" s="8"/>
      <c r="AF31" s="7"/>
      <c r="AG31" s="7"/>
      <c r="AH31" s="7"/>
      <c r="AI31" s="8"/>
      <c r="AJ31" s="7"/>
      <c r="AK31" s="7"/>
      <c r="AL31" s="7"/>
      <c r="AM31" s="8"/>
      <c r="AN31" s="7"/>
      <c r="AO31" s="7"/>
      <c r="AP31" s="7"/>
      <c r="AQ31" s="9"/>
      <c r="AR31" s="7"/>
      <c r="AS31" s="7"/>
      <c r="AT31" s="7"/>
      <c r="AU31" s="7"/>
      <c r="AV31" s="7"/>
      <c r="AW31" s="8"/>
      <c r="AX31" s="8"/>
      <c r="AY31" s="8"/>
      <c r="AZ31" s="8"/>
    </row>
    <row r="32">
      <c r="B32" s="4" t="s">
        <v>53</v>
      </c>
      <c r="P32" s="7"/>
      <c r="Q32" s="7"/>
      <c r="R32" s="7"/>
      <c r="S32" s="8"/>
      <c r="T32" s="7"/>
      <c r="U32" s="7"/>
      <c r="V32" s="7"/>
      <c r="W32" s="8"/>
      <c r="X32" s="7"/>
      <c r="Y32" s="7"/>
      <c r="Z32" s="7"/>
      <c r="AA32" s="8"/>
      <c r="AB32" s="7"/>
      <c r="AC32" s="7"/>
      <c r="AD32" s="7"/>
      <c r="AE32" s="8"/>
      <c r="AF32" s="7"/>
      <c r="AG32" s="7"/>
      <c r="AH32" s="7"/>
      <c r="AI32" s="8"/>
      <c r="AJ32" s="7"/>
      <c r="AK32" s="7"/>
      <c r="AL32" s="7"/>
      <c r="AM32" s="8"/>
      <c r="AN32" s="7"/>
      <c r="AO32" s="7"/>
      <c r="AP32" s="7"/>
      <c r="AQ32" s="9"/>
      <c r="AR32" s="7"/>
      <c r="AS32" s="7"/>
      <c r="AT32" s="7"/>
      <c r="AU32" s="7"/>
      <c r="AV32" s="7"/>
      <c r="AW32" s="8"/>
      <c r="AX32" s="8"/>
      <c r="AY32" s="8"/>
      <c r="AZ32" s="8"/>
    </row>
    <row r="33">
      <c r="A33" s="4" t="s">
        <v>30</v>
      </c>
      <c r="P33" s="7"/>
      <c r="Q33" s="7"/>
      <c r="R33" s="7"/>
      <c r="S33" s="8"/>
      <c r="T33" s="7"/>
      <c r="U33" s="7"/>
      <c r="V33" s="7"/>
      <c r="W33" s="8"/>
      <c r="X33" s="7"/>
      <c r="Y33" s="7"/>
      <c r="Z33" s="7"/>
      <c r="AA33" s="8"/>
      <c r="AB33" s="7"/>
      <c r="AC33" s="7"/>
      <c r="AD33" s="7"/>
      <c r="AE33" s="8"/>
      <c r="AF33" s="7"/>
      <c r="AG33" s="7"/>
      <c r="AH33" s="7"/>
      <c r="AI33" s="8"/>
      <c r="AJ33" s="7"/>
      <c r="AK33" s="7"/>
      <c r="AL33" s="7"/>
      <c r="AM33" s="8"/>
      <c r="AN33" s="7"/>
      <c r="AO33" s="7"/>
      <c r="AP33" s="7"/>
      <c r="AQ33" s="9"/>
      <c r="AR33" s="7"/>
      <c r="AS33" s="7"/>
      <c r="AT33" s="7"/>
      <c r="AU33" s="7"/>
      <c r="AV33" s="7"/>
      <c r="AW33" s="8"/>
      <c r="AX33" s="8"/>
      <c r="AY33" s="8"/>
      <c r="AZ33" s="8"/>
    </row>
    <row r="34">
      <c r="A34" s="4">
        <v>161.0</v>
      </c>
      <c r="B34" s="4">
        <v>0.0</v>
      </c>
      <c r="C34" s="4">
        <v>0.0</v>
      </c>
      <c r="E34" s="4">
        <v>0.0</v>
      </c>
      <c r="F34" s="4">
        <v>165.0</v>
      </c>
      <c r="G34" s="4">
        <v>2.0</v>
      </c>
      <c r="I34" s="4">
        <v>2.0</v>
      </c>
      <c r="J34" s="4">
        <v>7.0</v>
      </c>
      <c r="K34" s="4">
        <v>143.0</v>
      </c>
      <c r="P34" s="7">
        <f>(A34+F34+G34+J34+K34)/(A34+F34+G34+J34+K34+E34+I34+B34+C34)*100</f>
        <v>99.58333333</v>
      </c>
      <c r="Q34" s="7">
        <f>(F34+A34+C34+I34+K34)/(F34+A34+C34+I34+K34+E34+G34+B34+J34)*100</f>
        <v>98.125</v>
      </c>
      <c r="R34" s="7">
        <f>(K34+A34+B34+E34+F34)/(K34+A34+B34+E34+F34+I34+J34+C34+G34)*100</f>
        <v>97.70833333</v>
      </c>
      <c r="S34" s="8"/>
      <c r="T34" s="7">
        <f>(A34)/(A34+E34+I34)*100</f>
        <v>98.77300613</v>
      </c>
      <c r="U34" s="7">
        <f>(F34)/(F34+B34+J34)*100</f>
        <v>95.93023256</v>
      </c>
      <c r="V34" s="7">
        <f>(K34)/(K34+C34+G34)*100</f>
        <v>98.62068966</v>
      </c>
      <c r="W34" s="8"/>
      <c r="X34" s="7">
        <f>(F34+G34+J34+K34)/(F34+G34+J34+K34+B34+C34)*100</f>
        <v>100</v>
      </c>
      <c r="Y34" s="7">
        <f>(A34+C34+I34+K34)/(A34+C34+I34+K34+E34+G34)*100</f>
        <v>99.35064935</v>
      </c>
      <c r="Z34" s="7">
        <f>(A34+B34+E34+F34)/(A34+B34+E34+F34+I34+J34)*100</f>
        <v>97.31343284</v>
      </c>
      <c r="AA34" s="8"/>
      <c r="AB34" s="7">
        <f>A34/(A34+B34+C34)*100</f>
        <v>100</v>
      </c>
      <c r="AC34" s="7">
        <f>(F34)/(F34+E34+G34)*100</f>
        <v>98.80239521</v>
      </c>
      <c r="AD34" s="7">
        <f>(K34)/(K34+I34+J34)*100</f>
        <v>94.07894737</v>
      </c>
      <c r="AE34" s="8"/>
      <c r="AF34" s="7">
        <f>(B34+C34)/(B34+C34+F34+G34+J34+K34)*100</f>
        <v>0</v>
      </c>
      <c r="AG34" s="7">
        <f>(E34+G34)/(E34+G34+A34+C34+I34+K34)*100</f>
        <v>0.6493506494</v>
      </c>
      <c r="AH34" s="7">
        <f>(I34+J34)/(I34+J34+A34+B34+E34+F34)*100</f>
        <v>2.686567164</v>
      </c>
      <c r="AI34" s="8"/>
      <c r="AJ34" s="7">
        <f>(E34+I34)/(A34+E34+I34)*100</f>
        <v>1.226993865</v>
      </c>
      <c r="AK34" s="7">
        <f>(B34+J34)/(F34+B34+J34)*100</f>
        <v>4.069767442</v>
      </c>
      <c r="AL34" s="7">
        <f>(C34+G34)/(K34+C34+G34)*100</f>
        <v>1.379310345</v>
      </c>
      <c r="AM34" s="8"/>
      <c r="AN34" s="7">
        <f t="shared" ref="AN34:AP34" si="11">(T34*AB34)/(AB34+T34)*2</f>
        <v>99.38271605</v>
      </c>
      <c r="AO34" s="7">
        <f t="shared" si="11"/>
        <v>97.34513274</v>
      </c>
      <c r="AP34" s="7">
        <f t="shared" si="11"/>
        <v>96.2962963</v>
      </c>
      <c r="AQ34" s="9"/>
      <c r="AR34" s="7">
        <f>(P34+Q34+R34)/3</f>
        <v>98.47222222</v>
      </c>
      <c r="AS34" s="7">
        <f>(T34+U34+V34)/3</f>
        <v>97.77464278</v>
      </c>
      <c r="AT34" s="7">
        <f>(X34+Y34+Z34)/3</f>
        <v>98.8880274</v>
      </c>
      <c r="AU34" s="7">
        <f>(AB34+AC34+AD34)/3</f>
        <v>97.62711419</v>
      </c>
      <c r="AV34" s="7">
        <f>(AN34+AO34+AP34)/3</f>
        <v>97.67471503</v>
      </c>
      <c r="AW34" s="8"/>
      <c r="AX34" s="8">
        <f>(AF34+AG34+AH34)/3</f>
        <v>1.111972605</v>
      </c>
      <c r="AY34" s="8">
        <f>(AJ34+AK34+AL34)/3</f>
        <v>2.225357217</v>
      </c>
      <c r="AZ34" s="8"/>
    </row>
    <row r="35">
      <c r="A35" s="4" t="s">
        <v>33</v>
      </c>
      <c r="P35" s="7"/>
      <c r="Q35" s="7"/>
      <c r="R35" s="7"/>
      <c r="S35" s="8"/>
      <c r="T35" s="7"/>
      <c r="U35" s="7"/>
      <c r="V35" s="7"/>
      <c r="W35" s="8"/>
      <c r="X35" s="7"/>
      <c r="Y35" s="7"/>
      <c r="Z35" s="7"/>
      <c r="AA35" s="8"/>
      <c r="AB35" s="7"/>
      <c r="AC35" s="7"/>
      <c r="AD35" s="7"/>
      <c r="AE35" s="8"/>
      <c r="AF35" s="7"/>
      <c r="AG35" s="7"/>
      <c r="AH35" s="7"/>
      <c r="AI35" s="8"/>
      <c r="AJ35" s="7"/>
      <c r="AK35" s="7"/>
      <c r="AL35" s="7"/>
      <c r="AM35" s="8"/>
      <c r="AN35" s="7"/>
      <c r="AO35" s="7"/>
      <c r="AP35" s="7"/>
      <c r="AQ35" s="9"/>
      <c r="AR35" s="7"/>
      <c r="AS35" s="7"/>
      <c r="AT35" s="7"/>
      <c r="AU35" s="7"/>
      <c r="AV35" s="7"/>
      <c r="AW35" s="8"/>
      <c r="AX35" s="8"/>
      <c r="AY35" s="8"/>
      <c r="AZ35" s="8"/>
    </row>
    <row r="36">
      <c r="A36" s="4">
        <v>161.0</v>
      </c>
      <c r="B36" s="4">
        <v>0.0</v>
      </c>
      <c r="C36" s="4">
        <v>0.0</v>
      </c>
      <c r="E36" s="4">
        <v>0.0</v>
      </c>
      <c r="F36" s="4">
        <v>159.0</v>
      </c>
      <c r="G36" s="4">
        <v>8.0</v>
      </c>
      <c r="I36" s="4">
        <v>2.0</v>
      </c>
      <c r="J36" s="4">
        <v>3.0</v>
      </c>
      <c r="K36" s="4">
        <v>147.0</v>
      </c>
      <c r="P36" s="7">
        <f>(A36+F36+G36+J36+K36)/(A36+F36+G36+J36+K36+E36+I36+B36+C36)*100</f>
        <v>99.58333333</v>
      </c>
      <c r="Q36" s="7">
        <f>(F36+A36+C36+I36+K36)/(F36+A36+C36+I36+K36+E36+G36+B36+J36)*100</f>
        <v>97.70833333</v>
      </c>
      <c r="R36" s="7">
        <f>(K36+A36+B36+E36+F36)/(K36+A36+B36+E36+F36+I36+J36+C36+G36)*100</f>
        <v>97.29166667</v>
      </c>
      <c r="S36" s="8"/>
      <c r="T36" s="7">
        <f>(A36)/(A36+E36+I36)*100</f>
        <v>98.77300613</v>
      </c>
      <c r="U36" s="7">
        <f>(F36)/(F36+B36+J36)*100</f>
        <v>98.14814815</v>
      </c>
      <c r="V36" s="7">
        <f>(K36)/(K36+C36+G36)*100</f>
        <v>94.83870968</v>
      </c>
      <c r="W36" s="8"/>
      <c r="X36" s="7">
        <f>(F36+G36+J36+K36)/(F36+G36+J36+K36+B36+C36)*100</f>
        <v>100</v>
      </c>
      <c r="Y36" s="7">
        <f>(A36+C36+I36+K36)/(A36+C36+I36+K36+E36+G36)*100</f>
        <v>97.48427673</v>
      </c>
      <c r="Z36" s="7">
        <f>(A36+B36+E36+F36)/(A36+B36+E36+F36+I36+J36)*100</f>
        <v>98.46153846</v>
      </c>
      <c r="AA36" s="8"/>
      <c r="AB36" s="7">
        <f>A36/(A36+B36+C36)*100</f>
        <v>100</v>
      </c>
      <c r="AC36" s="7">
        <f>(F36)/(F36+E36+G36)*100</f>
        <v>95.20958084</v>
      </c>
      <c r="AD36" s="7">
        <f>(K36)/(K36+I36+J36)*100</f>
        <v>96.71052632</v>
      </c>
      <c r="AE36" s="8"/>
      <c r="AF36" s="7">
        <f>(B36+C36)/(B36+C36+F36+G36+J36+K36)*100</f>
        <v>0</v>
      </c>
      <c r="AG36" s="7">
        <f>(E36+G36)/(E36+G36+A36+C36+I36+K36)*100</f>
        <v>2.51572327</v>
      </c>
      <c r="AH36" s="7">
        <f>(I36+J36)/(I36+J36+A36+B36+E36+F36)*100</f>
        <v>1.538461538</v>
      </c>
      <c r="AI36" s="8"/>
      <c r="AJ36" s="7">
        <f>(E36+I36)/(A36+E36+I36)*100</f>
        <v>1.226993865</v>
      </c>
      <c r="AK36" s="7">
        <f>(B36+J36)/(F36+B36+J36)*100</f>
        <v>1.851851852</v>
      </c>
      <c r="AL36" s="7">
        <f>(C36+G36)/(K36+C36+G36)*100</f>
        <v>5.161290323</v>
      </c>
      <c r="AM36" s="8"/>
      <c r="AN36" s="7">
        <f t="shared" ref="AN36:AP36" si="12">(T36*AB36)/(AB36+T36)*2</f>
        <v>99.38271605</v>
      </c>
      <c r="AO36" s="7">
        <f t="shared" si="12"/>
        <v>96.65653495</v>
      </c>
      <c r="AP36" s="7">
        <f t="shared" si="12"/>
        <v>95.76547231</v>
      </c>
      <c r="AQ36" s="9"/>
      <c r="AR36" s="7">
        <f>(P36+Q36+R36)/3</f>
        <v>98.19444444</v>
      </c>
      <c r="AS36" s="7">
        <f>(T36+U36+V36)/3</f>
        <v>97.25328799</v>
      </c>
      <c r="AT36" s="7">
        <f>(X36+Y36+Z36)/3</f>
        <v>98.64860506</v>
      </c>
      <c r="AU36" s="7">
        <f>(AB36+AC36+AD36)/3</f>
        <v>97.30670238</v>
      </c>
      <c r="AV36" s="7">
        <f>(AN36+AO36+AP36)/3</f>
        <v>97.26824111</v>
      </c>
      <c r="AW36" s="8"/>
      <c r="AX36" s="8">
        <f>(AF36+AG36+AH36)/3</f>
        <v>1.351394936</v>
      </c>
      <c r="AY36" s="8">
        <f>(AJ36+AK36+AL36)/3</f>
        <v>2.746712013</v>
      </c>
      <c r="AZ36" s="8"/>
    </row>
    <row r="37">
      <c r="A37" s="4" t="s">
        <v>49</v>
      </c>
      <c r="P37" s="7"/>
      <c r="Q37" s="7"/>
      <c r="R37" s="7"/>
      <c r="S37" s="8"/>
      <c r="T37" s="7"/>
      <c r="U37" s="7"/>
      <c r="V37" s="7"/>
      <c r="W37" s="8"/>
      <c r="X37" s="7"/>
      <c r="Y37" s="7"/>
      <c r="Z37" s="7"/>
      <c r="AA37" s="8"/>
      <c r="AB37" s="7"/>
      <c r="AC37" s="7"/>
      <c r="AD37" s="7"/>
      <c r="AE37" s="8"/>
      <c r="AF37" s="7"/>
      <c r="AG37" s="7"/>
      <c r="AH37" s="7"/>
      <c r="AI37" s="8"/>
      <c r="AJ37" s="7"/>
      <c r="AK37" s="7"/>
      <c r="AL37" s="7"/>
      <c r="AM37" s="8"/>
      <c r="AN37" s="7"/>
      <c r="AO37" s="7"/>
      <c r="AP37" s="7"/>
      <c r="AQ37" s="9"/>
      <c r="AR37" s="7"/>
      <c r="AS37" s="7"/>
      <c r="AT37" s="7"/>
      <c r="AU37" s="7"/>
      <c r="AV37" s="7"/>
      <c r="AW37" s="8"/>
      <c r="AX37" s="8"/>
      <c r="AY37" s="8"/>
      <c r="AZ37" s="8"/>
    </row>
    <row r="38">
      <c r="A38" s="4">
        <v>161.0</v>
      </c>
      <c r="B38" s="4">
        <v>0.0</v>
      </c>
      <c r="C38" s="4">
        <v>0.0</v>
      </c>
      <c r="E38" s="4">
        <v>0.0</v>
      </c>
      <c r="F38" s="4">
        <v>159.0</v>
      </c>
      <c r="G38" s="4">
        <v>8.0</v>
      </c>
      <c r="I38" s="4">
        <v>2.0</v>
      </c>
      <c r="J38" s="4">
        <v>3.0</v>
      </c>
      <c r="K38" s="4">
        <v>147.0</v>
      </c>
      <c r="P38" s="7">
        <f>(A38+F38+G38+J38+K38)/(A38+F38+G38+J38+K38+E38+I38+B38+C38)*100</f>
        <v>99.58333333</v>
      </c>
      <c r="Q38" s="7">
        <f>(F38+A38+C38+I38+K38)/(F38+A38+C38+I38+K38+E38+G38+B38+J38)*100</f>
        <v>97.70833333</v>
      </c>
      <c r="R38" s="7">
        <f>(K38+A38+B38+E38+F38)/(K38+A38+B38+E38+F38+I38+J38+C38+G38)*100</f>
        <v>97.29166667</v>
      </c>
      <c r="S38" s="8"/>
      <c r="T38" s="7">
        <f>(A38)/(A38+E38+I38)*100</f>
        <v>98.77300613</v>
      </c>
      <c r="U38" s="7">
        <f>(F38)/(F38+B38+J38)*100</f>
        <v>98.14814815</v>
      </c>
      <c r="V38" s="7">
        <f>(K38)/(K38+C38+G38)*100</f>
        <v>94.83870968</v>
      </c>
      <c r="W38" s="8"/>
      <c r="X38" s="7">
        <f>(F38+G38+J38+K38)/(F38+G38+J38+K38+B38+C38)*100</f>
        <v>100</v>
      </c>
      <c r="Y38" s="7">
        <f>(A38+C38+I38+K38)/(A38+C38+I38+K38+E38+G38)*100</f>
        <v>97.48427673</v>
      </c>
      <c r="Z38" s="7">
        <f>(A38+B38+E38+F38)/(A38+B38+E38+F38+I38+J38)*100</f>
        <v>98.46153846</v>
      </c>
      <c r="AA38" s="8"/>
      <c r="AB38" s="7">
        <f>A38/(A38+B38+C38)*100</f>
        <v>100</v>
      </c>
      <c r="AC38" s="7">
        <f>(F38)/(F38+E38+G38)*100</f>
        <v>95.20958084</v>
      </c>
      <c r="AD38" s="7">
        <f>(K38)/(K38+I38+J38)*100</f>
        <v>96.71052632</v>
      </c>
      <c r="AE38" s="8"/>
      <c r="AF38" s="7">
        <f>(B38+C38)/(B38+C38+F38+G38+J38+K38)*100</f>
        <v>0</v>
      </c>
      <c r="AG38" s="7">
        <f>(E38+G38)/(E38+G38+A38+C38+I38+K38)*100</f>
        <v>2.51572327</v>
      </c>
      <c r="AH38" s="7">
        <f>(I38+J38)/(I38+J38+A38+B38+E38+F38)*100</f>
        <v>1.538461538</v>
      </c>
      <c r="AI38" s="8"/>
      <c r="AJ38" s="7">
        <f>(E38+I38)/(A38+E38+I38)*100</f>
        <v>1.226993865</v>
      </c>
      <c r="AK38" s="7">
        <f>(B38+J38)/(F38+B38+J38)*100</f>
        <v>1.851851852</v>
      </c>
      <c r="AL38" s="7">
        <f>(C38+G38)/(K38+C38+G38)*100</f>
        <v>5.161290323</v>
      </c>
      <c r="AM38" s="8"/>
      <c r="AN38" s="7">
        <f t="shared" ref="AN38:AP38" si="13">(T38*AB38)/(AB38+T38)*2</f>
        <v>99.38271605</v>
      </c>
      <c r="AO38" s="7">
        <f t="shared" si="13"/>
        <v>96.65653495</v>
      </c>
      <c r="AP38" s="7">
        <f t="shared" si="13"/>
        <v>95.76547231</v>
      </c>
      <c r="AQ38" s="9"/>
      <c r="AR38" s="7">
        <f>(P38+Q38+R38)/3</f>
        <v>98.19444444</v>
      </c>
      <c r="AS38" s="7">
        <f>(T38+U38+V38)/3</f>
        <v>97.25328799</v>
      </c>
      <c r="AT38" s="7">
        <f>(X38+Y38+Z38)/3</f>
        <v>98.64860506</v>
      </c>
      <c r="AU38" s="7">
        <f>(AB38+AC38+AD38)/3</f>
        <v>97.30670238</v>
      </c>
      <c r="AV38" s="7">
        <f>(AN38+AO38+AP38)/3</f>
        <v>97.26824111</v>
      </c>
      <c r="AW38" s="8"/>
      <c r="AX38" s="8">
        <f>(AF38+AG38+AH38)/3</f>
        <v>1.351394936</v>
      </c>
      <c r="AY38" s="8">
        <f>(AJ38+AK38+AL38)/3</f>
        <v>2.746712013</v>
      </c>
      <c r="AZ38" s="8"/>
    </row>
    <row r="39">
      <c r="P39" s="7"/>
      <c r="Q39" s="7"/>
      <c r="R39" s="7"/>
      <c r="S39" s="8"/>
      <c r="T39" s="7"/>
      <c r="U39" s="7"/>
      <c r="V39" s="7"/>
      <c r="W39" s="8"/>
      <c r="X39" s="7"/>
      <c r="Y39" s="7"/>
      <c r="Z39" s="7"/>
      <c r="AA39" s="8"/>
      <c r="AB39" s="7"/>
      <c r="AC39" s="7"/>
      <c r="AD39" s="7"/>
      <c r="AE39" s="8"/>
      <c r="AF39" s="7"/>
      <c r="AG39" s="7"/>
      <c r="AH39" s="7"/>
      <c r="AI39" s="8"/>
      <c r="AJ39" s="7"/>
      <c r="AK39" s="7"/>
      <c r="AL39" s="7"/>
      <c r="AM39" s="8"/>
      <c r="AN39" s="7"/>
      <c r="AO39" s="7"/>
      <c r="AP39" s="7"/>
      <c r="AQ39" s="9"/>
      <c r="AR39" s="7"/>
      <c r="AS39" s="7"/>
      <c r="AT39" s="7"/>
      <c r="AU39" s="7"/>
      <c r="AV39" s="7"/>
      <c r="AW39" s="8"/>
      <c r="AX39" s="8"/>
      <c r="AY39" s="8"/>
      <c r="AZ39" s="8"/>
    </row>
    <row r="40">
      <c r="D40" s="4" t="s">
        <v>54</v>
      </c>
      <c r="P40" s="7"/>
      <c r="Q40" s="7"/>
      <c r="R40" s="7"/>
      <c r="S40" s="8"/>
      <c r="T40" s="7"/>
      <c r="U40" s="7"/>
      <c r="V40" s="7"/>
      <c r="W40" s="8"/>
      <c r="X40" s="7"/>
      <c r="Y40" s="7"/>
      <c r="Z40" s="7"/>
      <c r="AA40" s="8"/>
      <c r="AB40" s="7"/>
      <c r="AC40" s="7"/>
      <c r="AD40" s="7"/>
      <c r="AE40" s="8"/>
      <c r="AF40" s="7"/>
      <c r="AG40" s="7"/>
      <c r="AH40" s="7"/>
      <c r="AI40" s="8"/>
      <c r="AJ40" s="7"/>
      <c r="AK40" s="7"/>
      <c r="AL40" s="7"/>
      <c r="AM40" s="8"/>
      <c r="AN40" s="7"/>
      <c r="AO40" s="7"/>
      <c r="AP40" s="7"/>
      <c r="AQ40" s="9"/>
      <c r="AR40" s="7"/>
      <c r="AS40" s="7"/>
      <c r="AT40" s="7"/>
      <c r="AU40" s="7"/>
      <c r="AV40" s="7"/>
      <c r="AW40" s="8"/>
      <c r="AX40" s="8"/>
      <c r="AY40" s="8"/>
      <c r="AZ40" s="8"/>
    </row>
    <row r="41">
      <c r="A41" s="4" t="s">
        <v>30</v>
      </c>
      <c r="P41" s="7"/>
      <c r="Q41" s="7"/>
      <c r="R41" s="7"/>
      <c r="S41" s="8"/>
      <c r="T41" s="7"/>
      <c r="U41" s="7"/>
      <c r="V41" s="7"/>
      <c r="W41" s="8"/>
      <c r="X41" s="7"/>
      <c r="Y41" s="7"/>
      <c r="Z41" s="7"/>
      <c r="AA41" s="8"/>
      <c r="AB41" s="7"/>
      <c r="AC41" s="7"/>
      <c r="AD41" s="7"/>
      <c r="AE41" s="8"/>
      <c r="AF41" s="7"/>
      <c r="AG41" s="7"/>
      <c r="AH41" s="7"/>
      <c r="AI41" s="8"/>
      <c r="AJ41" s="7"/>
      <c r="AK41" s="7"/>
      <c r="AL41" s="7"/>
      <c r="AM41" s="8"/>
      <c r="AN41" s="7"/>
      <c r="AO41" s="7"/>
      <c r="AP41" s="7"/>
      <c r="AQ41" s="9"/>
      <c r="AR41" s="7"/>
      <c r="AS41" s="7"/>
      <c r="AT41" s="7"/>
      <c r="AU41" s="7"/>
      <c r="AV41" s="7"/>
      <c r="AW41" s="8"/>
      <c r="AX41" s="8"/>
      <c r="AY41" s="8"/>
      <c r="AZ41" s="8"/>
    </row>
    <row r="42">
      <c r="A42" s="4">
        <v>159.0</v>
      </c>
      <c r="B42" s="4">
        <v>0.0</v>
      </c>
      <c r="C42" s="4">
        <v>2.0</v>
      </c>
      <c r="E42" s="4">
        <v>0.0</v>
      </c>
      <c r="F42" s="4">
        <v>161.0</v>
      </c>
      <c r="G42" s="4">
        <v>6.0</v>
      </c>
      <c r="I42" s="4">
        <v>2.0</v>
      </c>
      <c r="J42" s="4">
        <v>9.0</v>
      </c>
      <c r="K42" s="4">
        <v>141.0</v>
      </c>
      <c r="P42" s="7">
        <f>(A42+F42+G42+J42+K42)/(A42+F42+G42+J42+K42+E42+I42+B42+C42)*100</f>
        <v>99.16666667</v>
      </c>
      <c r="Q42" s="7">
        <f>(F42+A42+C42+I42+K42)/(F42+A42+C42+I42+K42+E42+G42+B42+J42)*100</f>
        <v>96.875</v>
      </c>
      <c r="R42" s="7">
        <f>(K42+A42+B42+E42+F42)/(K42+A42+B42+E42+F42+I42+J42+C42+G42)*100</f>
        <v>96.04166667</v>
      </c>
      <c r="S42" s="8"/>
      <c r="T42" s="7">
        <f>(A42)/(A42+E42+I42)*100</f>
        <v>98.75776398</v>
      </c>
      <c r="U42" s="7">
        <f>(F42)/(F42+B42+J42)*100</f>
        <v>94.70588235</v>
      </c>
      <c r="V42" s="7">
        <f>(K42)/(K42+C42+G42)*100</f>
        <v>94.63087248</v>
      </c>
      <c r="W42" s="8"/>
      <c r="X42" s="7">
        <f>(F42+G42+J42+K42)/(F42+G42+J42+K42+B42+C42)*100</f>
        <v>99.37304075</v>
      </c>
      <c r="Y42" s="7">
        <f>(A42+C42+I42+K42)/(A42+C42+I42+K42+E42+G42)*100</f>
        <v>98.06451613</v>
      </c>
      <c r="Z42" s="7">
        <f>(A42+B42+E42+F42)/(A42+B42+E42+F42+I42+J42)*100</f>
        <v>96.67673716</v>
      </c>
      <c r="AA42" s="8"/>
      <c r="AB42" s="7">
        <f>A42/(A42+B42+C42)*100</f>
        <v>98.75776398</v>
      </c>
      <c r="AC42" s="7">
        <f>(F42)/(F42+E42+G42)*100</f>
        <v>96.40718563</v>
      </c>
      <c r="AD42" s="7">
        <f>(K42)/(K42+I42+J42)*100</f>
        <v>92.76315789</v>
      </c>
      <c r="AE42" s="8"/>
      <c r="AF42" s="7">
        <f>(B42+C42)/(B42+C42+F42+G42+J42+K42)*100</f>
        <v>0.6269592476</v>
      </c>
      <c r="AG42" s="7">
        <f>(E42+G42)/(E42+G42+A42+C42+I42+K42)*100</f>
        <v>1.935483871</v>
      </c>
      <c r="AH42" s="7">
        <f>(I42+J42)/(I42+J42+A42+B42+E42+F42)*100</f>
        <v>3.32326284</v>
      </c>
      <c r="AI42" s="8"/>
      <c r="AJ42" s="7">
        <f>(E42+I42)/(A42+E42+I42)*100</f>
        <v>1.242236025</v>
      </c>
      <c r="AK42" s="7">
        <f>(B42+J42)/(F42+B42+J42)*100</f>
        <v>5.294117647</v>
      </c>
      <c r="AL42" s="7">
        <f>(C42+G42)/(K42+C42+G42)*100</f>
        <v>5.369127517</v>
      </c>
      <c r="AM42" s="8"/>
      <c r="AN42" s="7">
        <f t="shared" ref="AN42:AP42" si="14">(T42*AB42)/(AB42+T42)*2</f>
        <v>98.75776398</v>
      </c>
      <c r="AO42" s="7">
        <f t="shared" si="14"/>
        <v>95.54896142</v>
      </c>
      <c r="AP42" s="7">
        <f t="shared" si="14"/>
        <v>93.68770764</v>
      </c>
      <c r="AQ42" s="9"/>
      <c r="AR42" s="7">
        <f>(P42+Q42+R42)/3</f>
        <v>97.36111111</v>
      </c>
      <c r="AS42" s="7">
        <f>(T42+U42+V42)/3</f>
        <v>96.03150627</v>
      </c>
      <c r="AT42" s="7">
        <f>(X42+Y42+Z42)/3</f>
        <v>98.03809801</v>
      </c>
      <c r="AU42" s="7">
        <f>(AB42+AC42+AD42)/3</f>
        <v>95.97603583</v>
      </c>
      <c r="AV42" s="7">
        <f>(AN42+AO42+AP42)/3</f>
        <v>95.99814435</v>
      </c>
      <c r="AW42" s="8"/>
      <c r="AX42" s="8">
        <f>(AF42+AG42+AH42)/3</f>
        <v>1.961901986</v>
      </c>
      <c r="AY42" s="8">
        <f>(AJ42+AK42+AL42)/3</f>
        <v>3.96849373</v>
      </c>
      <c r="AZ42" s="8"/>
    </row>
    <row r="43">
      <c r="A43" s="4" t="s">
        <v>33</v>
      </c>
      <c r="P43" s="7"/>
      <c r="Q43" s="7"/>
      <c r="R43" s="7"/>
      <c r="S43" s="8"/>
      <c r="T43" s="7"/>
      <c r="U43" s="7"/>
      <c r="V43" s="7"/>
      <c r="W43" s="8"/>
      <c r="X43" s="7"/>
      <c r="Y43" s="7"/>
      <c r="Z43" s="7"/>
      <c r="AA43" s="8"/>
      <c r="AB43" s="7"/>
      <c r="AC43" s="7"/>
      <c r="AD43" s="7"/>
      <c r="AE43" s="8"/>
      <c r="AF43" s="7"/>
      <c r="AG43" s="7"/>
      <c r="AH43" s="7"/>
      <c r="AI43" s="8"/>
      <c r="AJ43" s="7"/>
      <c r="AK43" s="7"/>
      <c r="AL43" s="7"/>
      <c r="AM43" s="8"/>
      <c r="AN43" s="7"/>
      <c r="AO43" s="7"/>
      <c r="AP43" s="7"/>
      <c r="AQ43" s="9"/>
      <c r="AR43" s="7"/>
      <c r="AS43" s="7"/>
      <c r="AT43" s="7"/>
      <c r="AU43" s="7"/>
      <c r="AV43" s="7"/>
      <c r="AW43" s="8"/>
      <c r="AX43" s="8"/>
      <c r="AY43" s="8"/>
      <c r="AZ43" s="8"/>
    </row>
    <row r="44">
      <c r="A44" s="4">
        <v>159.0</v>
      </c>
      <c r="B44" s="4">
        <v>1.0</v>
      </c>
      <c r="C44" s="4">
        <v>1.0</v>
      </c>
      <c r="E44" s="4">
        <v>1.0</v>
      </c>
      <c r="F44" s="4">
        <v>160.0</v>
      </c>
      <c r="G44" s="4">
        <v>6.0</v>
      </c>
      <c r="I44" s="4">
        <v>2.0</v>
      </c>
      <c r="J44" s="4">
        <v>10.0</v>
      </c>
      <c r="K44" s="4">
        <v>140.0</v>
      </c>
      <c r="P44" s="7">
        <f>(A44+F44+G44+J44+K44)/(A44+F44+G44+J44+K44+E44+I44+B44+C44)*100</f>
        <v>98.95833333</v>
      </c>
      <c r="Q44" s="7">
        <f>(F44+A44+C44+I44+K44)/(F44+A44+C44+I44+K44+E44+G44+B44+J44)*100</f>
        <v>96.25</v>
      </c>
      <c r="R44" s="7">
        <f>(K44+A44+B44+E44+F44)/(K44+A44+B44+E44+F44+I44+J44+C44+G44)*100</f>
        <v>96.04166667</v>
      </c>
      <c r="S44" s="8"/>
      <c r="T44" s="7">
        <f>(A44)/(A44+E44+I44)*100</f>
        <v>98.14814815</v>
      </c>
      <c r="U44" s="7">
        <f>(F44)/(F44+B44+J44)*100</f>
        <v>93.56725146</v>
      </c>
      <c r="V44" s="7">
        <f>(K44)/(K44+C44+G44)*100</f>
        <v>95.23809524</v>
      </c>
      <c r="W44" s="8"/>
      <c r="X44" s="7">
        <f>(F44+G44+J44+K44)/(F44+G44+J44+K44+B44+C44)*100</f>
        <v>99.37106918</v>
      </c>
      <c r="Y44" s="7">
        <f>(A44+C44+I44+K44)/(A44+C44+I44+K44+E44+G44)*100</f>
        <v>97.73462783</v>
      </c>
      <c r="Z44" s="7">
        <f>(A44+B44+E44+F44)/(A44+B44+E44+F44+I44+J44)*100</f>
        <v>96.3963964</v>
      </c>
      <c r="AA44" s="8"/>
      <c r="AB44" s="7">
        <f>A44/(A44+B44+C44)*100</f>
        <v>98.75776398</v>
      </c>
      <c r="AC44" s="7">
        <f>(F44)/(F44+E44+G44)*100</f>
        <v>95.80838323</v>
      </c>
      <c r="AD44" s="7">
        <f>(K44)/(K44+I44+J44)*100</f>
        <v>92.10526316</v>
      </c>
      <c r="AE44" s="8"/>
      <c r="AF44" s="7">
        <f>(B44+C44)/(B44+C44+F44+G44+J44+K44)*100</f>
        <v>0.6289308176</v>
      </c>
      <c r="AG44" s="7">
        <f>(E44+G44)/(E44+G44+A44+C44+I44+K44)*100</f>
        <v>2.265372168</v>
      </c>
      <c r="AH44" s="7">
        <f>(I44+J44)/(I44+J44+A44+B44+E44+F44)*100</f>
        <v>3.603603604</v>
      </c>
      <c r="AI44" s="8"/>
      <c r="AJ44" s="7">
        <f>(E44+I44)/(A44+E44+I44)*100</f>
        <v>1.851851852</v>
      </c>
      <c r="AK44" s="7">
        <f>(B44+J44)/(F44+B44+J44)*100</f>
        <v>6.432748538</v>
      </c>
      <c r="AL44" s="7">
        <f>(C44+G44)/(K44+C44+G44)*100</f>
        <v>4.761904762</v>
      </c>
      <c r="AM44" s="8"/>
      <c r="AN44" s="7">
        <f t="shared" ref="AN44:AP44" si="15">(T44*AB44)/(AB44+T44)*2</f>
        <v>98.45201238</v>
      </c>
      <c r="AO44" s="7">
        <f t="shared" si="15"/>
        <v>94.67455621</v>
      </c>
      <c r="AP44" s="7">
        <f t="shared" si="15"/>
        <v>93.64548495</v>
      </c>
      <c r="AQ44" s="9"/>
      <c r="AR44" s="7">
        <f>(P44+Q44+R44)/3</f>
        <v>97.08333333</v>
      </c>
      <c r="AS44" s="7">
        <f>(T44+U44+V44)/3</f>
        <v>95.65116495</v>
      </c>
      <c r="AT44" s="7">
        <f>(X44+Y44+Z44)/3</f>
        <v>97.83403114</v>
      </c>
      <c r="AU44" s="7">
        <f>(AB44+AC44+AD44)/3</f>
        <v>95.55713679</v>
      </c>
      <c r="AV44" s="7">
        <f>(AN44+AO44+AP44)/3</f>
        <v>95.59068452</v>
      </c>
      <c r="AW44" s="8"/>
      <c r="AX44" s="8">
        <f>(AF44+AG44+AH44)/3</f>
        <v>2.165968863</v>
      </c>
      <c r="AY44" s="8">
        <f>(AJ44+AK44+AL44)/3</f>
        <v>4.348835051</v>
      </c>
      <c r="AZ44" s="8"/>
    </row>
    <row r="45">
      <c r="A45" s="4" t="s">
        <v>49</v>
      </c>
      <c r="P45" s="7"/>
      <c r="Q45" s="7"/>
      <c r="R45" s="7"/>
      <c r="S45" s="8"/>
      <c r="T45" s="7"/>
      <c r="U45" s="7"/>
      <c r="V45" s="7"/>
      <c r="W45" s="8"/>
      <c r="X45" s="7"/>
      <c r="Y45" s="7"/>
      <c r="Z45" s="7"/>
      <c r="AA45" s="8"/>
      <c r="AB45" s="7"/>
      <c r="AC45" s="7"/>
      <c r="AD45" s="7"/>
      <c r="AE45" s="8"/>
      <c r="AF45" s="7"/>
      <c r="AG45" s="7"/>
      <c r="AH45" s="7"/>
      <c r="AI45" s="8"/>
      <c r="AJ45" s="7"/>
      <c r="AK45" s="7"/>
      <c r="AL45" s="7"/>
      <c r="AM45" s="8"/>
      <c r="AN45" s="7"/>
      <c r="AO45" s="7"/>
      <c r="AP45" s="7"/>
      <c r="AQ45" s="9"/>
      <c r="AR45" s="7"/>
      <c r="AS45" s="7"/>
      <c r="AT45" s="7"/>
      <c r="AU45" s="7"/>
      <c r="AV45" s="7"/>
      <c r="AW45" s="8"/>
      <c r="AX45" s="8"/>
      <c r="AY45" s="8"/>
      <c r="AZ45" s="8"/>
    </row>
    <row r="46">
      <c r="A46" s="4">
        <v>160.0</v>
      </c>
      <c r="B46" s="4">
        <v>0.0</v>
      </c>
      <c r="C46" s="4">
        <v>1.0</v>
      </c>
      <c r="E46" s="4">
        <v>0.0</v>
      </c>
      <c r="F46" s="4">
        <v>160.0</v>
      </c>
      <c r="G46" s="4">
        <v>7.0</v>
      </c>
      <c r="I46" s="4">
        <v>2.0</v>
      </c>
      <c r="J46" s="4">
        <v>9.0</v>
      </c>
      <c r="K46" s="4">
        <v>141.0</v>
      </c>
      <c r="P46" s="7">
        <f>(A46+F46+G46+J46+K46)/(A46+F46+G46+J46+K46+E46+I46+B46+C46)*100</f>
        <v>99.375</v>
      </c>
      <c r="Q46" s="7">
        <f>(F46+A46+C46+I46+K46)/(F46+A46+C46+I46+K46+E46+G46+B46+J46)*100</f>
        <v>96.66666667</v>
      </c>
      <c r="R46" s="7">
        <f>(K46+A46+B46+E46+F46)/(K46+A46+B46+E46+F46+I46+J46+C46+G46)*100</f>
        <v>96.04166667</v>
      </c>
      <c r="S46" s="8"/>
      <c r="T46" s="7">
        <f>(A46)/(A46+E46+I46)*100</f>
        <v>98.7654321</v>
      </c>
      <c r="U46" s="7">
        <f>(F46)/(F46+B46+J46)*100</f>
        <v>94.67455621</v>
      </c>
      <c r="V46" s="7">
        <f>(K46)/(K46+C46+G46)*100</f>
        <v>94.63087248</v>
      </c>
      <c r="W46" s="8"/>
      <c r="X46" s="7">
        <f>(F46+G46+J46+K46)/(F46+G46+J46+K46+B46+C46)*100</f>
        <v>99.68553459</v>
      </c>
      <c r="Y46" s="7">
        <f>(A46+C46+I46+K46)/(A46+C46+I46+K46+E46+G46)*100</f>
        <v>97.74919614</v>
      </c>
      <c r="Z46" s="7">
        <f>(A46+B46+E46+F46)/(A46+B46+E46+F46+I46+J46)*100</f>
        <v>96.67673716</v>
      </c>
      <c r="AA46" s="8"/>
      <c r="AB46" s="7">
        <f>A46/(A46+B46+C46)*100</f>
        <v>99.37888199</v>
      </c>
      <c r="AC46" s="7">
        <f>(F46)/(F46+E46+G46)*100</f>
        <v>95.80838323</v>
      </c>
      <c r="AD46" s="7">
        <f>(K46)/(K46+I46+J46)*100</f>
        <v>92.76315789</v>
      </c>
      <c r="AE46" s="8"/>
      <c r="AF46" s="7">
        <f>(B46+C46)/(B46+C46+F46+G46+J46+K46)*100</f>
        <v>0.3144654088</v>
      </c>
      <c r="AG46" s="7">
        <f>(E46+G46)/(E46+G46+A46+C46+I46+K46)*100</f>
        <v>2.250803859</v>
      </c>
      <c r="AH46" s="7">
        <f>(I46+J46)/(I46+J46+A46+B46+E46+F46)*100</f>
        <v>3.32326284</v>
      </c>
      <c r="AI46" s="8"/>
      <c r="AJ46" s="7">
        <f>(E46+I46)/(A46+E46+I46)*100</f>
        <v>1.234567901</v>
      </c>
      <c r="AK46" s="7">
        <f>(B46+J46)/(F46+B46+J46)*100</f>
        <v>5.325443787</v>
      </c>
      <c r="AL46" s="7">
        <f>(C46+G46)/(K46+C46+G46)*100</f>
        <v>5.369127517</v>
      </c>
      <c r="AM46" s="8"/>
      <c r="AN46" s="7">
        <f t="shared" ref="AN46:AP46" si="16">(T46*AB46)/(AB46+T46)*2</f>
        <v>99.07120743</v>
      </c>
      <c r="AO46" s="7">
        <f t="shared" si="16"/>
        <v>95.23809524</v>
      </c>
      <c r="AP46" s="7">
        <f t="shared" si="16"/>
        <v>93.68770764</v>
      </c>
      <c r="AQ46" s="9"/>
      <c r="AR46" s="7">
        <f>(P46+Q46+R46)/3</f>
        <v>97.36111111</v>
      </c>
      <c r="AS46" s="7">
        <f>(T46+U46+V46)/3</f>
        <v>96.02362027</v>
      </c>
      <c r="AT46" s="7">
        <f>(X46+Y46+Z46)/3</f>
        <v>98.03715596</v>
      </c>
      <c r="AU46" s="7">
        <f>(AB46+AC46+AD46)/3</f>
        <v>95.98347437</v>
      </c>
      <c r="AV46" s="7">
        <f>(AN46+AO46+AP46)/3</f>
        <v>95.99900344</v>
      </c>
      <c r="AW46" s="8"/>
      <c r="AX46" s="8">
        <f>(AF46+AG46+AH46)/3</f>
        <v>1.962844036</v>
      </c>
      <c r="AY46" s="8">
        <f>(AJ46+AK46+AL46)/3</f>
        <v>3.976379735</v>
      </c>
      <c r="AZ46" s="8"/>
    </row>
    <row r="47">
      <c r="P47" s="7"/>
      <c r="Q47" s="7"/>
      <c r="R47" s="7"/>
      <c r="S47" s="8"/>
      <c r="T47" s="7"/>
      <c r="U47" s="7"/>
      <c r="V47" s="7"/>
      <c r="W47" s="8"/>
      <c r="X47" s="7"/>
      <c r="Y47" s="7"/>
      <c r="Z47" s="7"/>
      <c r="AA47" s="8"/>
      <c r="AB47" s="7"/>
      <c r="AC47" s="7"/>
      <c r="AD47" s="7"/>
      <c r="AE47" s="8"/>
      <c r="AF47" s="7"/>
      <c r="AG47" s="7"/>
      <c r="AH47" s="7"/>
      <c r="AI47" s="8"/>
      <c r="AJ47" s="7"/>
      <c r="AK47" s="7"/>
      <c r="AL47" s="7"/>
      <c r="AM47" s="8"/>
      <c r="AN47" s="7"/>
      <c r="AO47" s="7"/>
      <c r="AP47" s="7"/>
      <c r="AQ47" s="9"/>
      <c r="AR47" s="7"/>
      <c r="AS47" s="7"/>
      <c r="AT47" s="7"/>
      <c r="AU47" s="7"/>
      <c r="AV47" s="7"/>
      <c r="AW47" s="8"/>
      <c r="AX47" s="8"/>
      <c r="AY47" s="8"/>
      <c r="AZ47" s="8"/>
    </row>
    <row r="48">
      <c r="A48" s="11" t="s">
        <v>55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3"/>
      <c r="U48" s="13"/>
      <c r="V48" s="13"/>
      <c r="W48" s="12"/>
      <c r="X48" s="13"/>
      <c r="Y48" s="13"/>
      <c r="Z48" s="13"/>
      <c r="AA48" s="12"/>
      <c r="AB48" s="13"/>
      <c r="AC48" s="13"/>
      <c r="AD48" s="13"/>
      <c r="AE48" s="12"/>
      <c r="AF48" s="13"/>
      <c r="AG48" s="13"/>
      <c r="AH48" s="13"/>
      <c r="AI48" s="12"/>
      <c r="AJ48" s="13"/>
      <c r="AK48" s="13"/>
      <c r="AL48" s="13"/>
      <c r="AM48" s="12"/>
      <c r="AN48" s="13"/>
      <c r="AO48" s="13"/>
      <c r="AP48" s="13"/>
      <c r="AQ48" s="14"/>
      <c r="AR48" s="13"/>
      <c r="AS48" s="13"/>
      <c r="AT48" s="13"/>
      <c r="AU48" s="13"/>
      <c r="AV48" s="13"/>
      <c r="AW48" s="12"/>
      <c r="AX48" s="12"/>
      <c r="AY48" s="12"/>
      <c r="AZ48" s="12"/>
    </row>
    <row r="49">
      <c r="A49" s="15"/>
      <c r="B49" s="16" t="s">
        <v>56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7"/>
      <c r="Q49" s="17"/>
      <c r="R49" s="17"/>
      <c r="S49" s="15"/>
      <c r="T49" s="17"/>
      <c r="U49" s="17"/>
      <c r="V49" s="17"/>
      <c r="W49" s="15"/>
      <c r="X49" s="17"/>
      <c r="Y49" s="17"/>
      <c r="Z49" s="17"/>
      <c r="AA49" s="15"/>
      <c r="AB49" s="17"/>
      <c r="AC49" s="17"/>
      <c r="AD49" s="17"/>
      <c r="AE49" s="15"/>
      <c r="AF49" s="17"/>
      <c r="AG49" s="17"/>
      <c r="AH49" s="17"/>
      <c r="AI49" s="15"/>
      <c r="AJ49" s="17"/>
      <c r="AK49" s="17"/>
      <c r="AL49" s="17"/>
      <c r="AM49" s="15"/>
      <c r="AN49" s="17"/>
      <c r="AO49" s="17"/>
      <c r="AP49" s="17"/>
      <c r="AQ49" s="14"/>
      <c r="AR49" s="17"/>
      <c r="AS49" s="17"/>
      <c r="AT49" s="17"/>
      <c r="AU49" s="17"/>
      <c r="AV49" s="17"/>
      <c r="AW49" s="15"/>
      <c r="AX49" s="15"/>
      <c r="AY49" s="15"/>
      <c r="AZ49" s="15"/>
    </row>
    <row r="50">
      <c r="A50" s="16">
        <v>89.0</v>
      </c>
      <c r="B50" s="16">
        <v>0.0</v>
      </c>
      <c r="C50" s="16">
        <v>2.0</v>
      </c>
      <c r="D50" s="15"/>
      <c r="E50" s="16">
        <v>1.0</v>
      </c>
      <c r="F50" s="16">
        <v>85.0</v>
      </c>
      <c r="G50" s="16">
        <v>5.0</v>
      </c>
      <c r="H50" s="15"/>
      <c r="I50" s="16">
        <v>1.0</v>
      </c>
      <c r="J50" s="16">
        <v>8.0</v>
      </c>
      <c r="K50" s="16">
        <v>88.0</v>
      </c>
      <c r="L50" s="15"/>
      <c r="M50" s="15"/>
      <c r="N50" s="15"/>
      <c r="O50" s="15"/>
      <c r="P50" s="17">
        <f>(A50+F50+G50+J50+K50)/(A50+F50+G50+J50+K50+E50+I50+B50+C50)*100</f>
        <v>98.56630824</v>
      </c>
      <c r="Q50" s="17">
        <f>(F50+A50+C50+I50+K50)/(F50+A50+C50+I50+K50+E50+G50+B50+J50)*100</f>
        <v>94.98207885</v>
      </c>
      <c r="R50" s="17">
        <f>(K50+A50+B50+E50+F50)/(K50+A50+B50+E50+F50+I50+J50+C50+G50)*100</f>
        <v>94.26523297</v>
      </c>
      <c r="S50" s="15"/>
      <c r="T50" s="17">
        <f>(A50)/(A50+E50+I50)*100</f>
        <v>97.8021978</v>
      </c>
      <c r="U50" s="17">
        <f>(F50)/(F50+B50+J50)*100</f>
        <v>91.39784946</v>
      </c>
      <c r="V50" s="17">
        <f>(K50)/(K50+C50+G50)*100</f>
        <v>92.63157895</v>
      </c>
      <c r="W50" s="15"/>
      <c r="X50" s="17">
        <f>(F50+G50+J50+K50)/(F50+G50+J50+K50+B50+C50)*100</f>
        <v>98.93617021</v>
      </c>
      <c r="Y50" s="17">
        <f>(A50+C50+I50+K50)/(A50+C50+I50+K50+E50+G50)*100</f>
        <v>96.77419355</v>
      </c>
      <c r="Z50" s="17">
        <f>(A50+B50+E50+F50)/(A50+B50+E50+F50+I50+J50)*100</f>
        <v>95.10869565</v>
      </c>
      <c r="AA50" s="15"/>
      <c r="AB50" s="17">
        <f>A50/(A50+B50+C50)*100</f>
        <v>97.8021978</v>
      </c>
      <c r="AC50" s="17">
        <f>(F50)/(F50+E50+G50)*100</f>
        <v>93.40659341</v>
      </c>
      <c r="AD50" s="17">
        <f>(K50)/(K50+I50+J50)*100</f>
        <v>90.72164948</v>
      </c>
      <c r="AE50" s="15"/>
      <c r="AF50" s="17">
        <f>(B50+C50)/(B50+C50+F50+G50+J50+K50)*100</f>
        <v>1.063829787</v>
      </c>
      <c r="AG50" s="17">
        <f>(E50+G50)/(E50+G50+A50+C50+I50+K50)*100</f>
        <v>3.225806452</v>
      </c>
      <c r="AH50" s="17">
        <f>(I50+J50)/(I50+J50+A50+B50+E50+F50)*100</f>
        <v>4.891304348</v>
      </c>
      <c r="AI50" s="15"/>
      <c r="AJ50" s="17">
        <f>(E50+I50)/(A50+E50+I50)*100</f>
        <v>2.197802198</v>
      </c>
      <c r="AK50" s="17">
        <f>(B50+J50)/(F50+B50+J50)*100</f>
        <v>8.602150538</v>
      </c>
      <c r="AL50" s="17">
        <f>(C50+G50)/(K50+C50+G50)*100</f>
        <v>7.368421053</v>
      </c>
      <c r="AM50" s="15"/>
      <c r="AN50" s="17">
        <f t="shared" ref="AN50:AP50" si="17">(T50*AB50)/(AB50+T50)*2</f>
        <v>97.8021978</v>
      </c>
      <c r="AO50" s="17">
        <f t="shared" si="17"/>
        <v>92.39130435</v>
      </c>
      <c r="AP50" s="17">
        <f t="shared" si="17"/>
        <v>91.66666667</v>
      </c>
      <c r="AQ50" s="14"/>
      <c r="AR50" s="17">
        <f>(P50+Q50+R50)/3</f>
        <v>95.93787336</v>
      </c>
      <c r="AS50" s="17">
        <f>(T50+U50+V50)/3</f>
        <v>93.9438754</v>
      </c>
      <c r="AT50" s="17">
        <f>(X50+Y50+Z50)/3</f>
        <v>96.93968647</v>
      </c>
      <c r="AU50" s="17">
        <f>(AB50+AC50+AD50)/3</f>
        <v>93.97681356</v>
      </c>
      <c r="AV50" s="17">
        <f>(AN50+AO50+AP50)/3</f>
        <v>93.95338961</v>
      </c>
      <c r="AW50" s="15"/>
      <c r="AX50" s="15">
        <f>(AF50+AG50+AH50)/3</f>
        <v>3.060313529</v>
      </c>
      <c r="AY50" s="15">
        <f>(AJ50+AK50+AL50)/3</f>
        <v>6.056124596</v>
      </c>
      <c r="AZ50" s="15"/>
    </row>
    <row r="51">
      <c r="A51" s="15"/>
      <c r="B51" s="16" t="s">
        <v>57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7"/>
      <c r="Q51" s="17"/>
      <c r="R51" s="17"/>
      <c r="S51" s="15"/>
      <c r="T51" s="17"/>
      <c r="U51" s="17"/>
      <c r="V51" s="17"/>
      <c r="W51" s="15"/>
      <c r="X51" s="17"/>
      <c r="Y51" s="17"/>
      <c r="Z51" s="17"/>
      <c r="AA51" s="15"/>
      <c r="AB51" s="17"/>
      <c r="AC51" s="17"/>
      <c r="AD51" s="17"/>
      <c r="AE51" s="15"/>
      <c r="AF51" s="17"/>
      <c r="AG51" s="17"/>
      <c r="AH51" s="17"/>
      <c r="AI51" s="15"/>
      <c r="AJ51" s="17"/>
      <c r="AK51" s="17"/>
      <c r="AL51" s="17"/>
      <c r="AM51" s="15"/>
      <c r="AN51" s="17"/>
      <c r="AO51" s="17"/>
      <c r="AP51" s="17"/>
      <c r="AQ51" s="14"/>
      <c r="AR51" s="17"/>
      <c r="AS51" s="17"/>
      <c r="AT51" s="17"/>
      <c r="AU51" s="17"/>
      <c r="AV51" s="17"/>
      <c r="AW51" s="15"/>
      <c r="AX51" s="15"/>
      <c r="AY51" s="15"/>
      <c r="AZ51" s="15"/>
    </row>
    <row r="52">
      <c r="A52" s="16" t="s">
        <v>30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  <c r="Q52" s="17"/>
      <c r="R52" s="17"/>
      <c r="S52" s="15"/>
      <c r="T52" s="17"/>
      <c r="U52" s="17"/>
      <c r="V52" s="17"/>
      <c r="W52" s="15"/>
      <c r="X52" s="17"/>
      <c r="Y52" s="17"/>
      <c r="Z52" s="17"/>
      <c r="AA52" s="15"/>
      <c r="AB52" s="17"/>
      <c r="AC52" s="17"/>
      <c r="AD52" s="17"/>
      <c r="AE52" s="15"/>
      <c r="AF52" s="17"/>
      <c r="AG52" s="17"/>
      <c r="AH52" s="17"/>
      <c r="AI52" s="15"/>
      <c r="AJ52" s="17"/>
      <c r="AK52" s="17"/>
      <c r="AL52" s="17"/>
      <c r="AM52" s="15"/>
      <c r="AN52" s="17"/>
      <c r="AO52" s="17"/>
      <c r="AP52" s="17"/>
      <c r="AQ52" s="14"/>
      <c r="AR52" s="17"/>
      <c r="AS52" s="17"/>
      <c r="AT52" s="17"/>
      <c r="AU52" s="17"/>
      <c r="AV52" s="17"/>
      <c r="AW52" s="15"/>
      <c r="AX52" s="15"/>
      <c r="AY52" s="15"/>
      <c r="AZ52" s="15"/>
    </row>
    <row r="53">
      <c r="A53" s="16">
        <v>90.0</v>
      </c>
      <c r="B53" s="16">
        <v>0.0</v>
      </c>
      <c r="C53" s="16">
        <v>1.0</v>
      </c>
      <c r="D53" s="15"/>
      <c r="E53" s="16">
        <v>1.0</v>
      </c>
      <c r="F53" s="16">
        <v>86.0</v>
      </c>
      <c r="G53" s="16">
        <v>4.0</v>
      </c>
      <c r="H53" s="15"/>
      <c r="I53" s="16">
        <v>3.0</v>
      </c>
      <c r="J53" s="16">
        <v>8.0</v>
      </c>
      <c r="K53" s="16">
        <v>86.0</v>
      </c>
      <c r="L53" s="15"/>
      <c r="M53" s="15"/>
      <c r="N53" s="15"/>
      <c r="O53" s="15"/>
      <c r="P53" s="17">
        <f>(A53+F53+G53+J53+K53)/(A53+F53+G53+J53+K53+E53+I53+B53+C53)*100</f>
        <v>98.2078853</v>
      </c>
      <c r="Q53" s="17">
        <f>(F53+A53+C53+I53+K53)/(F53+A53+C53+I53+K53+E53+G53+B53+J53)*100</f>
        <v>95.34050179</v>
      </c>
      <c r="R53" s="17">
        <f>(K53+A53+B53+E53+F53)/(K53+A53+B53+E53+F53+I53+J53+C53+G53)*100</f>
        <v>94.26523297</v>
      </c>
      <c r="S53" s="15"/>
      <c r="T53" s="17">
        <f>(A53)/(A53+E53+I53)*100</f>
        <v>95.74468085</v>
      </c>
      <c r="U53" s="17">
        <f>(F53)/(F53+B53+J53)*100</f>
        <v>91.4893617</v>
      </c>
      <c r="V53" s="17">
        <f>(K53)/(K53+C53+G53)*100</f>
        <v>94.50549451</v>
      </c>
      <c r="W53" s="15"/>
      <c r="X53" s="17">
        <f>(F53+G53+J53+K53)/(F53+G53+J53+K53+B53+C53)*100</f>
        <v>99.45945946</v>
      </c>
      <c r="Y53" s="17">
        <f>(A53+C53+I53+K53)/(A53+C53+I53+K53+E53+G53)*100</f>
        <v>97.2972973</v>
      </c>
      <c r="Z53" s="17">
        <f>(A53+B53+E53+F53)/(A53+B53+E53+F53+I53+J53)*100</f>
        <v>94.14893617</v>
      </c>
      <c r="AA53" s="15"/>
      <c r="AB53" s="17">
        <f>A53/(A53+B53+C53)*100</f>
        <v>98.9010989</v>
      </c>
      <c r="AC53" s="17">
        <f>(F53)/(F53+E53+G53)*100</f>
        <v>94.50549451</v>
      </c>
      <c r="AD53" s="17">
        <f>(K53)/(K53+I53+J53)*100</f>
        <v>88.65979381</v>
      </c>
      <c r="AE53" s="15"/>
      <c r="AF53" s="17">
        <f>(B53+C53)/(B53+C53+F53+G53+J53+K53)*100</f>
        <v>0.5405405405</v>
      </c>
      <c r="AG53" s="17">
        <f>(E53+G53)/(E53+G53+A53+C53+I53+K53)*100</f>
        <v>2.702702703</v>
      </c>
      <c r="AH53" s="17">
        <f>(I53+J53)/(I53+J53+A53+B53+E53+F53)*100</f>
        <v>5.85106383</v>
      </c>
      <c r="AI53" s="15"/>
      <c r="AJ53" s="17">
        <f>(E53+I53)/(A53+E53+I53)*100</f>
        <v>4.255319149</v>
      </c>
      <c r="AK53" s="17">
        <f>(B53+J53)/(F53+B53+J53)*100</f>
        <v>8.510638298</v>
      </c>
      <c r="AL53" s="17">
        <f>(C53+G53)/(K53+C53+G53)*100</f>
        <v>5.494505495</v>
      </c>
      <c r="AM53" s="15"/>
      <c r="AN53" s="17">
        <f t="shared" ref="AN53:AP53" si="18">(T53*AB53)/(AB53+T53)*2</f>
        <v>97.2972973</v>
      </c>
      <c r="AO53" s="17">
        <f t="shared" si="18"/>
        <v>92.97297297</v>
      </c>
      <c r="AP53" s="17">
        <f t="shared" si="18"/>
        <v>91.4893617</v>
      </c>
      <c r="AQ53" s="14"/>
      <c r="AR53" s="17">
        <f>(P53+Q53+R53)/3</f>
        <v>95.93787336</v>
      </c>
      <c r="AS53" s="17">
        <f>(T53+U53+V53)/3</f>
        <v>93.91317902</v>
      </c>
      <c r="AT53" s="17">
        <f>(X53+Y53+Z53)/3</f>
        <v>96.96856431</v>
      </c>
      <c r="AU53" s="17">
        <f>(AB53+AC53+AD53)/3</f>
        <v>94.02212907</v>
      </c>
      <c r="AV53" s="17">
        <f>(AN53+AO53+AP53)/3</f>
        <v>93.91987732</v>
      </c>
      <c r="AW53" s="15"/>
      <c r="AX53" s="15">
        <f>(AF53+AG53+AH53)/3</f>
        <v>3.031435691</v>
      </c>
      <c r="AY53" s="15">
        <f>(AJ53+AK53+AL53)/3</f>
        <v>6.08682098</v>
      </c>
      <c r="AZ53" s="15"/>
    </row>
    <row r="54">
      <c r="A54" s="16" t="s">
        <v>33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7"/>
      <c r="Q54" s="17"/>
      <c r="R54" s="17"/>
      <c r="S54" s="15"/>
      <c r="T54" s="17"/>
      <c r="U54" s="17"/>
      <c r="V54" s="17"/>
      <c r="W54" s="15"/>
      <c r="X54" s="17"/>
      <c r="Y54" s="17"/>
      <c r="Z54" s="17"/>
      <c r="AA54" s="15"/>
      <c r="AB54" s="17"/>
      <c r="AC54" s="17"/>
      <c r="AD54" s="17"/>
      <c r="AE54" s="15"/>
      <c r="AF54" s="17"/>
      <c r="AG54" s="17"/>
      <c r="AH54" s="17"/>
      <c r="AI54" s="15"/>
      <c r="AJ54" s="17"/>
      <c r="AK54" s="17"/>
      <c r="AL54" s="17"/>
      <c r="AM54" s="15"/>
      <c r="AN54" s="17"/>
      <c r="AO54" s="17"/>
      <c r="AP54" s="17"/>
      <c r="AQ54" s="14"/>
      <c r="AR54" s="17"/>
      <c r="AS54" s="17"/>
      <c r="AT54" s="17"/>
      <c r="AU54" s="17"/>
      <c r="AV54" s="17"/>
      <c r="AW54" s="15"/>
      <c r="AX54" s="15"/>
      <c r="AY54" s="15"/>
      <c r="AZ54" s="15"/>
    </row>
    <row r="55">
      <c r="A55" s="16">
        <v>89.0</v>
      </c>
      <c r="B55" s="16">
        <v>0.0</v>
      </c>
      <c r="C55" s="16">
        <v>2.0</v>
      </c>
      <c r="D55" s="15"/>
      <c r="E55" s="16">
        <v>1.0</v>
      </c>
      <c r="F55" s="16">
        <v>84.0</v>
      </c>
      <c r="G55" s="16">
        <v>6.0</v>
      </c>
      <c r="H55" s="15"/>
      <c r="I55" s="16">
        <v>3.0</v>
      </c>
      <c r="J55" s="16">
        <v>9.0</v>
      </c>
      <c r="K55" s="16">
        <v>85.0</v>
      </c>
      <c r="L55" s="15"/>
      <c r="M55" s="15"/>
      <c r="N55" s="15"/>
      <c r="O55" s="15"/>
      <c r="P55" s="17">
        <f>(A55+F55+G55+J55+K55)/(A55+F55+G55+J55+K55+E55+I55+B55+C55)*100</f>
        <v>97.84946237</v>
      </c>
      <c r="Q55" s="17">
        <f>(F55+A55+C55+I55+K55)/(F55+A55+C55+I55+K55+E55+G55+B55+J55)*100</f>
        <v>94.26523297</v>
      </c>
      <c r="R55" s="17">
        <f>(K55+A55+B55+E55+F55)/(K55+A55+B55+E55+F55+I55+J55+C55+G55)*100</f>
        <v>92.83154122</v>
      </c>
      <c r="S55" s="15"/>
      <c r="T55" s="17">
        <f>(A55)/(A55+E55+I55)*100</f>
        <v>95.69892473</v>
      </c>
      <c r="U55" s="17">
        <f>(F55)/(F55+B55+J55)*100</f>
        <v>90.32258065</v>
      </c>
      <c r="V55" s="17">
        <f>(K55)/(K55+C55+G55)*100</f>
        <v>91.39784946</v>
      </c>
      <c r="W55" s="15"/>
      <c r="X55" s="17">
        <f>(F55+G55+J55+K55)/(F55+G55+J55+K55+B55+C55)*100</f>
        <v>98.92473118</v>
      </c>
      <c r="Y55" s="17">
        <f>(A55+C55+I55+K55)/(A55+C55+I55+K55+E55+G55)*100</f>
        <v>96.23655914</v>
      </c>
      <c r="Z55" s="17">
        <f>(A55+B55+E55+F55)/(A55+B55+E55+F55+I55+J55)*100</f>
        <v>93.5483871</v>
      </c>
      <c r="AA55" s="15"/>
      <c r="AB55" s="17">
        <f>A55/(A55+B55+C55)*100</f>
        <v>97.8021978</v>
      </c>
      <c r="AC55" s="17">
        <f>(F55)/(F55+E55+G55)*100</f>
        <v>92.30769231</v>
      </c>
      <c r="AD55" s="17">
        <f>(K55)/(K55+I55+J55)*100</f>
        <v>87.62886598</v>
      </c>
      <c r="AE55" s="15"/>
      <c r="AF55" s="17">
        <f>(B55+C55)/(B55+C55+F55+G55+J55+K55)*100</f>
        <v>1.075268817</v>
      </c>
      <c r="AG55" s="17">
        <f>(E55+G55)/(E55+G55+A55+C55+I55+K55)*100</f>
        <v>3.76344086</v>
      </c>
      <c r="AH55" s="17">
        <f>(I55+J55)/(I55+J55+A55+B55+E55+F55)*100</f>
        <v>6.451612903</v>
      </c>
      <c r="AI55" s="15"/>
      <c r="AJ55" s="17">
        <f>(E55+I55)/(A55+E55+I55)*100</f>
        <v>4.301075269</v>
      </c>
      <c r="AK55" s="17">
        <f>(B55+J55)/(F55+B55+J55)*100</f>
        <v>9.677419355</v>
      </c>
      <c r="AL55" s="17">
        <f>(C55+G55)/(K55+C55+G55)*100</f>
        <v>8.602150538</v>
      </c>
      <c r="AM55" s="15"/>
      <c r="AN55" s="17">
        <f t="shared" ref="AN55:AP55" si="19">(T55*AB55)/(AB55+T55)*2</f>
        <v>96.73913043</v>
      </c>
      <c r="AO55" s="17">
        <f t="shared" si="19"/>
        <v>91.30434783</v>
      </c>
      <c r="AP55" s="17">
        <f t="shared" si="19"/>
        <v>89.47368421</v>
      </c>
      <c r="AQ55" s="14"/>
      <c r="AR55" s="17">
        <f>(P55+Q55+R55)/3</f>
        <v>94.98207885</v>
      </c>
      <c r="AS55" s="17">
        <f>(T55+U55+V55)/3</f>
        <v>92.47311828</v>
      </c>
      <c r="AT55" s="17">
        <f>(X55+Y55+Z55)/3</f>
        <v>96.23655914</v>
      </c>
      <c r="AU55" s="17">
        <f>(AB55+AC55+AD55)/3</f>
        <v>92.57958536</v>
      </c>
      <c r="AV55" s="17">
        <f>(AN55+AO55+AP55)/3</f>
        <v>92.50572082</v>
      </c>
      <c r="AW55" s="15"/>
      <c r="AX55" s="15">
        <f>(AF55+AG55+AH55)/3</f>
        <v>3.76344086</v>
      </c>
      <c r="AY55" s="15">
        <f>(AJ55+AK55+AL55)/3</f>
        <v>7.52688172</v>
      </c>
      <c r="AZ55" s="15"/>
    </row>
    <row r="56">
      <c r="A56" s="16" t="s">
        <v>49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7"/>
      <c r="Q56" s="17"/>
      <c r="R56" s="17"/>
      <c r="S56" s="15"/>
      <c r="T56" s="17"/>
      <c r="U56" s="17"/>
      <c r="V56" s="17"/>
      <c r="W56" s="15"/>
      <c r="X56" s="17"/>
      <c r="Y56" s="17"/>
      <c r="Z56" s="17"/>
      <c r="AA56" s="15"/>
      <c r="AB56" s="17"/>
      <c r="AC56" s="17"/>
      <c r="AD56" s="17"/>
      <c r="AE56" s="15"/>
      <c r="AF56" s="17"/>
      <c r="AG56" s="17"/>
      <c r="AH56" s="17"/>
      <c r="AI56" s="15"/>
      <c r="AJ56" s="17"/>
      <c r="AK56" s="17"/>
      <c r="AL56" s="17"/>
      <c r="AM56" s="15"/>
      <c r="AN56" s="17"/>
      <c r="AO56" s="17"/>
      <c r="AP56" s="17"/>
      <c r="AQ56" s="14"/>
      <c r="AR56" s="17"/>
      <c r="AS56" s="17"/>
      <c r="AT56" s="17"/>
      <c r="AU56" s="17"/>
      <c r="AV56" s="17"/>
      <c r="AW56" s="15"/>
      <c r="AX56" s="15"/>
      <c r="AY56" s="15"/>
      <c r="AZ56" s="15"/>
    </row>
    <row r="57">
      <c r="A57" s="16">
        <v>90.0</v>
      </c>
      <c r="B57" s="16">
        <v>0.0</v>
      </c>
      <c r="C57" s="16">
        <v>1.0</v>
      </c>
      <c r="D57" s="15"/>
      <c r="E57" s="16">
        <v>1.0</v>
      </c>
      <c r="F57" s="16">
        <v>87.0</v>
      </c>
      <c r="G57" s="16">
        <v>3.0</v>
      </c>
      <c r="H57" s="15"/>
      <c r="I57" s="16">
        <v>2.0</v>
      </c>
      <c r="J57" s="16">
        <v>8.0</v>
      </c>
      <c r="K57" s="16">
        <v>87.0</v>
      </c>
      <c r="L57" s="15"/>
      <c r="M57" s="15"/>
      <c r="N57" s="15"/>
      <c r="O57" s="15"/>
      <c r="P57" s="17">
        <f>(A57+F57+G57+J57+K57)/(A57+F57+G57+J57+K57+E57+I57+B57+C57)*100</f>
        <v>98.56630824</v>
      </c>
      <c r="Q57" s="17">
        <f>(F57+A57+C57+I57+K57)/(F57+A57+C57+I57+K57+E57+G57+B57+J57)*100</f>
        <v>95.69892473</v>
      </c>
      <c r="R57" s="17">
        <f>(K57+A57+B57+E57+F57)/(K57+A57+B57+E57+F57+I57+J57+C57+G57)*100</f>
        <v>94.98207885</v>
      </c>
      <c r="S57" s="15"/>
      <c r="T57" s="17">
        <f>(A57)/(A57+E57+I57)*100</f>
        <v>96.77419355</v>
      </c>
      <c r="U57" s="17">
        <f>(F57)/(F57+B57+J57)*100</f>
        <v>91.57894737</v>
      </c>
      <c r="V57" s="17">
        <f>(K57)/(K57+C57+G57)*100</f>
        <v>95.6043956</v>
      </c>
      <c r="W57" s="15"/>
      <c r="X57" s="17">
        <f>(F57+G57+J57+K57)/(F57+G57+J57+K57+B57+C57)*100</f>
        <v>99.46236559</v>
      </c>
      <c r="Y57" s="17">
        <f>(A57+C57+I57+K57)/(A57+C57+I57+K57+E57+G57)*100</f>
        <v>97.82608696</v>
      </c>
      <c r="Z57" s="17">
        <f>(A57+B57+E57+F57)/(A57+B57+E57+F57+I57+J57)*100</f>
        <v>94.68085106</v>
      </c>
      <c r="AA57" s="15"/>
      <c r="AB57" s="17">
        <f>A57/(A57+B57+C57)*100</f>
        <v>98.9010989</v>
      </c>
      <c r="AC57" s="17">
        <f>(F57)/(F57+E57+G57)*100</f>
        <v>95.6043956</v>
      </c>
      <c r="AD57" s="17">
        <f>(K57)/(K57+I57+J57)*100</f>
        <v>89.69072165</v>
      </c>
      <c r="AE57" s="15"/>
      <c r="AF57" s="17">
        <f>(B57+C57)/(B57+C57+F57+G57+J57+K57)*100</f>
        <v>0.5376344086</v>
      </c>
      <c r="AG57" s="17">
        <f>(E57+G57)/(E57+G57+A57+C57+I57+K57)*100</f>
        <v>2.173913043</v>
      </c>
      <c r="AH57" s="17">
        <f>(I57+J57)/(I57+J57+A57+B57+E57+F57)*100</f>
        <v>5.319148936</v>
      </c>
      <c r="AI57" s="15"/>
      <c r="AJ57" s="17">
        <f>(E57+I57)/(A57+E57+I57)*100</f>
        <v>3.225806452</v>
      </c>
      <c r="AK57" s="17">
        <f>(B57+J57)/(F57+B57+J57)*100</f>
        <v>8.421052632</v>
      </c>
      <c r="AL57" s="17">
        <f>(C57+G57)/(K57+C57+G57)*100</f>
        <v>4.395604396</v>
      </c>
      <c r="AM57" s="15"/>
      <c r="AN57" s="17">
        <f t="shared" ref="AN57:AP57" si="20">(T57*AB57)/(AB57+T57)*2</f>
        <v>97.82608696</v>
      </c>
      <c r="AO57" s="17">
        <f t="shared" si="20"/>
        <v>93.5483871</v>
      </c>
      <c r="AP57" s="17">
        <f t="shared" si="20"/>
        <v>92.55319149</v>
      </c>
      <c r="AQ57" s="14"/>
      <c r="AR57" s="17">
        <f>(P57+Q57+R57)/3</f>
        <v>96.41577061</v>
      </c>
      <c r="AS57" s="17">
        <f>(T57+U57+V57)/3</f>
        <v>94.65251217</v>
      </c>
      <c r="AT57" s="17">
        <f>(X57+Y57+Z57)/3</f>
        <v>97.3231012</v>
      </c>
      <c r="AU57" s="17">
        <f>(AB57+AC57+AD57)/3</f>
        <v>94.73207205</v>
      </c>
      <c r="AV57" s="17">
        <f>(AN57+AO57+AP57)/3</f>
        <v>94.64255518</v>
      </c>
      <c r="AW57" s="15"/>
      <c r="AX57" s="15">
        <f>(AF57+AG57+AH57)/3</f>
        <v>2.676898796</v>
      </c>
      <c r="AY57" s="15">
        <f>(AJ57+AK57+AL57)/3</f>
        <v>5.347487826</v>
      </c>
      <c r="AZ57" s="15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2"/>
      <c r="T58" s="13"/>
      <c r="U58" s="13"/>
      <c r="V58" s="13"/>
      <c r="W58" s="12"/>
      <c r="X58" s="13"/>
      <c r="Y58" s="13"/>
      <c r="Z58" s="13"/>
      <c r="AA58" s="12"/>
      <c r="AB58" s="13"/>
      <c r="AC58" s="13"/>
      <c r="AD58" s="13"/>
      <c r="AE58" s="12"/>
      <c r="AF58" s="13"/>
      <c r="AG58" s="13"/>
      <c r="AH58" s="13"/>
      <c r="AI58" s="12"/>
      <c r="AJ58" s="13"/>
      <c r="AK58" s="13"/>
      <c r="AL58" s="13"/>
      <c r="AM58" s="12"/>
      <c r="AN58" s="13"/>
      <c r="AO58" s="13"/>
      <c r="AP58" s="13"/>
      <c r="AQ58" s="14"/>
      <c r="AR58" s="13"/>
      <c r="AS58" s="13"/>
      <c r="AT58" s="13"/>
      <c r="AU58" s="13"/>
      <c r="AV58" s="13"/>
      <c r="AW58" s="12"/>
      <c r="AX58" s="12"/>
      <c r="AY58" s="12"/>
      <c r="AZ58" s="12"/>
    </row>
    <row r="59">
      <c r="A59" s="12"/>
      <c r="B59" s="18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3"/>
      <c r="U59" s="13"/>
      <c r="V59" s="13"/>
      <c r="W59" s="12"/>
      <c r="X59" s="13"/>
      <c r="Y59" s="13"/>
      <c r="Z59" s="13"/>
      <c r="AA59" s="12"/>
      <c r="AB59" s="13"/>
      <c r="AC59" s="13"/>
      <c r="AD59" s="13"/>
      <c r="AE59" s="12"/>
      <c r="AF59" s="13"/>
      <c r="AG59" s="13"/>
      <c r="AH59" s="13"/>
      <c r="AI59" s="12"/>
      <c r="AJ59" s="13"/>
      <c r="AK59" s="13"/>
      <c r="AL59" s="13"/>
      <c r="AM59" s="12"/>
      <c r="AN59" s="13"/>
      <c r="AO59" s="13"/>
      <c r="AP59" s="13"/>
      <c r="AQ59" s="14"/>
      <c r="AR59" s="13"/>
      <c r="AS59" s="13"/>
      <c r="AT59" s="13"/>
      <c r="AU59" s="13"/>
      <c r="AV59" s="13"/>
      <c r="AW59" s="12"/>
      <c r="AX59" s="12"/>
      <c r="AY59" s="12"/>
      <c r="AZ59" s="12"/>
    </row>
    <row r="60">
      <c r="A60" s="15"/>
      <c r="B60" s="16" t="s">
        <v>59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7"/>
      <c r="Q60" s="17"/>
      <c r="R60" s="17"/>
      <c r="S60" s="15"/>
      <c r="T60" s="17"/>
      <c r="U60" s="17"/>
      <c r="V60" s="17"/>
      <c r="W60" s="15"/>
      <c r="X60" s="17"/>
      <c r="Y60" s="17"/>
      <c r="Z60" s="17"/>
      <c r="AA60" s="15"/>
      <c r="AB60" s="17"/>
      <c r="AC60" s="17"/>
      <c r="AD60" s="17"/>
      <c r="AE60" s="15"/>
      <c r="AF60" s="17"/>
      <c r="AG60" s="17"/>
      <c r="AH60" s="17"/>
      <c r="AI60" s="15"/>
      <c r="AJ60" s="17"/>
      <c r="AK60" s="17"/>
      <c r="AL60" s="17"/>
      <c r="AM60" s="15"/>
      <c r="AN60" s="17"/>
      <c r="AO60" s="17"/>
      <c r="AP60" s="17"/>
      <c r="AQ60" s="14"/>
      <c r="AR60" s="17"/>
      <c r="AS60" s="17"/>
      <c r="AT60" s="17"/>
      <c r="AU60" s="17"/>
      <c r="AV60" s="17"/>
      <c r="AW60" s="15"/>
      <c r="AX60" s="15"/>
      <c r="AY60" s="15"/>
      <c r="AZ60" s="15"/>
    </row>
    <row r="61">
      <c r="A61" s="16">
        <v>90.0</v>
      </c>
      <c r="B61" s="16">
        <v>0.0</v>
      </c>
      <c r="C61" s="16">
        <v>1.0</v>
      </c>
      <c r="D61" s="15"/>
      <c r="E61" s="16">
        <v>1.0</v>
      </c>
      <c r="F61" s="16">
        <v>85.0</v>
      </c>
      <c r="G61" s="16">
        <v>5.0</v>
      </c>
      <c r="H61" s="15"/>
      <c r="I61" s="16">
        <v>3.0</v>
      </c>
      <c r="J61" s="16">
        <v>6.0</v>
      </c>
      <c r="K61" s="16">
        <v>88.0</v>
      </c>
      <c r="L61" s="15"/>
      <c r="M61" s="15"/>
      <c r="N61" s="15"/>
      <c r="O61" s="15"/>
      <c r="P61" s="17">
        <f>(A61+F61+G61+J61+K61)/(A61+F61+G61+J61+K61+E61+I61+B61+C61)*100</f>
        <v>98.2078853</v>
      </c>
      <c r="Q61" s="17">
        <f>(F61+A61+C61+I61+K61)/(F61+A61+C61+I61+K61+E61+G61+B61+J61)*100</f>
        <v>95.69892473</v>
      </c>
      <c r="R61" s="17">
        <f>(K61+A61+B61+E61+F61)/(K61+A61+B61+E61+F61+I61+J61+C61+G61)*100</f>
        <v>94.62365591</v>
      </c>
      <c r="S61" s="15"/>
      <c r="T61" s="17">
        <f>(A61)/(A61+E61+I61)*100</f>
        <v>95.74468085</v>
      </c>
      <c r="U61" s="17">
        <f>(F61)/(F61+B61+J61)*100</f>
        <v>93.40659341</v>
      </c>
      <c r="V61" s="17">
        <f>(K61)/(K61+C61+G61)*100</f>
        <v>93.61702128</v>
      </c>
      <c r="W61" s="15"/>
      <c r="X61" s="17">
        <f>(F61+G61+J61+K61)/(F61+G61+J61+K61+B61+C61)*100</f>
        <v>99.45945946</v>
      </c>
      <c r="Y61" s="17">
        <f>(A61+C61+I61+K61)/(A61+C61+I61+K61+E61+G61)*100</f>
        <v>96.80851064</v>
      </c>
      <c r="Z61" s="17">
        <f>(A61+B61+E61+F61)/(A61+B61+E61+F61+I61+J61)*100</f>
        <v>95.13513514</v>
      </c>
      <c r="AA61" s="15"/>
      <c r="AB61" s="17">
        <f>A61/(A61+B61+C61)*100</f>
        <v>98.9010989</v>
      </c>
      <c r="AC61" s="17">
        <f>(F61)/(F61+E61+G61)*100</f>
        <v>93.40659341</v>
      </c>
      <c r="AD61" s="17">
        <f>(K61)/(K61+I61+J61)*100</f>
        <v>90.72164948</v>
      </c>
      <c r="AE61" s="15"/>
      <c r="AF61" s="17">
        <f>(B61+C61)/(B61+C61+F61+G61+J61+K61)*100</f>
        <v>0.5405405405</v>
      </c>
      <c r="AG61" s="17">
        <f>(E61+G61)/(E61+G61+A61+C61+I61+K61)*100</f>
        <v>3.191489362</v>
      </c>
      <c r="AH61" s="17">
        <f>(I61+J61)/(I61+J61+A61+B61+E61+F61)*100</f>
        <v>4.864864865</v>
      </c>
      <c r="AI61" s="15"/>
      <c r="AJ61" s="17">
        <f>(E61+I61)/(A61+E61+I61)*100</f>
        <v>4.255319149</v>
      </c>
      <c r="AK61" s="17">
        <f>(B61+J61)/(F61+B61+J61)*100</f>
        <v>6.593406593</v>
      </c>
      <c r="AL61" s="17">
        <f>(C61+G61)/(K61+C61+G61)*100</f>
        <v>6.382978723</v>
      </c>
      <c r="AM61" s="15"/>
      <c r="AN61" s="17">
        <f t="shared" ref="AN61:AP61" si="21">(T61*AB61)/(AB61+T61)*2</f>
        <v>97.2972973</v>
      </c>
      <c r="AO61" s="17">
        <f t="shared" si="21"/>
        <v>93.40659341</v>
      </c>
      <c r="AP61" s="17">
        <f t="shared" si="21"/>
        <v>92.14659686</v>
      </c>
      <c r="AQ61" s="14"/>
      <c r="AR61" s="17">
        <f>(P61+Q61+R61)/3</f>
        <v>96.17682198</v>
      </c>
      <c r="AS61" s="17">
        <f>(T61+U61+V61)/3</f>
        <v>94.25609851</v>
      </c>
      <c r="AT61" s="17">
        <f>(X61+Y61+Z61)/3</f>
        <v>97.13436841</v>
      </c>
      <c r="AU61" s="17">
        <f>(AB61+AC61+AD61)/3</f>
        <v>94.34311393</v>
      </c>
      <c r="AV61" s="17">
        <f>(AN61+AO61+AP61)/3</f>
        <v>94.28349585</v>
      </c>
      <c r="AW61" s="15"/>
      <c r="AX61" s="15">
        <f>(AF61+AG61+AH61)/3</f>
        <v>2.865631589</v>
      </c>
      <c r="AY61" s="15">
        <f>(AJ61+AK61+AL61)/3</f>
        <v>5.743901489</v>
      </c>
      <c r="AZ61" s="15"/>
    </row>
    <row r="62">
      <c r="A62" s="15"/>
      <c r="B62" s="16" t="s">
        <v>60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7"/>
      <c r="Q62" s="17"/>
      <c r="R62" s="17"/>
      <c r="S62" s="15"/>
      <c r="T62" s="17"/>
      <c r="U62" s="17"/>
      <c r="V62" s="17"/>
      <c r="W62" s="15"/>
      <c r="X62" s="17"/>
      <c r="Y62" s="17"/>
      <c r="Z62" s="17"/>
      <c r="AA62" s="15"/>
      <c r="AB62" s="17"/>
      <c r="AC62" s="17"/>
      <c r="AD62" s="17"/>
      <c r="AE62" s="15"/>
      <c r="AF62" s="17"/>
      <c r="AG62" s="17"/>
      <c r="AH62" s="17"/>
      <c r="AI62" s="15"/>
      <c r="AJ62" s="17"/>
      <c r="AK62" s="17"/>
      <c r="AL62" s="17"/>
      <c r="AM62" s="15"/>
      <c r="AN62" s="17"/>
      <c r="AO62" s="17"/>
      <c r="AP62" s="17"/>
      <c r="AQ62" s="14"/>
      <c r="AR62" s="17"/>
      <c r="AS62" s="17"/>
      <c r="AT62" s="17"/>
      <c r="AU62" s="17"/>
      <c r="AV62" s="17"/>
      <c r="AW62" s="15"/>
      <c r="AX62" s="15"/>
      <c r="AY62" s="15"/>
      <c r="AZ62" s="15"/>
    </row>
    <row r="63">
      <c r="A63" s="16" t="s">
        <v>61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7"/>
      <c r="Q63" s="17"/>
      <c r="R63" s="17"/>
      <c r="S63" s="15"/>
      <c r="T63" s="17"/>
      <c r="U63" s="17"/>
      <c r="V63" s="17"/>
      <c r="W63" s="15"/>
      <c r="X63" s="17"/>
      <c r="Y63" s="17"/>
      <c r="Z63" s="17"/>
      <c r="AA63" s="15"/>
      <c r="AB63" s="17"/>
      <c r="AC63" s="17"/>
      <c r="AD63" s="17"/>
      <c r="AE63" s="15"/>
      <c r="AF63" s="17"/>
      <c r="AG63" s="17"/>
      <c r="AH63" s="17"/>
      <c r="AI63" s="15"/>
      <c r="AJ63" s="17"/>
      <c r="AK63" s="17"/>
      <c r="AL63" s="17"/>
      <c r="AM63" s="15"/>
      <c r="AN63" s="17"/>
      <c r="AO63" s="17"/>
      <c r="AP63" s="17"/>
      <c r="AQ63" s="14"/>
      <c r="AR63" s="17"/>
      <c r="AS63" s="17"/>
      <c r="AT63" s="17"/>
      <c r="AU63" s="17"/>
      <c r="AV63" s="17"/>
      <c r="AW63" s="15"/>
      <c r="AX63" s="15"/>
      <c r="AY63" s="15"/>
      <c r="AZ63" s="15"/>
    </row>
    <row r="64">
      <c r="A64" s="16">
        <v>90.0</v>
      </c>
      <c r="B64" s="16">
        <v>0.0</v>
      </c>
      <c r="C64" s="16">
        <v>1.0</v>
      </c>
      <c r="D64" s="15"/>
      <c r="E64" s="16">
        <v>0.0</v>
      </c>
      <c r="F64" s="16">
        <v>87.0</v>
      </c>
      <c r="G64" s="16">
        <v>4.0</v>
      </c>
      <c r="H64" s="15"/>
      <c r="I64" s="16">
        <v>3.0</v>
      </c>
      <c r="J64" s="16">
        <v>8.0</v>
      </c>
      <c r="K64" s="16">
        <v>86.0</v>
      </c>
      <c r="L64" s="15"/>
      <c r="M64" s="15"/>
      <c r="N64" s="15"/>
      <c r="O64" s="15"/>
      <c r="P64" s="17">
        <f>(A64+F64+G64+J64+K64)/(A64+F64+G64+J64+K64+E64+I64+B64+C64)*100</f>
        <v>98.56630824</v>
      </c>
      <c r="Q64" s="17">
        <f>(F64+A64+C64+I64+K64)/(F64+A64+C64+I64+K64+E64+G64+B64+J64)*100</f>
        <v>95.69892473</v>
      </c>
      <c r="R64" s="17">
        <f>(K64+A64+B64+E64+F64)/(K64+A64+B64+E64+F64+I64+J64+C64+G64)*100</f>
        <v>94.26523297</v>
      </c>
      <c r="S64" s="15"/>
      <c r="T64" s="17">
        <f>(A64)/(A64+E64+I64)*100</f>
        <v>96.77419355</v>
      </c>
      <c r="U64" s="17">
        <f>(F64)/(F64+B64+J64)*100</f>
        <v>91.57894737</v>
      </c>
      <c r="V64" s="17">
        <f>(K64)/(K64+C64+G64)*100</f>
        <v>94.50549451</v>
      </c>
      <c r="W64" s="15"/>
      <c r="X64" s="17">
        <f>(F64+G64+J64+K64)/(F64+G64+J64+K64+B64+C64)*100</f>
        <v>99.46236559</v>
      </c>
      <c r="Y64" s="17">
        <f>(A64+C64+I64+K64)/(A64+C64+I64+K64+E64+G64)*100</f>
        <v>97.82608696</v>
      </c>
      <c r="Z64" s="17">
        <f>(A64+B64+E64+F64)/(A64+B64+E64+F64+I64+J64)*100</f>
        <v>94.14893617</v>
      </c>
      <c r="AA64" s="15"/>
      <c r="AB64" s="17">
        <f>A64/(A64+B64+C64)*100</f>
        <v>98.9010989</v>
      </c>
      <c r="AC64" s="17">
        <f>(F64)/(F64+E64+G64)*100</f>
        <v>95.6043956</v>
      </c>
      <c r="AD64" s="17">
        <f>(K64)/(K64+I64+J64)*100</f>
        <v>88.65979381</v>
      </c>
      <c r="AE64" s="15"/>
      <c r="AF64" s="17">
        <f>(B64+C64)/(B64+C64+F64+G64+J64+K64)*100</f>
        <v>0.5376344086</v>
      </c>
      <c r="AG64" s="17">
        <f>(E64+G64)/(E64+G64+A64+C64+I64+K64)*100</f>
        <v>2.173913043</v>
      </c>
      <c r="AH64" s="17">
        <f>(I64+J64)/(I64+J64+A64+B64+E64+F64)*100</f>
        <v>5.85106383</v>
      </c>
      <c r="AI64" s="15"/>
      <c r="AJ64" s="17">
        <f>(E64+I64)/(A64+E64+I64)*100</f>
        <v>3.225806452</v>
      </c>
      <c r="AK64" s="17">
        <f>(B64+J64)/(F64+B64+J64)*100</f>
        <v>8.421052632</v>
      </c>
      <c r="AL64" s="17">
        <f>(C64+G64)/(K64+C64+G64)*100</f>
        <v>5.494505495</v>
      </c>
      <c r="AM64" s="15"/>
      <c r="AN64" s="17">
        <f t="shared" ref="AN64:AP64" si="22">(T64*AB64)/(AB64+T64)*2</f>
        <v>97.82608696</v>
      </c>
      <c r="AO64" s="17">
        <f t="shared" si="22"/>
        <v>93.5483871</v>
      </c>
      <c r="AP64" s="17">
        <f t="shared" si="22"/>
        <v>91.4893617</v>
      </c>
      <c r="AQ64" s="14"/>
      <c r="AR64" s="17">
        <f>(P64+Q64+R64)/3</f>
        <v>96.17682198</v>
      </c>
      <c r="AS64" s="17">
        <f>(T64+U64+V64)/3</f>
        <v>94.28621181</v>
      </c>
      <c r="AT64" s="17">
        <f>(X64+Y64+Z64)/3</f>
        <v>97.14579624</v>
      </c>
      <c r="AU64" s="17">
        <f>(AB64+AC64+AD64)/3</f>
        <v>94.38842944</v>
      </c>
      <c r="AV64" s="17">
        <f>(AN64+AO64+AP64)/3</f>
        <v>94.28794525</v>
      </c>
      <c r="AW64" s="15"/>
      <c r="AX64" s="15">
        <f>(AF64+AG64+AH64)/3</f>
        <v>2.854203761</v>
      </c>
      <c r="AY64" s="15">
        <f>(AJ64+AK64+AL64)/3</f>
        <v>5.713788193</v>
      </c>
      <c r="AZ64" s="15"/>
    </row>
    <row r="65">
      <c r="A65" s="16" t="s">
        <v>62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7"/>
      <c r="Q65" s="17"/>
      <c r="R65" s="17"/>
      <c r="S65" s="15"/>
      <c r="T65" s="17"/>
      <c r="U65" s="17"/>
      <c r="V65" s="17"/>
      <c r="W65" s="15"/>
      <c r="X65" s="17"/>
      <c r="Y65" s="17"/>
      <c r="Z65" s="17"/>
      <c r="AA65" s="15"/>
      <c r="AB65" s="17"/>
      <c r="AC65" s="17"/>
      <c r="AD65" s="17"/>
      <c r="AE65" s="15"/>
      <c r="AF65" s="17"/>
      <c r="AG65" s="17"/>
      <c r="AH65" s="17"/>
      <c r="AI65" s="15"/>
      <c r="AJ65" s="17"/>
      <c r="AK65" s="17"/>
      <c r="AL65" s="17"/>
      <c r="AM65" s="15"/>
      <c r="AN65" s="17"/>
      <c r="AO65" s="17"/>
      <c r="AP65" s="17"/>
      <c r="AQ65" s="14"/>
      <c r="AR65" s="17"/>
      <c r="AS65" s="17"/>
      <c r="AT65" s="17"/>
      <c r="AU65" s="17"/>
      <c r="AV65" s="17"/>
      <c r="AW65" s="15"/>
      <c r="AX65" s="15"/>
      <c r="AY65" s="15"/>
      <c r="AZ65" s="15"/>
    </row>
    <row r="66">
      <c r="A66" s="16">
        <v>90.0</v>
      </c>
      <c r="B66" s="16">
        <v>0.0</v>
      </c>
      <c r="C66" s="16">
        <v>1.0</v>
      </c>
      <c r="D66" s="15"/>
      <c r="E66" s="16">
        <v>1.0</v>
      </c>
      <c r="F66" s="16">
        <v>85.0</v>
      </c>
      <c r="G66" s="16">
        <v>5.0</v>
      </c>
      <c r="H66" s="15"/>
      <c r="I66" s="16">
        <v>3.0</v>
      </c>
      <c r="J66" s="16">
        <v>6.0</v>
      </c>
      <c r="K66" s="16">
        <v>88.0</v>
      </c>
      <c r="L66" s="15"/>
      <c r="M66" s="15"/>
      <c r="N66" s="15"/>
      <c r="O66" s="15"/>
      <c r="P66" s="17">
        <f>(A66+F66+G66+J66+K66)/(A66+F66+G66+J66+K66+E66+I66+B66+C66)*100</f>
        <v>98.2078853</v>
      </c>
      <c r="Q66" s="17">
        <f>(F66+A66+C66+I66+K66)/(F66+A66+C66+I66+K66+E66+G66+B66+J66)*100</f>
        <v>95.69892473</v>
      </c>
      <c r="R66" s="17">
        <f>(K66+A66+B66+E66+F66)/(K66+A66+B66+E66+F66+I66+J66+C66+G66)*100</f>
        <v>94.62365591</v>
      </c>
      <c r="S66" s="15"/>
      <c r="T66" s="17">
        <f>(A66)/(A66+E66+I66)*100</f>
        <v>95.74468085</v>
      </c>
      <c r="U66" s="17">
        <f>(F66)/(F66+B66+J66)*100</f>
        <v>93.40659341</v>
      </c>
      <c r="V66" s="17">
        <f>(K66)/(K66+C66+G66)*100</f>
        <v>93.61702128</v>
      </c>
      <c r="W66" s="15"/>
      <c r="X66" s="17">
        <f>(F66+G66+J66+K66)/(F66+G66+J66+K66+B66+C66)*100</f>
        <v>99.45945946</v>
      </c>
      <c r="Y66" s="17">
        <f>(A66+C66+I66+K66)/(A66+C66+I66+K66+E66+G66)*100</f>
        <v>96.80851064</v>
      </c>
      <c r="Z66" s="17">
        <f>(A66+B66+E66+F66)/(A66+B66+E66+F66+I66+J66)*100</f>
        <v>95.13513514</v>
      </c>
      <c r="AA66" s="15"/>
      <c r="AB66" s="17">
        <f>A66/(A66+B66+C66)*100</f>
        <v>98.9010989</v>
      </c>
      <c r="AC66" s="17">
        <f>(F66)/(F66+E66+G66)*100</f>
        <v>93.40659341</v>
      </c>
      <c r="AD66" s="17">
        <f>(K66)/(K66+I66+J66)*100</f>
        <v>90.72164948</v>
      </c>
      <c r="AE66" s="15"/>
      <c r="AF66" s="17">
        <f>(B66+C66)/(B66+C66+F66+G66+J66+K66)*100</f>
        <v>0.5405405405</v>
      </c>
      <c r="AG66" s="17">
        <f>(E66+G66)/(E66+G66+A66+C66+I66+K66)*100</f>
        <v>3.191489362</v>
      </c>
      <c r="AH66" s="17">
        <f>(I66+J66)/(I66+J66+A66+B66+E66+F66)*100</f>
        <v>4.864864865</v>
      </c>
      <c r="AI66" s="15"/>
      <c r="AJ66" s="17">
        <f>(E66+I66)/(A66+E66+I66)*100</f>
        <v>4.255319149</v>
      </c>
      <c r="AK66" s="17">
        <f>(B66+J66)/(F66+B66+J66)*100</f>
        <v>6.593406593</v>
      </c>
      <c r="AL66" s="17">
        <f>(C66+G66)/(K66+C66+G66)*100</f>
        <v>6.382978723</v>
      </c>
      <c r="AM66" s="15"/>
      <c r="AN66" s="17">
        <f t="shared" ref="AN66:AP66" si="23">(T66*AB66)/(AB66+T66)*2</f>
        <v>97.2972973</v>
      </c>
      <c r="AO66" s="17">
        <f t="shared" si="23"/>
        <v>93.40659341</v>
      </c>
      <c r="AP66" s="17">
        <f t="shared" si="23"/>
        <v>92.14659686</v>
      </c>
      <c r="AQ66" s="14"/>
      <c r="AR66" s="17">
        <f>(P66+Q66+R66)/3</f>
        <v>96.17682198</v>
      </c>
      <c r="AS66" s="17">
        <f>(T66+U66+V66)/3</f>
        <v>94.25609851</v>
      </c>
      <c r="AT66" s="17">
        <f>(X66+Y66+Z66)/3</f>
        <v>97.13436841</v>
      </c>
      <c r="AU66" s="17">
        <f>(AB66+AC66+AD66)/3</f>
        <v>94.34311393</v>
      </c>
      <c r="AV66" s="17">
        <f>(AN66+AO66+AP66)/3</f>
        <v>94.28349585</v>
      </c>
      <c r="AW66" s="15"/>
      <c r="AX66" s="15">
        <f>(AF66+AG66+AH66)/3</f>
        <v>2.865631589</v>
      </c>
      <c r="AY66" s="15">
        <f>(AJ66+AK66+AL66)/3</f>
        <v>5.743901489</v>
      </c>
      <c r="AZ66" s="15"/>
    </row>
    <row r="67">
      <c r="A67" s="16" t="s">
        <v>63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7"/>
      <c r="Q67" s="17"/>
      <c r="R67" s="17"/>
      <c r="S67" s="15"/>
      <c r="T67" s="17"/>
      <c r="U67" s="17"/>
      <c r="V67" s="17"/>
      <c r="W67" s="15"/>
      <c r="X67" s="17"/>
      <c r="Y67" s="17"/>
      <c r="Z67" s="17"/>
      <c r="AA67" s="15"/>
      <c r="AB67" s="17"/>
      <c r="AC67" s="17"/>
      <c r="AD67" s="17"/>
      <c r="AE67" s="15"/>
      <c r="AF67" s="17"/>
      <c r="AG67" s="17"/>
      <c r="AH67" s="17"/>
      <c r="AI67" s="15"/>
      <c r="AJ67" s="17"/>
      <c r="AK67" s="17"/>
      <c r="AL67" s="17"/>
      <c r="AM67" s="15"/>
      <c r="AN67" s="17"/>
      <c r="AO67" s="17"/>
      <c r="AP67" s="17"/>
      <c r="AQ67" s="14"/>
      <c r="AR67" s="17"/>
      <c r="AS67" s="17"/>
      <c r="AT67" s="17"/>
      <c r="AU67" s="17"/>
      <c r="AV67" s="17"/>
      <c r="AW67" s="15"/>
      <c r="AX67" s="15"/>
      <c r="AY67" s="15"/>
      <c r="AZ67" s="15"/>
    </row>
    <row r="68">
      <c r="A68" s="16">
        <v>90.0</v>
      </c>
      <c r="B68" s="16">
        <v>0.0</v>
      </c>
      <c r="C68" s="16">
        <v>1.0</v>
      </c>
      <c r="D68" s="15"/>
      <c r="E68" s="16">
        <v>1.0</v>
      </c>
      <c r="F68" s="16">
        <v>85.0</v>
      </c>
      <c r="G68" s="16">
        <v>5.0</v>
      </c>
      <c r="H68" s="15"/>
      <c r="I68" s="16">
        <v>3.0</v>
      </c>
      <c r="J68" s="16">
        <v>6.0</v>
      </c>
      <c r="K68" s="16">
        <v>88.0</v>
      </c>
      <c r="L68" s="15"/>
      <c r="M68" s="15"/>
      <c r="N68" s="15"/>
      <c r="O68" s="15"/>
      <c r="P68" s="17">
        <f>(A68+F68+G68+J68+K68)/(A68+F68+G68+J68+K68+E68+I68+B68+C68)*100</f>
        <v>98.2078853</v>
      </c>
      <c r="Q68" s="17">
        <f>(F68+A68+C68+I68+K68)/(F68+A68+C68+I68+K68+E68+G68+B68+J68)*100</f>
        <v>95.69892473</v>
      </c>
      <c r="R68" s="17">
        <f>(K68+A68+B68+E68+F68)/(K68+A68+B68+E68+F68+I68+J68+C68+G68)*100</f>
        <v>94.62365591</v>
      </c>
      <c r="S68" s="15"/>
      <c r="T68" s="17">
        <f>(A68)/(A68+E68+I68)*100</f>
        <v>95.74468085</v>
      </c>
      <c r="U68" s="17">
        <f>(F68)/(F68+B68+J68)*100</f>
        <v>93.40659341</v>
      </c>
      <c r="V68" s="17">
        <f>(K68)/(K68+C68+G68)*100</f>
        <v>93.61702128</v>
      </c>
      <c r="W68" s="15"/>
      <c r="X68" s="17">
        <f>(F68+G68+J68+K68)/(F68+G68+J68+K68+B68+C68)*100</f>
        <v>99.45945946</v>
      </c>
      <c r="Y68" s="17">
        <f>(A68+C68+I68+K68)/(A68+C68+I68+K68+E68+G68)*100</f>
        <v>96.80851064</v>
      </c>
      <c r="Z68" s="17">
        <f>(A68+B68+E68+F68)/(A68+B68+E68+F68+I68+J68)*100</f>
        <v>95.13513514</v>
      </c>
      <c r="AA68" s="15"/>
      <c r="AB68" s="17">
        <f>A68/(A68+B68+C68)*100</f>
        <v>98.9010989</v>
      </c>
      <c r="AC68" s="17">
        <f>(F68)/(F68+E68+G68)*100</f>
        <v>93.40659341</v>
      </c>
      <c r="AD68" s="17">
        <f>(K68)/(K68+I68+J68)*100</f>
        <v>90.72164948</v>
      </c>
      <c r="AE68" s="15"/>
      <c r="AF68" s="17">
        <f>(B68+C68)/(B68+C68+F68+G68+J68+K68)*100</f>
        <v>0.5405405405</v>
      </c>
      <c r="AG68" s="17">
        <f>(E68+G68)/(E68+G68+A68+C68+I68+K68)*100</f>
        <v>3.191489362</v>
      </c>
      <c r="AH68" s="17">
        <f>(I68+J68)/(I68+J68+A68+B68+E68+F68)*100</f>
        <v>4.864864865</v>
      </c>
      <c r="AI68" s="15"/>
      <c r="AJ68" s="17">
        <f>(E68+I68)/(A68+E68+I68)*100</f>
        <v>4.255319149</v>
      </c>
      <c r="AK68" s="17">
        <f>(B68+J68)/(F68+B68+J68)*100</f>
        <v>6.593406593</v>
      </c>
      <c r="AL68" s="17">
        <f>(C68+G68)/(K68+C68+G68)*100</f>
        <v>6.382978723</v>
      </c>
      <c r="AM68" s="15"/>
      <c r="AN68" s="17">
        <f t="shared" ref="AN68:AP68" si="24">(T68*AB68)/(AB68+T68)*2</f>
        <v>97.2972973</v>
      </c>
      <c r="AO68" s="17">
        <f t="shared" si="24"/>
        <v>93.40659341</v>
      </c>
      <c r="AP68" s="17">
        <f t="shared" si="24"/>
        <v>92.14659686</v>
      </c>
      <c r="AQ68" s="14"/>
      <c r="AR68" s="17">
        <f>(P68+Q68+R68)/3</f>
        <v>96.17682198</v>
      </c>
      <c r="AS68" s="17">
        <f>(T68+U68+V68)/3</f>
        <v>94.25609851</v>
      </c>
      <c r="AT68" s="17">
        <f>(X68+Y68+Z68)/3</f>
        <v>97.13436841</v>
      </c>
      <c r="AU68" s="17">
        <f>(AB68+AC68+AD68)/3</f>
        <v>94.34311393</v>
      </c>
      <c r="AV68" s="17">
        <f>(AN68+AO68+AP68)/3</f>
        <v>94.28349585</v>
      </c>
      <c r="AW68" s="15"/>
      <c r="AX68" s="15">
        <f>(AF68+AG68+AH68)/3</f>
        <v>2.865631589</v>
      </c>
      <c r="AY68" s="15">
        <f>(AJ68+AK68+AL68)/3</f>
        <v>5.743901489</v>
      </c>
      <c r="AZ68" s="15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13"/>
      <c r="R69" s="13"/>
      <c r="S69" s="12"/>
      <c r="T69" s="13"/>
      <c r="U69" s="13"/>
      <c r="V69" s="13"/>
      <c r="W69" s="12"/>
      <c r="X69" s="13"/>
      <c r="Y69" s="13"/>
      <c r="Z69" s="13"/>
      <c r="AA69" s="12"/>
      <c r="AB69" s="13"/>
      <c r="AC69" s="13"/>
      <c r="AD69" s="13"/>
      <c r="AE69" s="12"/>
      <c r="AF69" s="13"/>
      <c r="AG69" s="13"/>
      <c r="AH69" s="13"/>
      <c r="AI69" s="12"/>
      <c r="AJ69" s="13"/>
      <c r="AK69" s="13"/>
      <c r="AL69" s="13"/>
      <c r="AM69" s="12"/>
      <c r="AN69" s="13"/>
      <c r="AO69" s="13"/>
      <c r="AP69" s="13"/>
      <c r="AQ69" s="14"/>
      <c r="AR69" s="13"/>
      <c r="AS69" s="13"/>
      <c r="AT69" s="13"/>
      <c r="AU69" s="13"/>
      <c r="AV69" s="13"/>
      <c r="AW69" s="12"/>
      <c r="AX69" s="12"/>
      <c r="AY69" s="12"/>
      <c r="AZ69" s="12"/>
    </row>
    <row r="70">
      <c r="A70" s="12"/>
      <c r="B70" s="18" t="s">
        <v>64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13"/>
      <c r="R70" s="13"/>
      <c r="S70" s="12"/>
      <c r="T70" s="13"/>
      <c r="U70" s="13"/>
      <c r="V70" s="13"/>
      <c r="W70" s="12"/>
      <c r="X70" s="13"/>
      <c r="Y70" s="13"/>
      <c r="Z70" s="13"/>
      <c r="AA70" s="12"/>
      <c r="AB70" s="13"/>
      <c r="AC70" s="13"/>
      <c r="AD70" s="13"/>
      <c r="AE70" s="12"/>
      <c r="AF70" s="13"/>
      <c r="AG70" s="13"/>
      <c r="AH70" s="13"/>
      <c r="AI70" s="12"/>
      <c r="AJ70" s="13"/>
      <c r="AK70" s="13"/>
      <c r="AL70" s="13"/>
      <c r="AM70" s="12"/>
      <c r="AN70" s="13"/>
      <c r="AO70" s="13"/>
      <c r="AP70" s="13"/>
      <c r="AQ70" s="14"/>
      <c r="AR70" s="13"/>
      <c r="AS70" s="13"/>
      <c r="AT70" s="13"/>
      <c r="AU70" s="13"/>
      <c r="AV70" s="13"/>
      <c r="AW70" s="12"/>
      <c r="AX70" s="12"/>
      <c r="AY70" s="12"/>
      <c r="AZ70" s="12"/>
    </row>
    <row r="71">
      <c r="A71" s="16">
        <v>88.0</v>
      </c>
      <c r="B71" s="16">
        <v>0.0</v>
      </c>
      <c r="C71" s="16">
        <v>3.0</v>
      </c>
      <c r="D71" s="15"/>
      <c r="E71" s="16">
        <v>1.0</v>
      </c>
      <c r="F71" s="16">
        <v>85.0</v>
      </c>
      <c r="G71" s="16">
        <v>5.0</v>
      </c>
      <c r="H71" s="15"/>
      <c r="I71" s="16">
        <v>1.0</v>
      </c>
      <c r="J71" s="16">
        <v>7.0</v>
      </c>
      <c r="K71" s="16">
        <v>89.0</v>
      </c>
      <c r="L71" s="15"/>
      <c r="M71" s="15"/>
      <c r="N71" s="15"/>
      <c r="O71" s="15"/>
      <c r="P71" s="17">
        <f>(A71+F71+G71+J71+K71)/(A71+F71+G71+J71+K71+E71+I71+B71+C71)*100</f>
        <v>98.2078853</v>
      </c>
      <c r="Q71" s="17">
        <f>(F71+A71+C71+I71+K71)/(F71+A71+C71+I71+K71+E71+G71+B71+J71)*100</f>
        <v>95.34050179</v>
      </c>
      <c r="R71" s="17">
        <f>(K71+A71+B71+E71+F71)/(K71+A71+B71+E71+F71+I71+J71+C71+G71)*100</f>
        <v>94.26523297</v>
      </c>
      <c r="S71" s="15"/>
      <c r="T71" s="17">
        <f>(A71)/(A71+E71+I71)*100</f>
        <v>97.77777778</v>
      </c>
      <c r="U71" s="17">
        <f>(F71)/(F71+B71+J71)*100</f>
        <v>92.39130435</v>
      </c>
      <c r="V71" s="17">
        <f>(K71)/(K71+C71+G71)*100</f>
        <v>91.75257732</v>
      </c>
      <c r="W71" s="15"/>
      <c r="X71" s="17">
        <f>(F71+G71+J71+K71)/(F71+G71+J71+K71+B71+C71)*100</f>
        <v>98.41269841</v>
      </c>
      <c r="Y71" s="17">
        <f>(A71+C71+I71+K71)/(A71+C71+I71+K71+E71+G71)*100</f>
        <v>96.79144385</v>
      </c>
      <c r="Z71" s="17">
        <f>(A71+B71+E71+F71)/(A71+B71+E71+F71+I71+J71)*100</f>
        <v>95.6043956</v>
      </c>
      <c r="AA71" s="15"/>
      <c r="AB71" s="17">
        <f>A71/(A71+B71+C71)*100</f>
        <v>96.7032967</v>
      </c>
      <c r="AC71" s="17">
        <f>(F71)/(F71+E71+G71)*100</f>
        <v>93.40659341</v>
      </c>
      <c r="AD71" s="17">
        <f>(K71)/(K71+I71+J71)*100</f>
        <v>91.75257732</v>
      </c>
      <c r="AE71" s="15"/>
      <c r="AF71" s="17">
        <f>(B71+C71)/(B71+C71+F71+G71+J71+K71)*100</f>
        <v>1.587301587</v>
      </c>
      <c r="AG71" s="17">
        <f>(E71+G71)/(E71+G71+A71+C71+I71+K71)*100</f>
        <v>3.20855615</v>
      </c>
      <c r="AH71" s="17">
        <f>(I71+J71)/(I71+J71+A71+B71+E71+F71)*100</f>
        <v>4.395604396</v>
      </c>
      <c r="AI71" s="15"/>
      <c r="AJ71" s="17">
        <f>(E71+I71)/(A71+E71+I71)*100</f>
        <v>2.222222222</v>
      </c>
      <c r="AK71" s="17">
        <f>(B71+J71)/(F71+B71+J71)*100</f>
        <v>7.608695652</v>
      </c>
      <c r="AL71" s="17">
        <f>(C71+G71)/(K71+C71+G71)*100</f>
        <v>8.24742268</v>
      </c>
      <c r="AM71" s="15"/>
      <c r="AN71" s="17">
        <f t="shared" ref="AN71:AP71" si="25">(T71*AB71)/(AB71+T71)*2</f>
        <v>97.23756906</v>
      </c>
      <c r="AO71" s="17">
        <f t="shared" si="25"/>
        <v>92.89617486</v>
      </c>
      <c r="AP71" s="17">
        <f t="shared" si="25"/>
        <v>91.75257732</v>
      </c>
      <c r="AQ71" s="14"/>
      <c r="AR71" s="17">
        <f>(P71+Q71+R71)/3</f>
        <v>95.93787336</v>
      </c>
      <c r="AS71" s="17">
        <f>(T71+U71+V71)/3</f>
        <v>93.97388648</v>
      </c>
      <c r="AT71" s="17">
        <f>(X71+Y71+Z71)/3</f>
        <v>96.93617929</v>
      </c>
      <c r="AU71" s="17">
        <f>(AB71+AC71+AD71)/3</f>
        <v>93.95415581</v>
      </c>
      <c r="AV71" s="17">
        <f>(AN71+AO71+AP71)/3</f>
        <v>93.96210708</v>
      </c>
      <c r="AW71" s="15"/>
      <c r="AX71" s="15">
        <f>(AF71+AG71+AH71)/3</f>
        <v>3.063820711</v>
      </c>
      <c r="AY71" s="15">
        <f>(AJ71+AK71+AL71)/3</f>
        <v>6.026113518</v>
      </c>
      <c r="AZ71" s="15"/>
    </row>
    <row r="72">
      <c r="A72" s="15"/>
      <c r="B72" s="16" t="s">
        <v>65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7"/>
      <c r="Q72" s="17"/>
      <c r="R72" s="17"/>
      <c r="S72" s="15"/>
      <c r="T72" s="17"/>
      <c r="U72" s="17"/>
      <c r="V72" s="17"/>
      <c r="W72" s="15"/>
      <c r="X72" s="17"/>
      <c r="Y72" s="17"/>
      <c r="Z72" s="17"/>
      <c r="AA72" s="15"/>
      <c r="AB72" s="17"/>
      <c r="AC72" s="17"/>
      <c r="AD72" s="17"/>
      <c r="AE72" s="15"/>
      <c r="AF72" s="17"/>
      <c r="AG72" s="17"/>
      <c r="AH72" s="17"/>
      <c r="AI72" s="15"/>
      <c r="AJ72" s="17"/>
      <c r="AK72" s="17"/>
      <c r="AL72" s="17"/>
      <c r="AM72" s="15"/>
      <c r="AN72" s="17"/>
      <c r="AO72" s="17"/>
      <c r="AP72" s="17"/>
      <c r="AQ72" s="14"/>
      <c r="AR72" s="17"/>
      <c r="AS72" s="17"/>
      <c r="AT72" s="17"/>
      <c r="AU72" s="17"/>
      <c r="AV72" s="17"/>
      <c r="AW72" s="15"/>
      <c r="AX72" s="15"/>
      <c r="AY72" s="15"/>
      <c r="AZ72" s="15"/>
    </row>
    <row r="73">
      <c r="A73" s="16" t="s">
        <v>66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7"/>
      <c r="Q73" s="17"/>
      <c r="R73" s="17"/>
      <c r="S73" s="15"/>
      <c r="T73" s="17"/>
      <c r="U73" s="17"/>
      <c r="V73" s="17"/>
      <c r="W73" s="15"/>
      <c r="X73" s="17"/>
      <c r="Y73" s="17"/>
      <c r="Z73" s="17"/>
      <c r="AA73" s="15"/>
      <c r="AB73" s="17"/>
      <c r="AC73" s="17"/>
      <c r="AD73" s="17"/>
      <c r="AE73" s="15"/>
      <c r="AF73" s="17"/>
      <c r="AG73" s="17"/>
      <c r="AH73" s="17"/>
      <c r="AI73" s="15"/>
      <c r="AJ73" s="17"/>
      <c r="AK73" s="17"/>
      <c r="AL73" s="17"/>
      <c r="AM73" s="15"/>
      <c r="AN73" s="17"/>
      <c r="AO73" s="17"/>
      <c r="AP73" s="17"/>
      <c r="AQ73" s="14"/>
      <c r="AR73" s="17"/>
      <c r="AS73" s="17"/>
      <c r="AT73" s="17"/>
      <c r="AU73" s="17"/>
      <c r="AV73" s="17"/>
      <c r="AW73" s="15"/>
      <c r="AX73" s="15"/>
      <c r="AY73" s="15"/>
      <c r="AZ73" s="15"/>
    </row>
    <row r="74">
      <c r="A74" s="16">
        <v>90.0</v>
      </c>
      <c r="B74" s="16">
        <v>0.0</v>
      </c>
      <c r="C74" s="16">
        <v>1.0</v>
      </c>
      <c r="D74" s="15"/>
      <c r="E74" s="16">
        <v>1.0</v>
      </c>
      <c r="F74" s="16">
        <v>84.0</v>
      </c>
      <c r="G74" s="16">
        <v>6.0</v>
      </c>
      <c r="H74" s="15"/>
      <c r="I74" s="16">
        <v>2.0</v>
      </c>
      <c r="J74" s="16">
        <v>7.0</v>
      </c>
      <c r="K74" s="16">
        <v>88.0</v>
      </c>
      <c r="L74" s="15"/>
      <c r="M74" s="15"/>
      <c r="N74" s="15"/>
      <c r="O74" s="15"/>
      <c r="P74" s="17">
        <f>(A74+F74+G74+J74+K74)/(A74+F74+G74+J74+K74+E74+I74+B74+C74)*100</f>
        <v>98.56630824</v>
      </c>
      <c r="Q74" s="17">
        <f>(F74+A74+C74+I74+K74)/(F74+A74+C74+I74+K74+E74+G74+B74+J74)*100</f>
        <v>94.98207885</v>
      </c>
      <c r="R74" s="17">
        <f>(K74+A74+B74+E74+F74)/(K74+A74+B74+E74+F74+I74+J74+C74+G74)*100</f>
        <v>94.26523297</v>
      </c>
      <c r="S74" s="15"/>
      <c r="T74" s="17">
        <f>(A74)/(A74+E74+I74)*100</f>
        <v>96.77419355</v>
      </c>
      <c r="U74" s="17">
        <f>(F74)/(F74+B74+J74)*100</f>
        <v>92.30769231</v>
      </c>
      <c r="V74" s="17">
        <f>(K74)/(K74+C74+G74)*100</f>
        <v>92.63157895</v>
      </c>
      <c r="W74" s="15"/>
      <c r="X74" s="17">
        <f>(F74+G74+J74+K74)/(F74+G74+J74+K74+B74+C74)*100</f>
        <v>99.46236559</v>
      </c>
      <c r="Y74" s="17">
        <f>(A74+C74+I74+K74)/(A74+C74+I74+K74+E74+G74)*100</f>
        <v>96.27659574</v>
      </c>
      <c r="Z74" s="17">
        <f>(A74+B74+E74+F74)/(A74+B74+E74+F74+I74+J74)*100</f>
        <v>95.10869565</v>
      </c>
      <c r="AA74" s="15"/>
      <c r="AB74" s="17">
        <f>A74/(A74+B74+C74)*100</f>
        <v>98.9010989</v>
      </c>
      <c r="AC74" s="17">
        <f>(F74)/(F74+E74+G74)*100</f>
        <v>92.30769231</v>
      </c>
      <c r="AD74" s="17">
        <f>(K74)/(K74+I74+J74)*100</f>
        <v>90.72164948</v>
      </c>
      <c r="AE74" s="15"/>
      <c r="AF74" s="17">
        <f>(B74+C74)/(B74+C74+F74+G74+J74+K74)*100</f>
        <v>0.5376344086</v>
      </c>
      <c r="AG74" s="17">
        <f>(E74+G74)/(E74+G74+A74+C74+I74+K74)*100</f>
        <v>3.723404255</v>
      </c>
      <c r="AH74" s="17">
        <f>(I74+J74)/(I74+J74+A74+B74+E74+F74)*100</f>
        <v>4.891304348</v>
      </c>
      <c r="AI74" s="15"/>
      <c r="AJ74" s="17">
        <f>(E74+I74)/(A74+E74+I74)*100</f>
        <v>3.225806452</v>
      </c>
      <c r="AK74" s="17">
        <f>(B74+J74)/(F74+B74+J74)*100</f>
        <v>7.692307692</v>
      </c>
      <c r="AL74" s="17">
        <f>(C74+G74)/(K74+C74+G74)*100</f>
        <v>7.368421053</v>
      </c>
      <c r="AM74" s="15"/>
      <c r="AN74" s="17">
        <f t="shared" ref="AN74:AP74" si="26">(T74*AB74)/(AB74+T74)*2</f>
        <v>97.82608696</v>
      </c>
      <c r="AO74" s="17">
        <f t="shared" si="26"/>
        <v>92.30769231</v>
      </c>
      <c r="AP74" s="17">
        <f t="shared" si="26"/>
        <v>91.66666667</v>
      </c>
      <c r="AQ74" s="14"/>
      <c r="AR74" s="17">
        <f>(P74+Q74+R74)/3</f>
        <v>95.93787336</v>
      </c>
      <c r="AS74" s="17">
        <f>(T74+U74+V74)/3</f>
        <v>93.90448827</v>
      </c>
      <c r="AT74" s="17">
        <f>(X74+Y74+Z74)/3</f>
        <v>96.949219</v>
      </c>
      <c r="AU74" s="17">
        <f>(AB74+AC74+AD74)/3</f>
        <v>93.97681356</v>
      </c>
      <c r="AV74" s="17">
        <f>(AN74+AO74+AP74)/3</f>
        <v>93.93348198</v>
      </c>
      <c r="AW74" s="15"/>
      <c r="AX74" s="15">
        <f>(AF74+AG74+AH74)/3</f>
        <v>3.050781004</v>
      </c>
      <c r="AY74" s="15">
        <f>(AJ74+AK74+AL74)/3</f>
        <v>6.095511732</v>
      </c>
      <c r="AZ74" s="15"/>
    </row>
    <row r="75">
      <c r="A75" s="16" t="s">
        <v>62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7"/>
      <c r="Q75" s="17"/>
      <c r="R75" s="17"/>
      <c r="S75" s="15"/>
      <c r="T75" s="17"/>
      <c r="U75" s="17"/>
      <c r="V75" s="17"/>
      <c r="W75" s="15"/>
      <c r="X75" s="17"/>
      <c r="Y75" s="17"/>
      <c r="Z75" s="17"/>
      <c r="AA75" s="15"/>
      <c r="AB75" s="17"/>
      <c r="AC75" s="17"/>
      <c r="AD75" s="17"/>
      <c r="AE75" s="15"/>
      <c r="AF75" s="17"/>
      <c r="AG75" s="17"/>
      <c r="AH75" s="17"/>
      <c r="AI75" s="15"/>
      <c r="AJ75" s="17"/>
      <c r="AK75" s="17"/>
      <c r="AL75" s="17"/>
      <c r="AM75" s="15"/>
      <c r="AN75" s="17"/>
      <c r="AO75" s="17"/>
      <c r="AP75" s="17"/>
      <c r="AQ75" s="14"/>
      <c r="AR75" s="17"/>
      <c r="AS75" s="17"/>
      <c r="AT75" s="17"/>
      <c r="AU75" s="17"/>
      <c r="AV75" s="17"/>
      <c r="AW75" s="15"/>
      <c r="AX75" s="15"/>
      <c r="AY75" s="15"/>
      <c r="AZ75" s="15"/>
    </row>
    <row r="76">
      <c r="A76" s="16">
        <v>90.0</v>
      </c>
      <c r="B76" s="16">
        <v>0.0</v>
      </c>
      <c r="C76" s="16">
        <v>1.0</v>
      </c>
      <c r="D76" s="15"/>
      <c r="E76" s="16">
        <v>1.0</v>
      </c>
      <c r="F76" s="16">
        <v>87.0</v>
      </c>
      <c r="G76" s="16">
        <v>3.0</v>
      </c>
      <c r="H76" s="15"/>
      <c r="I76" s="16">
        <v>4.0</v>
      </c>
      <c r="J76" s="16">
        <v>9.0</v>
      </c>
      <c r="K76" s="16">
        <v>84.0</v>
      </c>
      <c r="L76" s="15"/>
      <c r="M76" s="15"/>
      <c r="N76" s="15"/>
      <c r="O76" s="15"/>
      <c r="P76" s="17">
        <f>(A76+F76+G76+J76+K76)/(A76+F76+G76+J76+K76+E76+I76+B76+C76)*100</f>
        <v>97.84946237</v>
      </c>
      <c r="Q76" s="17">
        <f>(F76+A76+C76+I76+K76)/(F76+A76+C76+I76+K76+E76+G76+B76+J76)*100</f>
        <v>95.34050179</v>
      </c>
      <c r="R76" s="17">
        <f>(K76+A76+B76+E76+F76)/(K76+A76+B76+E76+F76+I76+J76+C76+G76)*100</f>
        <v>93.90681004</v>
      </c>
      <c r="S76" s="15"/>
      <c r="T76" s="17">
        <f>(A76)/(A76+E76+I76)*100</f>
        <v>94.73684211</v>
      </c>
      <c r="U76" s="17">
        <f>(F76)/(F76+B76+J76)*100</f>
        <v>90.625</v>
      </c>
      <c r="V76" s="17">
        <f>(K76)/(K76+C76+G76)*100</f>
        <v>95.45454545</v>
      </c>
      <c r="W76" s="15"/>
      <c r="X76" s="17">
        <f>(F76+G76+J76+K76)/(F76+G76+J76+K76+B76+C76)*100</f>
        <v>99.45652174</v>
      </c>
      <c r="Y76" s="17">
        <f>(A76+C76+I76+K76)/(A76+C76+I76+K76+E76+G76)*100</f>
        <v>97.81420765</v>
      </c>
      <c r="Z76" s="17">
        <f>(A76+B76+E76+F76)/(A76+B76+E76+F76+I76+J76)*100</f>
        <v>93.19371728</v>
      </c>
      <c r="AA76" s="15"/>
      <c r="AB76" s="17">
        <f>A76/(A76+B76+C76)*100</f>
        <v>98.9010989</v>
      </c>
      <c r="AC76" s="17">
        <f>(F76)/(F76+E76+G76)*100</f>
        <v>95.6043956</v>
      </c>
      <c r="AD76" s="17">
        <f>(K76)/(K76+I76+J76)*100</f>
        <v>86.59793814</v>
      </c>
      <c r="AE76" s="15"/>
      <c r="AF76" s="17">
        <f>(B76+C76)/(B76+C76+F76+G76+J76+K76)*100</f>
        <v>0.5434782609</v>
      </c>
      <c r="AG76" s="17">
        <f>(E76+G76)/(E76+G76+A76+C76+I76+K76)*100</f>
        <v>2.18579235</v>
      </c>
      <c r="AH76" s="17">
        <f>(I76+J76)/(I76+J76+A76+B76+E76+F76)*100</f>
        <v>6.806282723</v>
      </c>
      <c r="AI76" s="15"/>
      <c r="AJ76" s="17">
        <f>(E76+I76)/(A76+E76+I76)*100</f>
        <v>5.263157895</v>
      </c>
      <c r="AK76" s="17">
        <f>(B76+J76)/(F76+B76+J76)*100</f>
        <v>9.375</v>
      </c>
      <c r="AL76" s="17">
        <f>(C76+G76)/(K76+C76+G76)*100</f>
        <v>4.545454545</v>
      </c>
      <c r="AM76" s="15"/>
      <c r="AN76" s="17">
        <f t="shared" ref="AN76:AP76" si="27">(T76*AB76)/(AB76+T76)*2</f>
        <v>96.77419355</v>
      </c>
      <c r="AO76" s="17">
        <f t="shared" si="27"/>
        <v>93.04812834</v>
      </c>
      <c r="AP76" s="17">
        <f t="shared" si="27"/>
        <v>90.81081081</v>
      </c>
      <c r="AQ76" s="14"/>
      <c r="AR76" s="17">
        <f>(P76+Q76+R76)/3</f>
        <v>95.69892473</v>
      </c>
      <c r="AS76" s="17">
        <f>(T76+U76+V76)/3</f>
        <v>93.60546252</v>
      </c>
      <c r="AT76" s="17">
        <f>(X76+Y76+Z76)/3</f>
        <v>96.82148222</v>
      </c>
      <c r="AU76" s="17">
        <f>(AB76+AC76+AD76)/3</f>
        <v>93.70114422</v>
      </c>
      <c r="AV76" s="17">
        <f>(AN76+AO76+AP76)/3</f>
        <v>93.54437757</v>
      </c>
      <c r="AW76" s="15"/>
      <c r="AX76" s="15">
        <f>(AF76+AG76+AH76)/3</f>
        <v>3.178517778</v>
      </c>
      <c r="AY76" s="15">
        <f>(AJ76+AK76+AL76)/3</f>
        <v>6.39453748</v>
      </c>
      <c r="AZ76" s="15"/>
    </row>
    <row r="77">
      <c r="A77" s="16" t="s">
        <v>49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7"/>
      <c r="Q77" s="17"/>
      <c r="R77" s="17"/>
      <c r="S77" s="15"/>
      <c r="T77" s="17"/>
      <c r="U77" s="17"/>
      <c r="V77" s="17"/>
      <c r="W77" s="15"/>
      <c r="X77" s="17"/>
      <c r="Y77" s="17"/>
      <c r="Z77" s="17"/>
      <c r="AA77" s="15"/>
      <c r="AB77" s="17"/>
      <c r="AC77" s="17"/>
      <c r="AD77" s="17"/>
      <c r="AE77" s="15"/>
      <c r="AF77" s="17"/>
      <c r="AG77" s="17"/>
      <c r="AH77" s="17"/>
      <c r="AI77" s="15"/>
      <c r="AJ77" s="17"/>
      <c r="AK77" s="17"/>
      <c r="AL77" s="17"/>
      <c r="AM77" s="15"/>
      <c r="AN77" s="17"/>
      <c r="AO77" s="17"/>
      <c r="AP77" s="17"/>
      <c r="AQ77" s="14"/>
      <c r="AR77" s="17"/>
      <c r="AS77" s="17"/>
      <c r="AT77" s="17"/>
      <c r="AU77" s="17"/>
      <c r="AV77" s="17"/>
      <c r="AW77" s="15"/>
      <c r="AX77" s="15"/>
      <c r="AY77" s="15"/>
      <c r="AZ77" s="15"/>
    </row>
    <row r="78">
      <c r="A78" s="16">
        <v>90.0</v>
      </c>
      <c r="B78" s="16">
        <v>0.0</v>
      </c>
      <c r="C78" s="16">
        <v>1.0</v>
      </c>
      <c r="D78" s="15"/>
      <c r="E78" s="16">
        <v>1.0</v>
      </c>
      <c r="F78" s="16">
        <v>85.0</v>
      </c>
      <c r="G78" s="16">
        <v>5.0</v>
      </c>
      <c r="H78" s="15"/>
      <c r="I78" s="16">
        <v>3.0</v>
      </c>
      <c r="J78" s="16">
        <v>7.0</v>
      </c>
      <c r="K78" s="16">
        <v>87.0</v>
      </c>
      <c r="L78" s="15"/>
      <c r="M78" s="15"/>
      <c r="N78" s="15"/>
      <c r="O78" s="15"/>
      <c r="P78" s="17">
        <f>(A78+F78+G78+J78+K78)/(A78+F78+G78+J78+K78+E78+I78+B78+C78)*100</f>
        <v>98.2078853</v>
      </c>
      <c r="Q78" s="17">
        <f>(F78+A78+C78+I78+K78)/(F78+A78+C78+I78+K78+E78+G78+B78+J78)*100</f>
        <v>95.34050179</v>
      </c>
      <c r="R78" s="17">
        <f>(K78+A78+B78+E78+F78)/(K78+A78+B78+E78+F78+I78+J78+C78+G78)*100</f>
        <v>94.26523297</v>
      </c>
      <c r="S78" s="15"/>
      <c r="T78" s="17">
        <f>(A78)/(A78+E78+I78)*100</f>
        <v>95.74468085</v>
      </c>
      <c r="U78" s="17">
        <f>(F78)/(F78+B78+J78)*100</f>
        <v>92.39130435</v>
      </c>
      <c r="V78" s="17">
        <f>(K78)/(K78+C78+G78)*100</f>
        <v>93.5483871</v>
      </c>
      <c r="W78" s="15"/>
      <c r="X78" s="17">
        <f>(F78+G78+J78+K78)/(F78+G78+J78+K78+B78+C78)*100</f>
        <v>99.45945946</v>
      </c>
      <c r="Y78" s="17">
        <f>(A78+C78+I78+K78)/(A78+C78+I78+K78+E78+G78)*100</f>
        <v>96.79144385</v>
      </c>
      <c r="Z78" s="17">
        <f>(A78+B78+E78+F78)/(A78+B78+E78+F78+I78+J78)*100</f>
        <v>94.62365591</v>
      </c>
      <c r="AA78" s="15"/>
      <c r="AB78" s="17">
        <f>A78/(A78+B78+C78)*100</f>
        <v>98.9010989</v>
      </c>
      <c r="AC78" s="17">
        <f>(F78)/(F78+E78+G78)*100</f>
        <v>93.40659341</v>
      </c>
      <c r="AD78" s="17">
        <f>(K78)/(K78+I78+J78)*100</f>
        <v>89.69072165</v>
      </c>
      <c r="AE78" s="15"/>
      <c r="AF78" s="17">
        <f>(B78+C78)/(B78+C78+F78+G78+J78+K78)*100</f>
        <v>0.5405405405</v>
      </c>
      <c r="AG78" s="17">
        <f>(E78+G78)/(E78+G78+A78+C78+I78+K78)*100</f>
        <v>3.20855615</v>
      </c>
      <c r="AH78" s="17">
        <f>(I78+J78)/(I78+J78+A78+B78+E78+F78)*100</f>
        <v>5.376344086</v>
      </c>
      <c r="AI78" s="15"/>
      <c r="AJ78" s="17">
        <f>(E78+I78)/(A78+E78+I78)*100</f>
        <v>4.255319149</v>
      </c>
      <c r="AK78" s="17">
        <f>(B78+J78)/(F78+B78+J78)*100</f>
        <v>7.608695652</v>
      </c>
      <c r="AL78" s="17">
        <f>(C78+G78)/(K78+C78+G78)*100</f>
        <v>6.451612903</v>
      </c>
      <c r="AM78" s="15"/>
      <c r="AN78" s="17">
        <f t="shared" ref="AN78:AP78" si="28">(T78*AB78)/(AB78+T78)*2</f>
        <v>97.2972973</v>
      </c>
      <c r="AO78" s="17">
        <f t="shared" si="28"/>
        <v>92.89617486</v>
      </c>
      <c r="AP78" s="17">
        <f t="shared" si="28"/>
        <v>91.57894737</v>
      </c>
      <c r="AQ78" s="14"/>
      <c r="AR78" s="17">
        <f>(P78+Q78+R78)/3</f>
        <v>95.93787336</v>
      </c>
      <c r="AS78" s="17">
        <f>(T78+U78+V78)/3</f>
        <v>93.89479077</v>
      </c>
      <c r="AT78" s="17">
        <f>(X78+Y78+Z78)/3</f>
        <v>96.95818641</v>
      </c>
      <c r="AU78" s="17">
        <f>(AB78+AC78+AD78)/3</f>
        <v>93.99947132</v>
      </c>
      <c r="AV78" s="17">
        <f>(AN78+AO78+AP78)/3</f>
        <v>93.92413984</v>
      </c>
      <c r="AW78" s="15"/>
      <c r="AX78" s="15">
        <f>(AF78+AG78+AH78)/3</f>
        <v>3.041813592</v>
      </c>
      <c r="AY78" s="15">
        <f>(AJ78+AK78+AL78)/3</f>
        <v>6.105209235</v>
      </c>
      <c r="AZ78" s="15"/>
    </row>
    <row r="79"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R86" s="8"/>
      <c r="AS86" s="8"/>
      <c r="AT86" s="8"/>
      <c r="AU86" s="8"/>
      <c r="AV86" s="8"/>
      <c r="AW86" s="8"/>
      <c r="AX86" s="8"/>
      <c r="AY86" s="8"/>
      <c r="AZ86" s="8"/>
    </row>
    <row r="87"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R87" s="8"/>
      <c r="AS87" s="8"/>
      <c r="AT87" s="8"/>
      <c r="AU87" s="8"/>
      <c r="AV87" s="8"/>
      <c r="AW87" s="8"/>
      <c r="AX87" s="8"/>
      <c r="AY87" s="8"/>
      <c r="AZ87" s="8"/>
    </row>
    <row r="88"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R88" s="8"/>
      <c r="AS88" s="8"/>
      <c r="AT88" s="8"/>
      <c r="AU88" s="8"/>
      <c r="AV88" s="8"/>
      <c r="AW88" s="8"/>
      <c r="AX88" s="8"/>
      <c r="AY88" s="8"/>
      <c r="AZ88" s="8"/>
    </row>
    <row r="89"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R89" s="8"/>
      <c r="AS89" s="8"/>
      <c r="AT89" s="8"/>
      <c r="AU89" s="8"/>
      <c r="AV89" s="8"/>
      <c r="AW89" s="8"/>
      <c r="AX89" s="8"/>
      <c r="AY89" s="8"/>
      <c r="AZ89" s="8"/>
    </row>
    <row r="90"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R90" s="8"/>
      <c r="AS90" s="8"/>
      <c r="AT90" s="8"/>
      <c r="AU90" s="8"/>
      <c r="AV90" s="8"/>
      <c r="AW90" s="8"/>
      <c r="AX90" s="8"/>
      <c r="AY90" s="8"/>
      <c r="AZ90" s="8"/>
    </row>
    <row r="91"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R91" s="8"/>
      <c r="AS91" s="8"/>
      <c r="AT91" s="8"/>
      <c r="AU91" s="8"/>
      <c r="AV91" s="8"/>
      <c r="AW91" s="8"/>
      <c r="AX91" s="8"/>
      <c r="AY91" s="8"/>
      <c r="AZ9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3" max="43" width="10.0"/>
    <col customWidth="1" min="44" max="44" width="39.0"/>
    <col customWidth="1" min="45" max="45" width="38.43"/>
    <col customWidth="1" min="46" max="46" width="40.57"/>
    <col customWidth="1" min="47" max="48" width="33.71"/>
    <col customWidth="1" min="50" max="50" width="35.86"/>
    <col customWidth="1" min="51" max="51" width="35.29"/>
  </cols>
  <sheetData>
    <row r="1">
      <c r="A1" s="1" t="s">
        <v>0</v>
      </c>
      <c r="L1" s="2"/>
      <c r="M1" s="3" t="s">
        <v>1</v>
      </c>
      <c r="P1" s="4"/>
      <c r="Q1" s="1" t="s">
        <v>2</v>
      </c>
      <c r="S1" s="4"/>
      <c r="T1" s="4"/>
      <c r="U1" s="1" t="s">
        <v>3</v>
      </c>
      <c r="V1" s="1"/>
      <c r="W1" s="1"/>
      <c r="X1" s="1"/>
      <c r="Y1" s="1" t="s">
        <v>4</v>
      </c>
      <c r="Z1" s="4"/>
      <c r="AA1" s="4"/>
      <c r="AB1" s="4"/>
      <c r="AC1" s="1" t="s">
        <v>5</v>
      </c>
      <c r="AD1" s="4"/>
      <c r="AE1" s="4"/>
      <c r="AF1" s="4"/>
      <c r="AG1" s="1" t="s">
        <v>6</v>
      </c>
      <c r="AH1" s="1"/>
      <c r="AI1" s="1"/>
      <c r="AJ1" s="1"/>
      <c r="AK1" s="1" t="s">
        <v>7</v>
      </c>
      <c r="AL1" s="4"/>
      <c r="AM1" s="4"/>
      <c r="AN1" s="4"/>
      <c r="AO1" s="1" t="s">
        <v>8</v>
      </c>
      <c r="AQ1" s="5"/>
      <c r="AR1" s="4" t="s">
        <v>9</v>
      </c>
      <c r="AS1" s="4" t="s">
        <v>10</v>
      </c>
      <c r="AT1" s="1" t="s">
        <v>11</v>
      </c>
      <c r="AU1" s="4" t="s">
        <v>12</v>
      </c>
      <c r="AV1" s="4" t="s">
        <v>13</v>
      </c>
      <c r="AX1" s="4" t="s">
        <v>14</v>
      </c>
      <c r="AY1" s="4" t="s">
        <v>15</v>
      </c>
    </row>
    <row r="2">
      <c r="A2" s="4" t="s">
        <v>16</v>
      </c>
      <c r="L2" s="2"/>
      <c r="M2" s="2" t="s">
        <v>17</v>
      </c>
      <c r="N2" s="6"/>
      <c r="P2" s="4" t="s">
        <v>18</v>
      </c>
      <c r="Q2" s="4" t="s">
        <v>19</v>
      </c>
      <c r="R2" s="4" t="s">
        <v>20</v>
      </c>
      <c r="S2" s="4"/>
      <c r="T2" s="4" t="s">
        <v>18</v>
      </c>
      <c r="U2" s="4" t="s">
        <v>19</v>
      </c>
      <c r="V2" s="4" t="s">
        <v>21</v>
      </c>
      <c r="W2" s="4"/>
      <c r="X2" s="4" t="s">
        <v>18</v>
      </c>
      <c r="Y2" s="4" t="s">
        <v>19</v>
      </c>
      <c r="Z2" s="4" t="s">
        <v>21</v>
      </c>
      <c r="AA2" s="4"/>
      <c r="AB2" s="4" t="s">
        <v>18</v>
      </c>
      <c r="AC2" s="4" t="s">
        <v>19</v>
      </c>
      <c r="AD2" s="4" t="s">
        <v>21</v>
      </c>
      <c r="AE2" s="4"/>
      <c r="AF2" s="4" t="s">
        <v>18</v>
      </c>
      <c r="AG2" s="4" t="s">
        <v>19</v>
      </c>
      <c r="AH2" s="4" t="s">
        <v>21</v>
      </c>
      <c r="AI2" s="4"/>
      <c r="AJ2" s="4" t="s">
        <v>18</v>
      </c>
      <c r="AK2" s="4" t="s">
        <v>19</v>
      </c>
      <c r="AL2" s="4" t="s">
        <v>21</v>
      </c>
      <c r="AM2" s="4"/>
      <c r="AN2" s="4" t="s">
        <v>18</v>
      </c>
      <c r="AO2" s="4" t="s">
        <v>19</v>
      </c>
      <c r="AP2" s="4" t="s">
        <v>21</v>
      </c>
      <c r="AQ2" s="5"/>
      <c r="AR2" s="4" t="s">
        <v>22</v>
      </c>
      <c r="AS2" s="4" t="s">
        <v>22</v>
      </c>
      <c r="AT2" s="4" t="s">
        <v>22</v>
      </c>
      <c r="AU2" s="4" t="s">
        <v>22</v>
      </c>
      <c r="AV2" s="4" t="s">
        <v>22</v>
      </c>
      <c r="AX2" s="4" t="s">
        <v>22</v>
      </c>
      <c r="AY2" s="4" t="s">
        <v>22</v>
      </c>
    </row>
    <row r="3">
      <c r="A3" s="4">
        <v>161.0</v>
      </c>
      <c r="B3" s="4">
        <v>0.0</v>
      </c>
      <c r="C3" s="4">
        <v>0.0</v>
      </c>
      <c r="E3" s="4">
        <v>0.0</v>
      </c>
      <c r="F3" s="4">
        <v>162.0</v>
      </c>
      <c r="G3" s="4">
        <v>5.0</v>
      </c>
      <c r="I3" s="4">
        <v>1.0</v>
      </c>
      <c r="J3" s="4">
        <v>4.0</v>
      </c>
      <c r="K3" s="4">
        <v>147.0</v>
      </c>
      <c r="L3" s="3"/>
      <c r="M3" s="2" t="s">
        <v>23</v>
      </c>
      <c r="N3" s="3" t="s">
        <v>24</v>
      </c>
      <c r="P3" s="7">
        <f>(A3+F3+G3+J3+K3)/(A3+F3+G3+J3+K3+E3+I3+B3+C3)*100</f>
        <v>99.79166667</v>
      </c>
      <c r="Q3" s="7">
        <f>(F3+A3+C3+I3+K3)/(F3+A3+C3+I3+K3+E3+G3+B3+J3)*100</f>
        <v>98.125</v>
      </c>
      <c r="R3" s="7">
        <f>(K3+A3+B3+E3+F3)/(K3+A3+B3+E3+F3+I3+J3+C3+G3)*100</f>
        <v>97.91666667</v>
      </c>
      <c r="S3" s="8"/>
      <c r="T3" s="7">
        <f>(A3)/(A3+E3+I3)*100</f>
        <v>99.38271605</v>
      </c>
      <c r="U3" s="7">
        <f>(F3)/(F3+B3+J3)*100</f>
        <v>97.59036145</v>
      </c>
      <c r="V3" s="7">
        <f>(K3)/(K3+C3+G3)*100</f>
        <v>96.71052632</v>
      </c>
      <c r="W3" s="8"/>
      <c r="X3" s="7">
        <f>(F3+G3+J3+K3)/(F3+G3+J3+K3+B3+C3)*100</f>
        <v>100</v>
      </c>
      <c r="Y3" s="7">
        <f>(A3+C3+I3+K3)/(A3+C3+I3+K3+E3+G3)*100</f>
        <v>98.40764331</v>
      </c>
      <c r="Z3" s="7">
        <f>(A3+B3+E3+F3)/(A3+B3+E3+F3+I3+J3)*100</f>
        <v>98.47560976</v>
      </c>
      <c r="AA3" s="8"/>
      <c r="AB3" s="7">
        <f>A3/(A3+B3+C3)*100</f>
        <v>100</v>
      </c>
      <c r="AC3" s="7">
        <f>(F3)/(F3+E3+G3)*100</f>
        <v>97.00598802</v>
      </c>
      <c r="AD3" s="7">
        <f>(K3)/(K3+I3+J3)*100</f>
        <v>96.71052632</v>
      </c>
      <c r="AE3" s="8"/>
      <c r="AF3" s="7">
        <f>(B3+C3)/(B3+C3+F3+G3+J3+K3)*100</f>
        <v>0</v>
      </c>
      <c r="AG3" s="7">
        <f>(E3+G3)/(E3+G3+A3+C3+I3+K3)*100</f>
        <v>1.592356688</v>
      </c>
      <c r="AH3" s="7">
        <f>(I3+J3)/(I3+J3+A3+B3+E3+F3)*100</f>
        <v>1.524390244</v>
      </c>
      <c r="AI3" s="8"/>
      <c r="AJ3" s="7">
        <f>(E3+I3)/(A3+E3+I3)*100</f>
        <v>0.6172839506</v>
      </c>
      <c r="AK3" s="7">
        <f>(B3+J3)/(F3+B3+J3)*100</f>
        <v>2.409638554</v>
      </c>
      <c r="AL3" s="7">
        <f>(C3+G3)/(K3+C3+G3)*100</f>
        <v>3.289473684</v>
      </c>
      <c r="AM3" s="8"/>
      <c r="AN3" s="7">
        <f t="shared" ref="AN3:AP3" si="1">(T3*AB3)/(AB3+T3)*2</f>
        <v>99.69040248</v>
      </c>
      <c r="AO3" s="7">
        <f t="shared" si="1"/>
        <v>97.2972973</v>
      </c>
      <c r="AP3" s="7">
        <f t="shared" si="1"/>
        <v>96.71052632</v>
      </c>
      <c r="AQ3" s="9"/>
      <c r="AR3" s="7">
        <f>(P3+Q3+R3)/3</f>
        <v>98.61111111</v>
      </c>
      <c r="AS3" s="19">
        <f>(T3+U3+V3)/3</f>
        <v>97.8945346</v>
      </c>
      <c r="AT3" s="7">
        <f>(X3+Y3+Z3)/3</f>
        <v>98.96108436</v>
      </c>
      <c r="AU3" s="19">
        <f>(AB3+AC3+AD3)/3</f>
        <v>97.90550478</v>
      </c>
      <c r="AV3" s="7">
        <f>(AN3+AO3+AP3)/3</f>
        <v>97.8994087</v>
      </c>
      <c r="AW3" s="8"/>
      <c r="AX3" s="8">
        <f>(AF3+AG3+AH3)/3</f>
        <v>1.038915644</v>
      </c>
      <c r="AY3" s="8">
        <f>(AJ3+AK3+AL3)/3</f>
        <v>2.105465396</v>
      </c>
      <c r="AZ3" s="8"/>
    </row>
    <row r="4">
      <c r="L4" s="3"/>
      <c r="M4" s="3" t="s">
        <v>25</v>
      </c>
      <c r="N4" s="3" t="s">
        <v>26</v>
      </c>
      <c r="P4" s="7"/>
      <c r="Q4" s="7"/>
      <c r="R4" s="7"/>
      <c r="S4" s="8"/>
      <c r="T4" s="7"/>
      <c r="U4" s="7"/>
      <c r="V4" s="7"/>
      <c r="W4" s="8"/>
      <c r="X4" s="7"/>
      <c r="Y4" s="7"/>
      <c r="Z4" s="7"/>
      <c r="AA4" s="8"/>
      <c r="AB4" s="7"/>
      <c r="AC4" s="7"/>
      <c r="AD4" s="7"/>
      <c r="AE4" s="8"/>
      <c r="AF4" s="7"/>
      <c r="AG4" s="7"/>
      <c r="AH4" s="7"/>
      <c r="AI4" s="8"/>
      <c r="AJ4" s="7"/>
      <c r="AK4" s="7"/>
      <c r="AL4" s="7"/>
      <c r="AM4" s="8"/>
      <c r="AN4" s="7"/>
      <c r="AO4" s="7"/>
      <c r="AP4" s="7"/>
      <c r="AQ4" s="9"/>
      <c r="AR4" s="7"/>
      <c r="AS4" s="19"/>
      <c r="AT4" s="7"/>
      <c r="AU4" s="19"/>
      <c r="AV4" s="7"/>
      <c r="AW4" s="8"/>
      <c r="AX4" s="8"/>
      <c r="AY4" s="8"/>
      <c r="AZ4" s="8"/>
    </row>
    <row r="5">
      <c r="A5" s="4" t="s">
        <v>27</v>
      </c>
      <c r="L5" s="3"/>
      <c r="M5" s="3" t="s">
        <v>28</v>
      </c>
      <c r="N5" s="3" t="s">
        <v>29</v>
      </c>
      <c r="P5" s="7"/>
      <c r="Q5" s="7"/>
      <c r="R5" s="7"/>
      <c r="S5" s="8"/>
      <c r="T5" s="7"/>
      <c r="U5" s="7"/>
      <c r="V5" s="7"/>
      <c r="W5" s="8"/>
      <c r="X5" s="7"/>
      <c r="Y5" s="7"/>
      <c r="Z5" s="7"/>
      <c r="AA5" s="8"/>
      <c r="AB5" s="7"/>
      <c r="AC5" s="7"/>
      <c r="AD5" s="7"/>
      <c r="AE5" s="8"/>
      <c r="AF5" s="7"/>
      <c r="AG5" s="7"/>
      <c r="AH5" s="7"/>
      <c r="AI5" s="8"/>
      <c r="AJ5" s="7"/>
      <c r="AK5" s="7"/>
      <c r="AL5" s="7"/>
      <c r="AM5" s="8"/>
      <c r="AN5" s="7"/>
      <c r="AO5" s="7"/>
      <c r="AP5" s="7"/>
      <c r="AQ5" s="9"/>
      <c r="AR5" s="7"/>
      <c r="AS5" s="19"/>
      <c r="AT5" s="7"/>
      <c r="AU5" s="19"/>
      <c r="AV5" s="7"/>
      <c r="AW5" s="8"/>
      <c r="AX5" s="8"/>
      <c r="AY5" s="8"/>
      <c r="AZ5" s="8"/>
    </row>
    <row r="6">
      <c r="A6" s="4" t="s">
        <v>30</v>
      </c>
      <c r="M6" s="3" t="s">
        <v>31</v>
      </c>
      <c r="N6" s="3" t="s">
        <v>32</v>
      </c>
      <c r="P6" s="7"/>
      <c r="Q6" s="7"/>
      <c r="R6" s="7"/>
      <c r="S6" s="8"/>
      <c r="T6" s="7"/>
      <c r="U6" s="7"/>
      <c r="V6" s="7"/>
      <c r="W6" s="8"/>
      <c r="X6" s="7"/>
      <c r="Y6" s="7"/>
      <c r="Z6" s="7"/>
      <c r="AA6" s="8"/>
      <c r="AB6" s="7"/>
      <c r="AC6" s="7"/>
      <c r="AD6" s="7"/>
      <c r="AE6" s="8"/>
      <c r="AF6" s="7"/>
      <c r="AG6" s="7"/>
      <c r="AH6" s="7"/>
      <c r="AI6" s="8"/>
      <c r="AJ6" s="7"/>
      <c r="AK6" s="7"/>
      <c r="AL6" s="7"/>
      <c r="AM6" s="8"/>
      <c r="AN6" s="7"/>
      <c r="AO6" s="7"/>
      <c r="AP6" s="7"/>
      <c r="AQ6" s="9"/>
      <c r="AR6" s="7"/>
      <c r="AS6" s="19"/>
      <c r="AT6" s="7"/>
      <c r="AU6" s="19"/>
      <c r="AV6" s="7"/>
      <c r="AW6" s="8"/>
      <c r="AX6" s="8"/>
      <c r="AY6" s="8"/>
      <c r="AZ6" s="8"/>
    </row>
    <row r="7">
      <c r="A7" s="4">
        <v>53.0</v>
      </c>
      <c r="B7" s="4">
        <v>0.0</v>
      </c>
      <c r="C7" s="4">
        <v>0.0</v>
      </c>
      <c r="E7" s="4">
        <v>0.0</v>
      </c>
      <c r="F7" s="4">
        <v>49.0</v>
      </c>
      <c r="G7" s="4">
        <v>1.0</v>
      </c>
      <c r="I7" s="4">
        <v>0.0</v>
      </c>
      <c r="J7" s="4">
        <v>0.0</v>
      </c>
      <c r="K7" s="4">
        <v>47.0</v>
      </c>
      <c r="L7" s="3"/>
      <c r="P7" s="7">
        <f>(A7+F7+G7+J7+K7)/(A7+F7+G7+J7+K7+E7+I7+B7+C7)*100</f>
        <v>100</v>
      </c>
      <c r="Q7" s="7">
        <f>(F7+A7+C7+I7+K7)/(F7+A7+C7+I7+K7+E7+G7+B7+J7)*100</f>
        <v>99.33333333</v>
      </c>
      <c r="R7" s="7">
        <f>(K7+A7+B7+E7+F7)/(K7+A7+B7+E7+F7+I7+J7+C7+G7)*100</f>
        <v>99.33333333</v>
      </c>
      <c r="S7" s="8"/>
      <c r="T7" s="7">
        <f>(A7)/(A7+E7+I7)*100</f>
        <v>100</v>
      </c>
      <c r="U7" s="7">
        <f>(F7)/(F7+B7+J7)*100</f>
        <v>100</v>
      </c>
      <c r="V7" s="7">
        <f>(K7)/(K7+C7+G7)*100</f>
        <v>97.91666667</v>
      </c>
      <c r="W7" s="8"/>
      <c r="X7" s="7">
        <f>(F7+G7+J7+K7)/(F7+G7+J7+K7+B7+C7)*100</f>
        <v>100</v>
      </c>
      <c r="Y7" s="7">
        <f>(A7+C7+I7+K7)/(A7+C7+I7+K7+E7+G7)*100</f>
        <v>99.00990099</v>
      </c>
      <c r="Z7" s="7">
        <f>(A7+B7+E7+F7)/(A7+B7+E7+F7+I7+J7)*100</f>
        <v>100</v>
      </c>
      <c r="AA7" s="8"/>
      <c r="AB7" s="7">
        <f>A7/(A7+B7+C7)*100</f>
        <v>100</v>
      </c>
      <c r="AC7" s="7">
        <f>(F7)/(F7+E7+G7)*100</f>
        <v>98</v>
      </c>
      <c r="AD7" s="7">
        <f>(K7)/(K7+I7+J7)*100</f>
        <v>100</v>
      </c>
      <c r="AE7" s="8"/>
      <c r="AF7" s="7">
        <f>(B7+C7)/(B7+C7+F7+G7+J7+K7)*100</f>
        <v>0</v>
      </c>
      <c r="AG7" s="7">
        <f>(E7+G7)/(E7+G7+A7+C7+I7+K7)*100</f>
        <v>0.9900990099</v>
      </c>
      <c r="AH7" s="7">
        <f>(I7+J7)/(I7+J7+A7+B7+E7+F7)*100</f>
        <v>0</v>
      </c>
      <c r="AI7" s="8"/>
      <c r="AJ7" s="7">
        <f>(E7+I7)/(A7+E7+I7)*100</f>
        <v>0</v>
      </c>
      <c r="AK7" s="7">
        <f>(B7+J7)/(F7+B7+J7)*100</f>
        <v>0</v>
      </c>
      <c r="AL7" s="7">
        <f>(C7+G7)/(K7+C7+G7)*100</f>
        <v>2.083333333</v>
      </c>
      <c r="AM7" s="8"/>
      <c r="AN7" s="7">
        <f t="shared" ref="AN7:AP7" si="2">(T7*AB7)/(AB7+T7)*2</f>
        <v>100</v>
      </c>
      <c r="AO7" s="7">
        <f t="shared" si="2"/>
        <v>98.98989899</v>
      </c>
      <c r="AP7" s="7">
        <f t="shared" si="2"/>
        <v>98.94736842</v>
      </c>
      <c r="AQ7" s="9"/>
      <c r="AR7" s="7">
        <f>(P7+Q7+R7)/3</f>
        <v>99.55555556</v>
      </c>
      <c r="AS7" s="19">
        <f>(T7+U7+V7)/3</f>
        <v>99.30555556</v>
      </c>
      <c r="AT7" s="7">
        <f>(X7+Y7+Z7)/3</f>
        <v>99.669967</v>
      </c>
      <c r="AU7" s="19">
        <f>(AB7+AC7+AD7)/3</f>
        <v>99.33333333</v>
      </c>
      <c r="AV7" s="7">
        <f>(AN7+AO7+AP7)/3</f>
        <v>99.31242247</v>
      </c>
      <c r="AW7" s="8"/>
      <c r="AX7" s="8">
        <f>(AF7+AG7+AH7)/3</f>
        <v>0.3300330033</v>
      </c>
      <c r="AY7" s="8">
        <f>(AJ7+AK7+AL7)/3</f>
        <v>0.6944444444</v>
      </c>
      <c r="AZ7" s="8"/>
    </row>
    <row r="8">
      <c r="A8" s="4" t="s">
        <v>33</v>
      </c>
      <c r="L8" s="3"/>
      <c r="M8" s="3" t="s">
        <v>34</v>
      </c>
      <c r="N8" s="6"/>
      <c r="P8" s="7"/>
      <c r="Q8" s="7"/>
      <c r="R8" s="7"/>
      <c r="S8" s="8"/>
      <c r="T8" s="7"/>
      <c r="U8" s="7"/>
      <c r="V8" s="7"/>
      <c r="W8" s="8"/>
      <c r="X8" s="7"/>
      <c r="Y8" s="7"/>
      <c r="Z8" s="7"/>
      <c r="AA8" s="8"/>
      <c r="AB8" s="7"/>
      <c r="AC8" s="7"/>
      <c r="AD8" s="7"/>
      <c r="AE8" s="8"/>
      <c r="AF8" s="7"/>
      <c r="AG8" s="7"/>
      <c r="AH8" s="7"/>
      <c r="AI8" s="8"/>
      <c r="AJ8" s="7"/>
      <c r="AK8" s="7"/>
      <c r="AL8" s="7"/>
      <c r="AM8" s="8"/>
      <c r="AN8" s="7"/>
      <c r="AO8" s="7"/>
      <c r="AP8" s="7"/>
      <c r="AQ8" s="9"/>
      <c r="AR8" s="7"/>
      <c r="AS8" s="19"/>
      <c r="AT8" s="7"/>
      <c r="AU8" s="19"/>
      <c r="AV8" s="7"/>
      <c r="AW8" s="8"/>
      <c r="AX8" s="8"/>
      <c r="AY8" s="8"/>
      <c r="AZ8" s="8"/>
    </row>
    <row r="9">
      <c r="A9" s="4">
        <v>53.0</v>
      </c>
      <c r="B9" s="4">
        <v>0.0</v>
      </c>
      <c r="C9" s="4">
        <v>0.0</v>
      </c>
      <c r="E9" s="4">
        <v>0.0</v>
      </c>
      <c r="F9" s="4">
        <v>49.0</v>
      </c>
      <c r="G9" s="4">
        <v>1.0</v>
      </c>
      <c r="I9" s="4">
        <v>0.0</v>
      </c>
      <c r="J9" s="4">
        <v>0.0</v>
      </c>
      <c r="K9" s="4">
        <v>47.0</v>
      </c>
      <c r="L9" s="3"/>
      <c r="M9" s="3" t="s">
        <v>23</v>
      </c>
      <c r="N9" s="3" t="s">
        <v>35</v>
      </c>
      <c r="P9" s="7">
        <f>(A9+F9+G9+J9+K9)/(A9+F9+G9+J9+K9+E9+I9+B9+C9)*100</f>
        <v>100</v>
      </c>
      <c r="Q9" s="7">
        <f>(F9+A9+C9+I9+K9)/(F9+A9+C9+I9+K9+E9+G9+B9+J9)*100</f>
        <v>99.33333333</v>
      </c>
      <c r="R9" s="7">
        <f>(K9+A9+B9+E9+F9)/(K9+A9+B9+E9+F9+I9+J9+C9+G9)*100</f>
        <v>99.33333333</v>
      </c>
      <c r="S9" s="8"/>
      <c r="T9" s="7">
        <f>(A9)/(A9+E9+I9)*100</f>
        <v>100</v>
      </c>
      <c r="U9" s="7">
        <f>(F9)/(F9+B9+J9)*100</f>
        <v>100</v>
      </c>
      <c r="V9" s="7">
        <f>(K9)/(K9+C9+G9)*100</f>
        <v>97.91666667</v>
      </c>
      <c r="W9" s="8"/>
      <c r="X9" s="7">
        <f>(F9+G9+J9+K9)/(F9+G9+J9+K9+B9+C9)*100</f>
        <v>100</v>
      </c>
      <c r="Y9" s="7">
        <f>(A9+C9+I9+K9)/(A9+C9+I9+K9+E9+G9)*100</f>
        <v>99.00990099</v>
      </c>
      <c r="Z9" s="7">
        <f>(A9+B9+E9+F9)/(A9+B9+E9+F9+I9+J9)*100</f>
        <v>100</v>
      </c>
      <c r="AA9" s="8"/>
      <c r="AB9" s="7">
        <f>A9/(A9+B9+C9)*100</f>
        <v>100</v>
      </c>
      <c r="AC9" s="7">
        <f>(F9)/(F9+E9+G9)*100</f>
        <v>98</v>
      </c>
      <c r="AD9" s="7">
        <f>(K9)/(K9+I9+J9)*100</f>
        <v>100</v>
      </c>
      <c r="AE9" s="8"/>
      <c r="AF9" s="7">
        <f>(B9+C9)/(B9+C9+F9+G9+J9+K9)*100</f>
        <v>0</v>
      </c>
      <c r="AG9" s="7">
        <f>(E9+G9)/(E9+G9+A9+C9+I9+K9)*100</f>
        <v>0.9900990099</v>
      </c>
      <c r="AH9" s="7">
        <f>(I9+J9)/(I9+J9+A9+B9+E9+F9)*100</f>
        <v>0</v>
      </c>
      <c r="AI9" s="8"/>
      <c r="AJ9" s="7">
        <f>(E9+I9)/(A9+E9+I9)*100</f>
        <v>0</v>
      </c>
      <c r="AK9" s="7">
        <f>(B9+J9)/(F9+B9+J9)*100</f>
        <v>0</v>
      </c>
      <c r="AL9" s="7">
        <f>(C9+G9)/(K9+C9+G9)*100</f>
        <v>2.083333333</v>
      </c>
      <c r="AM9" s="8"/>
      <c r="AN9" s="7">
        <f t="shared" ref="AN9:AP9" si="3">(T9*AB9)/(AB9+T9)*2</f>
        <v>100</v>
      </c>
      <c r="AO9" s="7">
        <f t="shared" si="3"/>
        <v>98.98989899</v>
      </c>
      <c r="AP9" s="7">
        <f t="shared" si="3"/>
        <v>98.94736842</v>
      </c>
      <c r="AQ9" s="9"/>
      <c r="AR9" s="7">
        <f>(P9+Q9+R9)/3</f>
        <v>99.55555556</v>
      </c>
      <c r="AS9" s="19">
        <f>(T9+U9+V9)/3</f>
        <v>99.30555556</v>
      </c>
      <c r="AT9" s="7">
        <f>(X9+Y9+Z9)/3</f>
        <v>99.669967</v>
      </c>
      <c r="AU9" s="19">
        <f>(AB9+AC9+AD9)/3</f>
        <v>99.33333333</v>
      </c>
      <c r="AV9" s="7">
        <f>(AN9+AO9+AP9)/3</f>
        <v>99.31242247</v>
      </c>
      <c r="AW9" s="8"/>
      <c r="AX9" s="8">
        <f>(AF9+AG9+AH9)/3</f>
        <v>0.3300330033</v>
      </c>
      <c r="AY9" s="8">
        <f>(AJ9+AK9+AL9)/3</f>
        <v>0.6944444444</v>
      </c>
      <c r="AZ9" s="8"/>
    </row>
    <row r="10">
      <c r="A10" s="4" t="s">
        <v>36</v>
      </c>
      <c r="L10" s="3"/>
      <c r="M10" s="3" t="s">
        <v>25</v>
      </c>
      <c r="N10" s="3" t="s">
        <v>37</v>
      </c>
      <c r="P10" s="7"/>
      <c r="Q10" s="7"/>
      <c r="R10" s="7"/>
      <c r="S10" s="8"/>
      <c r="T10" s="7"/>
      <c r="U10" s="7"/>
      <c r="V10" s="7"/>
      <c r="W10" s="8"/>
      <c r="X10" s="7"/>
      <c r="Y10" s="7"/>
      <c r="Z10" s="7"/>
      <c r="AA10" s="8"/>
      <c r="AB10" s="7"/>
      <c r="AC10" s="7"/>
      <c r="AD10" s="7"/>
      <c r="AE10" s="8"/>
      <c r="AF10" s="7"/>
      <c r="AG10" s="7"/>
      <c r="AH10" s="7"/>
      <c r="AI10" s="8"/>
      <c r="AJ10" s="7"/>
      <c r="AK10" s="7"/>
      <c r="AL10" s="7"/>
      <c r="AM10" s="8"/>
      <c r="AN10" s="7"/>
      <c r="AO10" s="7"/>
      <c r="AP10" s="7"/>
      <c r="AQ10" s="9"/>
      <c r="AR10" s="7"/>
      <c r="AS10" s="19"/>
      <c r="AT10" s="7"/>
      <c r="AU10" s="19"/>
      <c r="AV10" s="7"/>
      <c r="AW10" s="8"/>
      <c r="AX10" s="8"/>
      <c r="AY10" s="8"/>
      <c r="AZ10" s="8"/>
    </row>
    <row r="11">
      <c r="A11" s="4">
        <v>53.0</v>
      </c>
      <c r="B11" s="4">
        <v>0.0</v>
      </c>
      <c r="C11" s="4">
        <v>0.0</v>
      </c>
      <c r="E11" s="4">
        <v>0.0</v>
      </c>
      <c r="F11" s="4">
        <v>49.0</v>
      </c>
      <c r="G11" s="4">
        <v>1.0</v>
      </c>
      <c r="I11" s="4">
        <v>0.0</v>
      </c>
      <c r="J11" s="4">
        <v>0.0</v>
      </c>
      <c r="K11" s="4">
        <v>47.0</v>
      </c>
      <c r="L11" s="3"/>
      <c r="M11" s="3" t="s">
        <v>28</v>
      </c>
      <c r="N11" s="3" t="s">
        <v>38</v>
      </c>
      <c r="P11" s="7">
        <f>(A11+F11+G11+J11+K11)/(A11+F11+G11+J11+K11+E11+I11+B11+C11)*100</f>
        <v>100</v>
      </c>
      <c r="Q11" s="7">
        <f>(F11+A11+C11+I11+K11)/(F11+A11+C11+I11+K11+E11+G11+B11+J11)*100</f>
        <v>99.33333333</v>
      </c>
      <c r="R11" s="7">
        <f>(K11+A11+B11+E11+F11)/(K11+A11+B11+E11+F11+I11+J11+C11+G11)*100</f>
        <v>99.33333333</v>
      </c>
      <c r="S11" s="8"/>
      <c r="T11" s="7">
        <f>(A11)/(A11+E11+I11)*100</f>
        <v>100</v>
      </c>
      <c r="U11" s="7">
        <f>(F11)/(F11+B11+J11)*100</f>
        <v>100</v>
      </c>
      <c r="V11" s="7">
        <f>(K11)/(K11+C11+G11)*100</f>
        <v>97.91666667</v>
      </c>
      <c r="W11" s="8"/>
      <c r="X11" s="7">
        <f>(F11+G11+J11+K11)/(F11+G11+J11+K11+B11+C11)*100</f>
        <v>100</v>
      </c>
      <c r="Y11" s="7">
        <f>(A11+C11+I11+K11)/(A11+C11+I11+K11+E11+G11)*100</f>
        <v>99.00990099</v>
      </c>
      <c r="Z11" s="7">
        <f>(A11+B11+E11+F11)/(A11+B11+E11+F11+I11+J11)*100</f>
        <v>100</v>
      </c>
      <c r="AA11" s="8"/>
      <c r="AB11" s="7">
        <f>A11/(A11+B11+C11)*100</f>
        <v>100</v>
      </c>
      <c r="AC11" s="7">
        <f>(F11)/(F11+E11+G11)*100</f>
        <v>98</v>
      </c>
      <c r="AD11" s="7">
        <f>(K11)/(K11+I11+J11)*100</f>
        <v>100</v>
      </c>
      <c r="AE11" s="8"/>
      <c r="AF11" s="7">
        <f>(B11+C11)/(B11+C11+F11+G11+J11+K11)*100</f>
        <v>0</v>
      </c>
      <c r="AG11" s="7">
        <f>(E11+G11)/(E11+G11+A11+C11+I11+K11)*100</f>
        <v>0.9900990099</v>
      </c>
      <c r="AH11" s="7">
        <f>(I11+J11)/(I11+J11+A11+B11+E11+F11)*100</f>
        <v>0</v>
      </c>
      <c r="AI11" s="8"/>
      <c r="AJ11" s="7">
        <f>(E11+I11)/(A11+E11+I11)*100</f>
        <v>0</v>
      </c>
      <c r="AK11" s="7">
        <f>(B11+J11)/(F11+B11+J11)*100</f>
        <v>0</v>
      </c>
      <c r="AL11" s="7">
        <f>(C11+G11)/(K11+C11+G11)*100</f>
        <v>2.083333333</v>
      </c>
      <c r="AM11" s="8"/>
      <c r="AN11" s="7">
        <f t="shared" ref="AN11:AP11" si="4">(T11*AB11)/(AB11+T11)*2</f>
        <v>100</v>
      </c>
      <c r="AO11" s="7">
        <f t="shared" si="4"/>
        <v>98.98989899</v>
      </c>
      <c r="AP11" s="7">
        <f t="shared" si="4"/>
        <v>98.94736842</v>
      </c>
      <c r="AQ11" s="9"/>
      <c r="AR11" s="7">
        <f>(P11+Q11+R11)/3</f>
        <v>99.55555556</v>
      </c>
      <c r="AS11" s="19">
        <f>(T11+U11+V11)/3</f>
        <v>99.30555556</v>
      </c>
      <c r="AT11" s="7">
        <f>(X11+Y11+Z11)/3</f>
        <v>99.669967</v>
      </c>
      <c r="AU11" s="19">
        <f>(AB11+AC11+AD11)/3</f>
        <v>99.33333333</v>
      </c>
      <c r="AV11" s="7">
        <f>(AN11+AO11+AP11)/3</f>
        <v>99.31242247</v>
      </c>
      <c r="AW11" s="8"/>
      <c r="AX11" s="8">
        <f>(AF11+AG11+AH11)/3</f>
        <v>0.3300330033</v>
      </c>
      <c r="AY11" s="8">
        <f>(AJ11+AK11+AL11)/3</f>
        <v>0.6944444444</v>
      </c>
      <c r="AZ11" s="8"/>
    </row>
    <row r="12">
      <c r="M12" s="3" t="s">
        <v>31</v>
      </c>
      <c r="N12" s="3" t="s">
        <v>39</v>
      </c>
      <c r="P12" s="7"/>
      <c r="Q12" s="7"/>
      <c r="R12" s="7"/>
      <c r="S12" s="8"/>
      <c r="T12" s="7"/>
      <c r="U12" s="7"/>
      <c r="V12" s="7"/>
      <c r="W12" s="8"/>
      <c r="X12" s="7"/>
      <c r="Y12" s="7"/>
      <c r="Z12" s="7"/>
      <c r="AA12" s="8"/>
      <c r="AB12" s="7"/>
      <c r="AC12" s="7"/>
      <c r="AD12" s="7"/>
      <c r="AE12" s="8"/>
      <c r="AF12" s="7"/>
      <c r="AG12" s="7"/>
      <c r="AH12" s="7"/>
      <c r="AI12" s="8"/>
      <c r="AJ12" s="7"/>
      <c r="AK12" s="7"/>
      <c r="AL12" s="7"/>
      <c r="AM12" s="8"/>
      <c r="AN12" s="7"/>
      <c r="AO12" s="7"/>
      <c r="AP12" s="7"/>
      <c r="AQ12" s="9"/>
      <c r="AR12" s="7"/>
      <c r="AS12" s="19"/>
      <c r="AT12" s="7"/>
      <c r="AU12" s="19"/>
      <c r="AV12" s="7"/>
      <c r="AW12" s="8"/>
      <c r="AX12" s="8"/>
      <c r="AY12" s="8"/>
      <c r="AZ12" s="8"/>
    </row>
    <row r="13">
      <c r="A13" s="4" t="s">
        <v>40</v>
      </c>
      <c r="L13" s="3"/>
      <c r="P13" s="7"/>
      <c r="Q13" s="7"/>
      <c r="R13" s="7"/>
      <c r="S13" s="8"/>
      <c r="T13" s="7"/>
      <c r="U13" s="7"/>
      <c r="V13" s="7"/>
      <c r="W13" s="8"/>
      <c r="X13" s="7"/>
      <c r="Y13" s="7"/>
      <c r="Z13" s="7"/>
      <c r="AA13" s="8"/>
      <c r="AB13" s="7"/>
      <c r="AC13" s="7"/>
      <c r="AD13" s="7"/>
      <c r="AE13" s="8"/>
      <c r="AF13" s="7"/>
      <c r="AG13" s="7"/>
      <c r="AH13" s="7"/>
      <c r="AI13" s="8"/>
      <c r="AJ13" s="7"/>
      <c r="AK13" s="7"/>
      <c r="AL13" s="7"/>
      <c r="AM13" s="8"/>
      <c r="AN13" s="7"/>
      <c r="AO13" s="7"/>
      <c r="AP13" s="7"/>
      <c r="AQ13" s="9"/>
      <c r="AR13" s="7"/>
      <c r="AS13" s="19"/>
      <c r="AT13" s="7"/>
      <c r="AU13" s="19"/>
      <c r="AV13" s="7"/>
      <c r="AW13" s="8"/>
      <c r="AX13" s="8"/>
      <c r="AY13" s="8"/>
      <c r="AZ13" s="8"/>
    </row>
    <row r="14">
      <c r="B14" s="4" t="s">
        <v>41</v>
      </c>
      <c r="L14" s="3"/>
      <c r="M14" s="3" t="s">
        <v>42</v>
      </c>
      <c r="N14" s="6"/>
      <c r="P14" s="7"/>
      <c r="Q14" s="7"/>
      <c r="R14" s="7"/>
      <c r="S14" s="8"/>
      <c r="T14" s="7"/>
      <c r="U14" s="7"/>
      <c r="V14" s="7"/>
      <c r="W14" s="8"/>
      <c r="X14" s="7"/>
      <c r="Y14" s="7"/>
      <c r="Z14" s="7"/>
      <c r="AA14" s="8"/>
      <c r="AB14" s="7"/>
      <c r="AC14" s="7"/>
      <c r="AD14" s="7"/>
      <c r="AE14" s="8"/>
      <c r="AF14" s="7"/>
      <c r="AG14" s="7"/>
      <c r="AH14" s="7"/>
      <c r="AI14" s="8"/>
      <c r="AJ14" s="7"/>
      <c r="AK14" s="7"/>
      <c r="AL14" s="7"/>
      <c r="AM14" s="8"/>
      <c r="AN14" s="7"/>
      <c r="AO14" s="7"/>
      <c r="AP14" s="7"/>
      <c r="AQ14" s="9"/>
      <c r="AR14" s="7"/>
      <c r="AS14" s="19"/>
      <c r="AT14" s="7"/>
      <c r="AU14" s="19"/>
      <c r="AV14" s="7"/>
      <c r="AW14" s="8"/>
      <c r="AX14" s="8"/>
      <c r="AY14" s="8"/>
      <c r="AZ14" s="8"/>
    </row>
    <row r="15">
      <c r="A15" s="4" t="s">
        <v>43</v>
      </c>
      <c r="L15" s="3"/>
      <c r="M15" s="3" t="s">
        <v>23</v>
      </c>
      <c r="N15" s="3" t="s">
        <v>44</v>
      </c>
      <c r="P15" s="7"/>
      <c r="Q15" s="7"/>
      <c r="R15" s="7"/>
      <c r="S15" s="8"/>
      <c r="T15" s="7"/>
      <c r="U15" s="7"/>
      <c r="V15" s="7"/>
      <c r="W15" s="8"/>
      <c r="X15" s="7"/>
      <c r="Y15" s="7"/>
      <c r="Z15" s="7"/>
      <c r="AA15" s="8"/>
      <c r="AB15" s="7"/>
      <c r="AC15" s="7"/>
      <c r="AD15" s="7"/>
      <c r="AE15" s="8"/>
      <c r="AF15" s="7"/>
      <c r="AG15" s="7"/>
      <c r="AH15" s="7"/>
      <c r="AI15" s="8"/>
      <c r="AJ15" s="7"/>
      <c r="AK15" s="7"/>
      <c r="AL15" s="7"/>
      <c r="AM15" s="8"/>
      <c r="AN15" s="7"/>
      <c r="AO15" s="7"/>
      <c r="AP15" s="7"/>
      <c r="AQ15" s="9"/>
      <c r="AR15" s="7"/>
      <c r="AS15" s="19"/>
      <c r="AT15" s="7"/>
      <c r="AU15" s="19"/>
      <c r="AV15" s="7"/>
      <c r="AW15" s="8"/>
      <c r="AX15" s="8"/>
      <c r="AY15" s="8"/>
      <c r="AZ15" s="8"/>
    </row>
    <row r="16">
      <c r="A16" s="4">
        <v>103.0</v>
      </c>
      <c r="B16" s="4">
        <v>2.0</v>
      </c>
      <c r="C16" s="4">
        <v>13.0</v>
      </c>
      <c r="E16" s="4">
        <v>0.0</v>
      </c>
      <c r="F16" s="4">
        <v>121.0</v>
      </c>
      <c r="G16" s="4">
        <v>16.0</v>
      </c>
      <c r="I16" s="4">
        <v>13.0</v>
      </c>
      <c r="J16" s="4">
        <v>8.0</v>
      </c>
      <c r="K16" s="4">
        <v>84.0</v>
      </c>
      <c r="L16" s="3"/>
      <c r="M16" s="3" t="s">
        <v>25</v>
      </c>
      <c r="N16" s="3" t="s">
        <v>45</v>
      </c>
      <c r="P16" s="7">
        <f>(A16+F16+G16+J16+K16)/(A16+F16+G16+J16+K16+E16+I16+B16+C16)*100</f>
        <v>92.22222222</v>
      </c>
      <c r="Q16" s="7">
        <f>(F16+A16+C16+I16+K16)/(F16+A16+C16+I16+K16+E16+G16+B16+J16)*100</f>
        <v>92.77777778</v>
      </c>
      <c r="R16" s="7">
        <f>(K16+A16+B16+E16+F16)/(K16+A16+B16+E16+F16+I16+J16+C16+G16)*100</f>
        <v>86.11111111</v>
      </c>
      <c r="S16" s="8"/>
      <c r="T16" s="7">
        <f>(A16)/(A16+E16+I16)*100</f>
        <v>88.79310345</v>
      </c>
      <c r="U16" s="7">
        <f>(F16)/(F16+B16+J16)*100</f>
        <v>92.36641221</v>
      </c>
      <c r="V16" s="7">
        <f>(K16)/(K16+C16+G16)*100</f>
        <v>74.33628319</v>
      </c>
      <c r="W16" s="8"/>
      <c r="X16" s="7">
        <f>(F16+G16+J16+K16)/(F16+G16+J16+K16+B16+C16)*100</f>
        <v>93.85245902</v>
      </c>
      <c r="Y16" s="7">
        <f>(A16+C16+I16+K16)/(A16+C16+I16+K16+E16+G16)*100</f>
        <v>93.01310044</v>
      </c>
      <c r="Z16" s="7">
        <f>(A16+B16+E16+F16)/(A16+B16+E16+F16+I16+J16)*100</f>
        <v>91.49797571</v>
      </c>
      <c r="AA16" s="8"/>
      <c r="AB16" s="7">
        <f>A16/(A16+B16+C16)*100</f>
        <v>87.28813559</v>
      </c>
      <c r="AC16" s="7">
        <f>(F16)/(F16+E16+G16)*100</f>
        <v>88.32116788</v>
      </c>
      <c r="AD16" s="7">
        <f>(K16)/(K16+I16+J16)*100</f>
        <v>80</v>
      </c>
      <c r="AE16" s="8"/>
      <c r="AF16" s="7">
        <f>(B16+C16)/(B16+C16+F16+G16+J16+K16)*100</f>
        <v>6.147540984</v>
      </c>
      <c r="AG16" s="7">
        <f>(E16+G16)/(E16+G16+A16+C16+I16+K16)*100</f>
        <v>6.986899563</v>
      </c>
      <c r="AH16" s="7">
        <f>(I16+J16)/(I16+J16+A16+B16+E16+F16)*100</f>
        <v>8.502024291</v>
      </c>
      <c r="AI16" s="8"/>
      <c r="AJ16" s="7">
        <f>(E16+I16)/(A16+E16+I16)*100</f>
        <v>11.20689655</v>
      </c>
      <c r="AK16" s="7">
        <f>(B16+J16)/(F16+B16+J16)*100</f>
        <v>7.633587786</v>
      </c>
      <c r="AL16" s="7">
        <f>(C16+G16)/(K16+C16+G16)*100</f>
        <v>25.66371681</v>
      </c>
      <c r="AM16" s="8"/>
      <c r="AN16" s="7">
        <f t="shared" ref="AN16:AP16" si="5">(T16*AB16)/(AB16+T16)*2</f>
        <v>88.03418803</v>
      </c>
      <c r="AO16" s="7">
        <f t="shared" si="5"/>
        <v>90.29850746</v>
      </c>
      <c r="AP16" s="7">
        <f t="shared" si="5"/>
        <v>77.06422018</v>
      </c>
      <c r="AQ16" s="9"/>
      <c r="AR16" s="7">
        <f>(P16+Q16+R16)/3</f>
        <v>90.37037037</v>
      </c>
      <c r="AS16" s="19">
        <f>(T16+U16+V16)/3</f>
        <v>85.16526628</v>
      </c>
      <c r="AT16" s="7">
        <f>(X16+Y16+Z16)/3</f>
        <v>92.78784505</v>
      </c>
      <c r="AU16" s="19">
        <f>(AB16+AC16+AD16)/3</f>
        <v>85.20310116</v>
      </c>
      <c r="AV16" s="7">
        <f>(AN16+AO16+AP16)/3</f>
        <v>85.13230523</v>
      </c>
      <c r="AW16" s="8"/>
      <c r="AX16" s="8">
        <f>(AF16+AG16+AH16)/3</f>
        <v>7.212154946</v>
      </c>
      <c r="AY16" s="8">
        <f>(AJ16+AK16+AL16)/3</f>
        <v>14.83473372</v>
      </c>
      <c r="AZ16" s="8"/>
    </row>
    <row r="17">
      <c r="A17" s="4" t="s">
        <v>46</v>
      </c>
      <c r="L17" s="3"/>
      <c r="M17" s="3" t="s">
        <v>28</v>
      </c>
      <c r="N17" s="3" t="s">
        <v>47</v>
      </c>
      <c r="P17" s="7"/>
      <c r="Q17" s="7"/>
      <c r="R17" s="7"/>
      <c r="S17" s="8"/>
      <c r="T17" s="7"/>
      <c r="U17" s="7"/>
      <c r="V17" s="7"/>
      <c r="W17" s="8"/>
      <c r="X17" s="7"/>
      <c r="Y17" s="7"/>
      <c r="Z17" s="7"/>
      <c r="AA17" s="8"/>
      <c r="AB17" s="7"/>
      <c r="AC17" s="7"/>
      <c r="AD17" s="7"/>
      <c r="AE17" s="8"/>
      <c r="AF17" s="7"/>
      <c r="AG17" s="7"/>
      <c r="AH17" s="7"/>
      <c r="AI17" s="8"/>
      <c r="AJ17" s="7"/>
      <c r="AK17" s="7"/>
      <c r="AL17" s="7"/>
      <c r="AM17" s="8"/>
      <c r="AN17" s="7"/>
      <c r="AO17" s="7"/>
      <c r="AP17" s="7"/>
      <c r="AQ17" s="9"/>
      <c r="AR17" s="7"/>
      <c r="AS17" s="19"/>
      <c r="AT17" s="7"/>
      <c r="AU17" s="19"/>
      <c r="AV17" s="7"/>
      <c r="AW17" s="8"/>
      <c r="AX17" s="8"/>
      <c r="AY17" s="8"/>
      <c r="AZ17" s="8"/>
    </row>
    <row r="18">
      <c r="A18" s="4">
        <v>104.0</v>
      </c>
      <c r="B18" s="4">
        <v>1.0</v>
      </c>
      <c r="C18" s="4">
        <v>13.0</v>
      </c>
      <c r="E18" s="4">
        <v>0.0</v>
      </c>
      <c r="F18" s="4">
        <v>116.0</v>
      </c>
      <c r="G18" s="4">
        <v>21.0</v>
      </c>
      <c r="I18" s="4">
        <v>15.0</v>
      </c>
      <c r="J18" s="4">
        <v>8.0</v>
      </c>
      <c r="K18" s="4">
        <v>82.0</v>
      </c>
      <c r="M18" s="3" t="s">
        <v>31</v>
      </c>
      <c r="N18" s="3" t="s">
        <v>48</v>
      </c>
      <c r="P18" s="7">
        <f>(A18+F18+G18+J18+K18)/(A18+F18+G18+J18+K18+E18+I18+B18+C18)*100</f>
        <v>91.94444444</v>
      </c>
      <c r="Q18" s="7">
        <f>(F18+A18+C18+I18+K18)/(F18+A18+C18+I18+K18+E18+G18+B18+J18)*100</f>
        <v>91.66666667</v>
      </c>
      <c r="R18" s="7">
        <f>(K18+A18+B18+E18+F18)/(K18+A18+B18+E18+F18+I18+J18+C18+G18)*100</f>
        <v>84.16666667</v>
      </c>
      <c r="S18" s="8"/>
      <c r="T18" s="7">
        <f>(A18)/(A18+E18+I18)*100</f>
        <v>87.39495798</v>
      </c>
      <c r="U18" s="7">
        <f>(F18)/(F18+B18+J18)*100</f>
        <v>92.8</v>
      </c>
      <c r="V18" s="7">
        <f>(K18)/(K18+C18+G18)*100</f>
        <v>70.68965517</v>
      </c>
      <c r="W18" s="8"/>
      <c r="X18" s="7">
        <f>(F18+G18+J18+K18)/(F18+G18+J18+K18+B18+C18)*100</f>
        <v>94.19087137</v>
      </c>
      <c r="Y18" s="7">
        <f>(A18+C18+I18+K18)/(A18+C18+I18+K18+E18+G18)*100</f>
        <v>91.06382979</v>
      </c>
      <c r="Z18" s="7">
        <f>(A18+B18+E18+F18)/(A18+B18+E18+F18+I18+J18)*100</f>
        <v>90.57377049</v>
      </c>
      <c r="AA18" s="8"/>
      <c r="AB18" s="7">
        <f>A18/(A18+B18+C18)*100</f>
        <v>88.13559322</v>
      </c>
      <c r="AC18" s="7">
        <f>(F18)/(F18+E18+G18)*100</f>
        <v>84.67153285</v>
      </c>
      <c r="AD18" s="7">
        <f>(K18)/(K18+I18+J18)*100</f>
        <v>78.0952381</v>
      </c>
      <c r="AE18" s="8"/>
      <c r="AF18" s="7">
        <f>(B18+C18)/(B18+C18+F18+G18+J18+K18)*100</f>
        <v>5.809128631</v>
      </c>
      <c r="AG18" s="7">
        <f>(E18+G18)/(E18+G18+A18+C18+I18+K18)*100</f>
        <v>8.936170213</v>
      </c>
      <c r="AH18" s="7">
        <f>(I18+J18)/(I18+J18+A18+B18+E18+F18)*100</f>
        <v>9.426229508</v>
      </c>
      <c r="AI18" s="8"/>
      <c r="AJ18" s="7">
        <f>(E18+I18)/(A18+E18+I18)*100</f>
        <v>12.60504202</v>
      </c>
      <c r="AK18" s="7">
        <f>(B18+J18)/(F18+B18+J18)*100</f>
        <v>7.2</v>
      </c>
      <c r="AL18" s="7">
        <f>(C18+G18)/(K18+C18+G18)*100</f>
        <v>29.31034483</v>
      </c>
      <c r="AM18" s="8"/>
      <c r="AN18" s="7">
        <f t="shared" ref="AN18:AP18" si="6">(T18*AB18)/(AB18+T18)*2</f>
        <v>87.76371308</v>
      </c>
      <c r="AO18" s="7">
        <f t="shared" si="6"/>
        <v>88.54961832</v>
      </c>
      <c r="AP18" s="7">
        <f t="shared" si="6"/>
        <v>74.2081448</v>
      </c>
      <c r="AQ18" s="9"/>
      <c r="AR18" s="7">
        <f>(P18+Q18+R18)/3</f>
        <v>89.25925926</v>
      </c>
      <c r="AS18" s="19">
        <f>(T18+U18+V18)/3</f>
        <v>83.62820439</v>
      </c>
      <c r="AT18" s="7">
        <f>(X18+Y18+Z18)/3</f>
        <v>91.94282388</v>
      </c>
      <c r="AU18" s="19">
        <f>(AB18+AC18+AD18)/3</f>
        <v>83.63412139</v>
      </c>
      <c r="AV18" s="7">
        <f>(AN18+AO18+AP18)/3</f>
        <v>83.50715873</v>
      </c>
      <c r="AW18" s="8"/>
      <c r="AX18" s="8">
        <f>(AF18+AG18+AH18)/3</f>
        <v>8.057176117</v>
      </c>
      <c r="AY18" s="8">
        <f>(AJ18+AK18+AL18)/3</f>
        <v>16.37179561</v>
      </c>
      <c r="AZ18" s="8"/>
    </row>
    <row r="19">
      <c r="A19" s="4" t="s">
        <v>49</v>
      </c>
      <c r="P19" s="7"/>
      <c r="Q19" s="7"/>
      <c r="R19" s="7"/>
      <c r="S19" s="8"/>
      <c r="T19" s="7"/>
      <c r="U19" s="7"/>
      <c r="V19" s="7"/>
      <c r="W19" s="8"/>
      <c r="X19" s="7"/>
      <c r="Y19" s="7"/>
      <c r="Z19" s="7"/>
      <c r="AA19" s="8"/>
      <c r="AB19" s="7"/>
      <c r="AC19" s="7"/>
      <c r="AD19" s="7"/>
      <c r="AE19" s="8"/>
      <c r="AF19" s="7"/>
      <c r="AG19" s="7"/>
      <c r="AH19" s="7"/>
      <c r="AI19" s="8"/>
      <c r="AJ19" s="7"/>
      <c r="AK19" s="7"/>
      <c r="AL19" s="7"/>
      <c r="AM19" s="8"/>
      <c r="AN19" s="7"/>
      <c r="AO19" s="7"/>
      <c r="AP19" s="7"/>
      <c r="AQ19" s="9"/>
      <c r="AR19" s="7"/>
      <c r="AS19" s="19"/>
      <c r="AT19" s="7"/>
      <c r="AU19" s="19"/>
      <c r="AV19" s="7"/>
      <c r="AW19" s="8"/>
      <c r="AX19" s="8"/>
      <c r="AY19" s="8"/>
      <c r="AZ19" s="8"/>
    </row>
    <row r="20">
      <c r="A20" s="4">
        <v>92.0</v>
      </c>
      <c r="B20" s="4">
        <v>1.0</v>
      </c>
      <c r="C20" s="4">
        <v>25.0</v>
      </c>
      <c r="E20" s="4">
        <v>0.0</v>
      </c>
      <c r="F20" s="4">
        <v>119.0</v>
      </c>
      <c r="G20" s="4">
        <v>18.0</v>
      </c>
      <c r="I20" s="4">
        <v>12.0</v>
      </c>
      <c r="J20" s="4">
        <v>9.0</v>
      </c>
      <c r="K20" s="4">
        <v>84.0</v>
      </c>
      <c r="P20" s="7">
        <f>(A20+F20+G20+J20+K20)/(A20+F20+G20+J20+K20+E20+I20+B20+C20)*100</f>
        <v>89.44444444</v>
      </c>
      <c r="Q20" s="7">
        <f>(F20+A20+C20+I20+K20)/(F20+A20+C20+I20+K20+E20+G20+B20+J20)*100</f>
        <v>92.22222222</v>
      </c>
      <c r="R20" s="7">
        <f>(K20+A20+B20+E20+F20)/(K20+A20+B20+E20+F20+I20+J20+C20+G20)*100</f>
        <v>82.22222222</v>
      </c>
      <c r="S20" s="8"/>
      <c r="T20" s="7">
        <f>(A20)/(A20+E20+I20)*100</f>
        <v>88.46153846</v>
      </c>
      <c r="U20" s="7">
        <f>(F20)/(F20+B20+J20)*100</f>
        <v>92.24806202</v>
      </c>
      <c r="V20" s="7">
        <f>(K20)/(K20+C20+G20)*100</f>
        <v>66.14173228</v>
      </c>
      <c r="W20" s="8"/>
      <c r="X20" s="7">
        <f>(F20+G20+J20+K20)/(F20+G20+J20+K20+B20+C20)*100</f>
        <v>89.84375</v>
      </c>
      <c r="Y20" s="7">
        <f>(A20+C20+I20+K20)/(A20+C20+I20+K20+E20+G20)*100</f>
        <v>92.20779221</v>
      </c>
      <c r="Z20" s="7">
        <f>(A20+B20+E20+F20)/(A20+B20+E20+F20+I20+J20)*100</f>
        <v>90.98712446</v>
      </c>
      <c r="AA20" s="8"/>
      <c r="AB20" s="7">
        <f>A20/(A20+B20+C20)*100</f>
        <v>77.96610169</v>
      </c>
      <c r="AC20" s="7">
        <f>(F20)/(F20+E20+G20)*100</f>
        <v>86.86131387</v>
      </c>
      <c r="AD20" s="7">
        <f>(K20)/(K20+I20+J20)*100</f>
        <v>80</v>
      </c>
      <c r="AE20" s="8"/>
      <c r="AF20" s="7">
        <f>(B20+C20)/(B20+C20+F20+G20+J20+K20)*100</f>
        <v>10.15625</v>
      </c>
      <c r="AG20" s="7">
        <f>(E20+G20)/(E20+G20+A20+C20+I20+K20)*100</f>
        <v>7.792207792</v>
      </c>
      <c r="AH20" s="7">
        <f>(I20+J20)/(I20+J20+A20+B20+E20+F20)*100</f>
        <v>9.012875536</v>
      </c>
      <c r="AI20" s="8"/>
      <c r="AJ20" s="7">
        <f>(E20+I20)/(A20+E20+I20)*100</f>
        <v>11.53846154</v>
      </c>
      <c r="AK20" s="7">
        <f>(B20+J20)/(F20+B20+J20)*100</f>
        <v>7.751937984</v>
      </c>
      <c r="AL20" s="7">
        <f>(C20+G20)/(K20+C20+G20)*100</f>
        <v>33.85826772</v>
      </c>
      <c r="AM20" s="8"/>
      <c r="AN20" s="7">
        <f t="shared" ref="AN20:AP20" si="7">(T20*AB20)/(AB20+T20)*2</f>
        <v>82.88288288</v>
      </c>
      <c r="AO20" s="7">
        <f t="shared" si="7"/>
        <v>89.47368421</v>
      </c>
      <c r="AP20" s="7">
        <f t="shared" si="7"/>
        <v>72.4137931</v>
      </c>
      <c r="AQ20" s="9"/>
      <c r="AR20" s="7">
        <f>(P20+Q20+R20)/3</f>
        <v>87.96296296</v>
      </c>
      <c r="AS20" s="19">
        <f>(T20+U20+V20)/3</f>
        <v>82.28377759</v>
      </c>
      <c r="AT20" s="7">
        <f>(X20+Y20+Z20)/3</f>
        <v>91.01288889</v>
      </c>
      <c r="AU20" s="19">
        <f>(AB20+AC20+AD20)/3</f>
        <v>81.60913852</v>
      </c>
      <c r="AV20" s="7">
        <f>(AN20+AO20+AP20)/3</f>
        <v>81.59012007</v>
      </c>
      <c r="AW20" s="8"/>
      <c r="AX20" s="8">
        <f>(AF20+AG20+AH20)/3</f>
        <v>8.98711111</v>
      </c>
      <c r="AY20" s="8">
        <f>(AJ20+AK20+AL20)/3</f>
        <v>17.71622241</v>
      </c>
      <c r="AZ20" s="8"/>
    </row>
    <row r="21">
      <c r="P21" s="7"/>
      <c r="Q21" s="7"/>
      <c r="R21" s="7"/>
      <c r="S21" s="8"/>
      <c r="T21" s="7"/>
      <c r="U21" s="7"/>
      <c r="V21" s="7"/>
      <c r="W21" s="8"/>
      <c r="X21" s="7"/>
      <c r="Y21" s="7"/>
      <c r="Z21" s="7"/>
      <c r="AA21" s="8"/>
      <c r="AB21" s="7"/>
      <c r="AC21" s="7"/>
      <c r="AD21" s="7"/>
      <c r="AE21" s="8"/>
      <c r="AF21" s="7"/>
      <c r="AG21" s="7"/>
      <c r="AH21" s="7"/>
      <c r="AI21" s="8"/>
      <c r="AJ21" s="7"/>
      <c r="AK21" s="7"/>
      <c r="AL21" s="7"/>
      <c r="AM21" s="8"/>
      <c r="AN21" s="7"/>
      <c r="AO21" s="7"/>
      <c r="AP21" s="7"/>
      <c r="AQ21" s="9"/>
      <c r="AR21" s="7"/>
      <c r="AS21" s="19"/>
      <c r="AT21" s="7"/>
      <c r="AU21" s="19"/>
      <c r="AV21" s="7"/>
      <c r="AW21" s="8"/>
      <c r="AX21" s="8"/>
      <c r="AY21" s="8"/>
      <c r="AZ21" s="8"/>
    </row>
    <row r="22">
      <c r="B22" s="4" t="s">
        <v>50</v>
      </c>
      <c r="P22" s="7"/>
      <c r="Q22" s="7"/>
      <c r="R22" s="7"/>
      <c r="S22" s="8"/>
      <c r="T22" s="7"/>
      <c r="U22" s="7"/>
      <c r="V22" s="7"/>
      <c r="W22" s="8"/>
      <c r="X22" s="7"/>
      <c r="Y22" s="7"/>
      <c r="Z22" s="7"/>
      <c r="AA22" s="8"/>
      <c r="AB22" s="7"/>
      <c r="AC22" s="7"/>
      <c r="AD22" s="7"/>
      <c r="AE22" s="8"/>
      <c r="AF22" s="7"/>
      <c r="AG22" s="7"/>
      <c r="AH22" s="7"/>
      <c r="AI22" s="8"/>
      <c r="AJ22" s="7"/>
      <c r="AK22" s="7"/>
      <c r="AL22" s="7"/>
      <c r="AM22" s="8"/>
      <c r="AN22" s="7"/>
      <c r="AO22" s="7"/>
      <c r="AP22" s="7"/>
      <c r="AQ22" s="9"/>
      <c r="AR22" s="7"/>
      <c r="AS22" s="19"/>
      <c r="AT22" s="7"/>
      <c r="AU22" s="19"/>
      <c r="AV22" s="7"/>
      <c r="AW22" s="8"/>
      <c r="AX22" s="8"/>
      <c r="AY22" s="8"/>
      <c r="AZ22" s="8"/>
    </row>
    <row r="23">
      <c r="A23" s="4" t="s">
        <v>30</v>
      </c>
      <c r="P23" s="7"/>
      <c r="Q23" s="7"/>
      <c r="R23" s="7"/>
      <c r="S23" s="8"/>
      <c r="T23" s="7"/>
      <c r="U23" s="7"/>
      <c r="V23" s="7"/>
      <c r="W23" s="8"/>
      <c r="X23" s="7"/>
      <c r="Y23" s="7"/>
      <c r="Z23" s="7"/>
      <c r="AA23" s="8"/>
      <c r="AB23" s="7"/>
      <c r="AC23" s="7"/>
      <c r="AD23" s="7"/>
      <c r="AE23" s="8"/>
      <c r="AF23" s="7"/>
      <c r="AG23" s="7"/>
      <c r="AH23" s="7"/>
      <c r="AI23" s="8"/>
      <c r="AJ23" s="7"/>
      <c r="AK23" s="7"/>
      <c r="AL23" s="7"/>
      <c r="AM23" s="8"/>
      <c r="AN23" s="7"/>
      <c r="AO23" s="7"/>
      <c r="AP23" s="7"/>
      <c r="AQ23" s="9"/>
      <c r="AR23" s="7"/>
      <c r="AS23" s="19"/>
      <c r="AT23" s="7"/>
      <c r="AU23" s="19"/>
      <c r="AV23" s="7"/>
      <c r="AW23" s="8"/>
      <c r="AX23" s="8"/>
      <c r="AY23" s="8"/>
      <c r="AZ23" s="8"/>
    </row>
    <row r="24">
      <c r="A24" s="4">
        <v>85.0</v>
      </c>
      <c r="B24" s="4">
        <v>11.0</v>
      </c>
      <c r="C24" s="4">
        <v>22.0</v>
      </c>
      <c r="E24" s="4">
        <v>2.0</v>
      </c>
      <c r="F24" s="4">
        <v>108.0</v>
      </c>
      <c r="G24" s="4">
        <v>27.0</v>
      </c>
      <c r="I24" s="4">
        <v>11.0</v>
      </c>
      <c r="J24" s="4">
        <v>11.0</v>
      </c>
      <c r="K24" s="4">
        <v>83.0</v>
      </c>
      <c r="P24" s="7">
        <f>(A24+F24+G24+J24+K24)/(A24+F24+G24+J24+K24+E24+I24+B24+C24)*100</f>
        <v>87.22222222</v>
      </c>
      <c r="Q24" s="7">
        <f>(F24+A24+C24+I24+K24)/(F24+A24+C24+I24+K24+E24+G24+B24+J24)*100</f>
        <v>85.83333333</v>
      </c>
      <c r="R24" s="7">
        <f>(K24+A24+B24+E24+F24)/(K24+A24+B24+E24+F24+I24+J24+C24+G24)*100</f>
        <v>80.27777778</v>
      </c>
      <c r="S24" s="8"/>
      <c r="T24" s="7">
        <f>(A24)/(A24+E24+I24)*100</f>
        <v>86.73469388</v>
      </c>
      <c r="U24" s="7">
        <f>(F24)/(F24+B24+J24)*100</f>
        <v>83.07692308</v>
      </c>
      <c r="V24" s="7">
        <f>(K24)/(K24+C24+G24)*100</f>
        <v>62.87878788</v>
      </c>
      <c r="W24" s="8"/>
      <c r="X24" s="7">
        <f>(F24+G24+J24+K24)/(F24+G24+J24+K24+B24+C24)*100</f>
        <v>87.40458015</v>
      </c>
      <c r="Y24" s="7">
        <f>(A24+C24+I24+K24)/(A24+C24+I24+K24+E24+G24)*100</f>
        <v>87.39130435</v>
      </c>
      <c r="Z24" s="7">
        <f>(A24+B24+E24+F24)/(A24+B24+E24+F24+I24+J24)*100</f>
        <v>90.35087719</v>
      </c>
      <c r="AA24" s="8"/>
      <c r="AB24" s="7">
        <f>A24/(A24+B24+C24)*100</f>
        <v>72.03389831</v>
      </c>
      <c r="AC24" s="7">
        <f>(F24)/(F24+E24+G24)*100</f>
        <v>78.83211679</v>
      </c>
      <c r="AD24" s="7">
        <f>(K24)/(K24+I24+J24)*100</f>
        <v>79.04761905</v>
      </c>
      <c r="AE24" s="8"/>
      <c r="AF24" s="7">
        <f>(B24+C24)/(B24+C24+F24+G24+J24+K24)*100</f>
        <v>12.59541985</v>
      </c>
      <c r="AG24" s="7">
        <f>(E24+G24)/(E24+G24+A24+C24+I24+K24)*100</f>
        <v>12.60869565</v>
      </c>
      <c r="AH24" s="7">
        <f>(I24+J24)/(I24+J24+A24+B24+E24+F24)*100</f>
        <v>9.649122807</v>
      </c>
      <c r="AI24" s="8"/>
      <c r="AJ24" s="7">
        <f>(E24+I24)/(A24+E24+I24)*100</f>
        <v>13.26530612</v>
      </c>
      <c r="AK24" s="7">
        <f>(B24+J24)/(F24+B24+J24)*100</f>
        <v>16.92307692</v>
      </c>
      <c r="AL24" s="7">
        <f>(C24+G24)/(K24+C24+G24)*100</f>
        <v>37.12121212</v>
      </c>
      <c r="AM24" s="8"/>
      <c r="AN24" s="7">
        <f t="shared" ref="AN24:AP24" si="8">(T24*AB24)/(AB24+T24)*2</f>
        <v>78.7037037</v>
      </c>
      <c r="AO24" s="7">
        <f t="shared" si="8"/>
        <v>80.8988764</v>
      </c>
      <c r="AP24" s="7">
        <f t="shared" si="8"/>
        <v>70.04219409</v>
      </c>
      <c r="AQ24" s="9"/>
      <c r="AR24" s="7">
        <f>(P24+Q24+R24)/3</f>
        <v>84.44444444</v>
      </c>
      <c r="AS24" s="19">
        <f>(T24+U24+V24)/3</f>
        <v>77.56346828</v>
      </c>
      <c r="AT24" s="7">
        <f>(X24+Y24+Z24)/3</f>
        <v>88.3822539</v>
      </c>
      <c r="AU24" s="19">
        <f>(AB24+AC24+AD24)/3</f>
        <v>76.63787805</v>
      </c>
      <c r="AV24" s="7">
        <f>(AN24+AO24+AP24)/3</f>
        <v>76.54825807</v>
      </c>
      <c r="AW24" s="8"/>
      <c r="AX24" s="8">
        <f>(AF24+AG24+AH24)/3</f>
        <v>11.6177461</v>
      </c>
      <c r="AY24" s="8">
        <f>(AJ24+AK24+AL24)/3</f>
        <v>22.43653172</v>
      </c>
      <c r="AZ24" s="8"/>
    </row>
    <row r="25">
      <c r="A25" s="4" t="s">
        <v>33</v>
      </c>
      <c r="P25" s="7"/>
      <c r="Q25" s="7"/>
      <c r="R25" s="7"/>
      <c r="S25" s="8"/>
      <c r="T25" s="7"/>
      <c r="U25" s="7"/>
      <c r="V25" s="7"/>
      <c r="W25" s="8"/>
      <c r="X25" s="7"/>
      <c r="Y25" s="7"/>
      <c r="Z25" s="7"/>
      <c r="AA25" s="8"/>
      <c r="AB25" s="7"/>
      <c r="AC25" s="7"/>
      <c r="AD25" s="7"/>
      <c r="AE25" s="8"/>
      <c r="AF25" s="7"/>
      <c r="AG25" s="7"/>
      <c r="AH25" s="7"/>
      <c r="AI25" s="8"/>
      <c r="AJ25" s="7"/>
      <c r="AK25" s="7"/>
      <c r="AL25" s="7"/>
      <c r="AM25" s="8"/>
      <c r="AN25" s="7"/>
      <c r="AO25" s="7"/>
      <c r="AP25" s="7"/>
      <c r="AQ25" s="9"/>
      <c r="AR25" s="7"/>
      <c r="AS25" s="19"/>
      <c r="AT25" s="7"/>
      <c r="AU25" s="19"/>
      <c r="AV25" s="7"/>
      <c r="AW25" s="8"/>
      <c r="AX25" s="8"/>
      <c r="AY25" s="8"/>
      <c r="AZ25" s="8"/>
    </row>
    <row r="26">
      <c r="A26" s="4">
        <v>79.0</v>
      </c>
      <c r="B26" s="4">
        <v>12.0</v>
      </c>
      <c r="C26" s="4">
        <v>27.0</v>
      </c>
      <c r="E26" s="4">
        <v>2.0</v>
      </c>
      <c r="F26" s="4">
        <v>99.0</v>
      </c>
      <c r="G26" s="4">
        <v>36.0</v>
      </c>
      <c r="I26" s="4">
        <v>12.0</v>
      </c>
      <c r="J26" s="4">
        <v>16.0</v>
      </c>
      <c r="K26" s="4">
        <v>77.0</v>
      </c>
      <c r="P26" s="7">
        <f>(A26+F26+G26+J26+K26)/(A26+F26+G26+J26+K26+E26+I26+B26+C26)*100</f>
        <v>85.27777778</v>
      </c>
      <c r="Q26" s="7">
        <f>(F26+A26+C26+I26+K26)/(F26+A26+C26+I26+K26+E26+G26+B26+J26)*100</f>
        <v>81.66666667</v>
      </c>
      <c r="R26" s="7">
        <f>(K26+A26+B26+E26+F26)/(K26+A26+B26+E26+F26+I26+J26+C26+G26)*100</f>
        <v>74.72222222</v>
      </c>
      <c r="S26" s="8"/>
      <c r="T26" s="7">
        <f>(A26)/(A26+E26+I26)*100</f>
        <v>84.94623656</v>
      </c>
      <c r="U26" s="7">
        <f>(F26)/(F26+B26+J26)*100</f>
        <v>77.95275591</v>
      </c>
      <c r="V26" s="7">
        <f>(K26)/(K26+C26+G26)*100</f>
        <v>55</v>
      </c>
      <c r="W26" s="8"/>
      <c r="X26" s="7">
        <f>(F26+G26+J26+K26)/(F26+G26+J26+K26+B26+C26)*100</f>
        <v>85.39325843</v>
      </c>
      <c r="Y26" s="7">
        <f>(A26+C26+I26+K26)/(A26+C26+I26+K26+E26+G26)*100</f>
        <v>83.69098712</v>
      </c>
      <c r="Z26" s="7">
        <f>(A26+B26+E26+F26)/(A26+B26+E26+F26+I26+J26)*100</f>
        <v>87.27272727</v>
      </c>
      <c r="AA26" s="8"/>
      <c r="AB26" s="7">
        <f>A26/(A26+B26+C26)*100</f>
        <v>66.94915254</v>
      </c>
      <c r="AC26" s="7">
        <f>(F26)/(F26+E26+G26)*100</f>
        <v>72.26277372</v>
      </c>
      <c r="AD26" s="7">
        <f>(K26)/(K26+I26+J26)*100</f>
        <v>73.33333333</v>
      </c>
      <c r="AE26" s="8"/>
      <c r="AF26" s="7">
        <f>(B26+C26)/(B26+C26+F26+G26+J26+K26)*100</f>
        <v>14.60674157</v>
      </c>
      <c r="AG26" s="7">
        <f>(E26+G26)/(E26+G26+A26+C26+I26+K26)*100</f>
        <v>16.30901288</v>
      </c>
      <c r="AH26" s="7">
        <f>(I26+J26)/(I26+J26+A26+B26+E26+F26)*100</f>
        <v>12.72727273</v>
      </c>
      <c r="AI26" s="8"/>
      <c r="AJ26" s="7">
        <f>(E26+I26)/(A26+E26+I26)*100</f>
        <v>15.05376344</v>
      </c>
      <c r="AK26" s="7">
        <f>(B26+J26)/(F26+B26+J26)*100</f>
        <v>22.04724409</v>
      </c>
      <c r="AL26" s="7">
        <f>(C26+G26)/(K26+C26+G26)*100</f>
        <v>45</v>
      </c>
      <c r="AM26" s="8"/>
      <c r="AN26" s="7">
        <f t="shared" ref="AN26:AP26" si="9">(T26*AB26)/(AB26+T26)*2</f>
        <v>74.88151659</v>
      </c>
      <c r="AO26" s="7">
        <f t="shared" si="9"/>
        <v>75</v>
      </c>
      <c r="AP26" s="7">
        <f t="shared" si="9"/>
        <v>62.85714286</v>
      </c>
      <c r="AQ26" s="9"/>
      <c r="AR26" s="7">
        <f>(P26+Q26+R26)/3</f>
        <v>80.55555556</v>
      </c>
      <c r="AS26" s="19">
        <f>(T26+U26+V26)/3</f>
        <v>72.63299749</v>
      </c>
      <c r="AT26" s="7">
        <f>(X26+Y26+Z26)/3</f>
        <v>85.45232427</v>
      </c>
      <c r="AU26" s="19">
        <f>(AB26+AC26+AD26)/3</f>
        <v>70.84841987</v>
      </c>
      <c r="AV26" s="7">
        <f>(AN26+AO26+AP26)/3</f>
        <v>70.91288648</v>
      </c>
      <c r="AW26" s="8"/>
      <c r="AX26" s="8">
        <f>(AF26+AG26+AH26)/3</f>
        <v>14.54767573</v>
      </c>
      <c r="AY26" s="8">
        <f>(AJ26+AK26+AL26)/3</f>
        <v>27.36700251</v>
      </c>
      <c r="AZ26" s="8"/>
    </row>
    <row r="27">
      <c r="A27" s="4" t="s">
        <v>49</v>
      </c>
      <c r="P27" s="7"/>
      <c r="Q27" s="7"/>
      <c r="R27" s="7"/>
      <c r="S27" s="8"/>
      <c r="T27" s="7"/>
      <c r="U27" s="7"/>
      <c r="V27" s="7"/>
      <c r="W27" s="8"/>
      <c r="X27" s="7"/>
      <c r="Y27" s="7"/>
      <c r="Z27" s="7"/>
      <c r="AA27" s="8"/>
      <c r="AB27" s="7"/>
      <c r="AC27" s="7"/>
      <c r="AD27" s="7"/>
      <c r="AE27" s="8"/>
      <c r="AF27" s="7"/>
      <c r="AG27" s="7"/>
      <c r="AH27" s="7"/>
      <c r="AI27" s="8"/>
      <c r="AJ27" s="7"/>
      <c r="AK27" s="7"/>
      <c r="AL27" s="7"/>
      <c r="AM27" s="8"/>
      <c r="AN27" s="7"/>
      <c r="AO27" s="7"/>
      <c r="AP27" s="7"/>
      <c r="AQ27" s="9"/>
      <c r="AR27" s="7"/>
      <c r="AS27" s="19"/>
      <c r="AT27" s="7"/>
      <c r="AU27" s="19"/>
      <c r="AV27" s="7"/>
      <c r="AW27" s="8"/>
      <c r="AX27" s="8"/>
      <c r="AY27" s="8"/>
      <c r="AZ27" s="8"/>
    </row>
    <row r="28">
      <c r="A28" s="4">
        <v>81.0</v>
      </c>
      <c r="B28" s="4">
        <v>9.0</v>
      </c>
      <c r="C28" s="4">
        <v>28.0</v>
      </c>
      <c r="E28" s="4">
        <v>2.0</v>
      </c>
      <c r="F28" s="4">
        <v>106.0</v>
      </c>
      <c r="G28" s="4">
        <v>29.0</v>
      </c>
      <c r="I28" s="4">
        <v>11.0</v>
      </c>
      <c r="J28" s="4">
        <v>20.0</v>
      </c>
      <c r="K28" s="4">
        <v>74.0</v>
      </c>
      <c r="P28" s="7">
        <f>(A28+F28+G28+J28+K28)/(A28+F28+G28+J28+K28+E28+I28+B28+C28)*100</f>
        <v>86.11111111</v>
      </c>
      <c r="Q28" s="7">
        <f>(F28+A28+C28+I28+K28)/(F28+A28+C28+I28+K28+E28+G28+B28+J28)*100</f>
        <v>83.33333333</v>
      </c>
      <c r="R28" s="7">
        <f>(K28+A28+B28+E28+F28)/(K28+A28+B28+E28+F28+I28+J28+C28+G28)*100</f>
        <v>75.55555556</v>
      </c>
      <c r="S28" s="8"/>
      <c r="T28" s="7">
        <f>(A28)/(A28+E28+I28)*100</f>
        <v>86.17021277</v>
      </c>
      <c r="U28" s="7">
        <f>(F28)/(F28+B28+J28)*100</f>
        <v>78.51851852</v>
      </c>
      <c r="V28" s="7">
        <f>(K28)/(K28+C28+G28)*100</f>
        <v>56.48854962</v>
      </c>
      <c r="W28" s="8"/>
      <c r="X28" s="7">
        <f>(F28+G28+J28+K28)/(F28+G28+J28+K28+B28+C28)*100</f>
        <v>86.09022556</v>
      </c>
      <c r="Y28" s="7">
        <f>(A28+C28+I28+K28)/(A28+C28+I28+K28+E28+G28)*100</f>
        <v>86.22222222</v>
      </c>
      <c r="Z28" s="7">
        <f>(A28+B28+E28+F28)/(A28+B28+E28+F28+I28+J28)*100</f>
        <v>86.4628821</v>
      </c>
      <c r="AA28" s="8"/>
      <c r="AB28" s="7">
        <f>A28/(A28+B28+C28)*100</f>
        <v>68.6440678</v>
      </c>
      <c r="AC28" s="7">
        <f>(F28)/(F28+E28+G28)*100</f>
        <v>77.37226277</v>
      </c>
      <c r="AD28" s="7">
        <f>(K28)/(K28+I28+J28)*100</f>
        <v>70.47619048</v>
      </c>
      <c r="AE28" s="8"/>
      <c r="AF28" s="7">
        <f>(B28+C28)/(B28+C28+F28+G28+J28+K28)*100</f>
        <v>13.90977444</v>
      </c>
      <c r="AG28" s="7">
        <f>(E28+G28)/(E28+G28+A28+C28+I28+K28)*100</f>
        <v>13.77777778</v>
      </c>
      <c r="AH28" s="7">
        <f>(I28+J28)/(I28+J28+A28+B28+E28+F28)*100</f>
        <v>13.5371179</v>
      </c>
      <c r="AI28" s="8"/>
      <c r="AJ28" s="7">
        <f>(E28+I28)/(A28+E28+I28)*100</f>
        <v>13.82978723</v>
      </c>
      <c r="AK28" s="7">
        <f>(B28+J28)/(F28+B28+J28)*100</f>
        <v>21.48148148</v>
      </c>
      <c r="AL28" s="7">
        <f>(C28+G28)/(K28+C28+G28)*100</f>
        <v>43.51145038</v>
      </c>
      <c r="AM28" s="8"/>
      <c r="AN28" s="7">
        <f t="shared" ref="AN28:AP28" si="10">(T28*AB28)/(AB28+T28)*2</f>
        <v>76.41509434</v>
      </c>
      <c r="AO28" s="7">
        <f t="shared" si="10"/>
        <v>77.94117647</v>
      </c>
      <c r="AP28" s="7">
        <f t="shared" si="10"/>
        <v>62.71186441</v>
      </c>
      <c r="AQ28" s="9"/>
      <c r="AR28" s="7">
        <f>(P28+Q28+R28)/3</f>
        <v>81.66666667</v>
      </c>
      <c r="AS28" s="19">
        <f>(T28+U28+V28)/3</f>
        <v>73.7257603</v>
      </c>
      <c r="AT28" s="7">
        <f>(X28+Y28+Z28)/3</f>
        <v>86.25844329</v>
      </c>
      <c r="AU28" s="19">
        <f>(AB28+AC28+AD28)/3</f>
        <v>72.16417368</v>
      </c>
      <c r="AV28" s="7">
        <f>(AN28+AO28+AP28)/3</f>
        <v>72.35604507</v>
      </c>
      <c r="AW28" s="8"/>
      <c r="AX28" s="8">
        <f>(AF28+AG28+AH28)/3</f>
        <v>13.74155671</v>
      </c>
      <c r="AY28" s="8">
        <f>(AJ28+AK28+AL28)/3</f>
        <v>26.2742397</v>
      </c>
      <c r="AZ28" s="8"/>
    </row>
    <row r="29">
      <c r="P29" s="7"/>
      <c r="Q29" s="7"/>
      <c r="R29" s="7"/>
      <c r="S29" s="8"/>
      <c r="T29" s="7"/>
      <c r="U29" s="7"/>
      <c r="V29" s="7"/>
      <c r="W29" s="8"/>
      <c r="X29" s="7"/>
      <c r="Y29" s="7"/>
      <c r="Z29" s="7"/>
      <c r="AA29" s="8"/>
      <c r="AB29" s="7"/>
      <c r="AC29" s="7"/>
      <c r="AD29" s="7"/>
      <c r="AE29" s="8"/>
      <c r="AF29" s="7"/>
      <c r="AG29" s="7"/>
      <c r="AH29" s="7"/>
      <c r="AI29" s="8"/>
      <c r="AJ29" s="7"/>
      <c r="AK29" s="7"/>
      <c r="AL29" s="7"/>
      <c r="AM29" s="8"/>
      <c r="AN29" s="7"/>
      <c r="AO29" s="7"/>
      <c r="AP29" s="7"/>
      <c r="AQ29" s="9"/>
      <c r="AR29" s="7"/>
      <c r="AS29" s="19"/>
      <c r="AT29" s="7"/>
      <c r="AU29" s="19"/>
      <c r="AV29" s="7"/>
      <c r="AW29" s="8"/>
      <c r="AX29" s="8"/>
      <c r="AY29" s="8"/>
      <c r="AZ29" s="8"/>
    </row>
    <row r="30">
      <c r="A30" s="4" t="s">
        <v>51</v>
      </c>
      <c r="P30" s="7"/>
      <c r="Q30" s="7"/>
      <c r="R30" s="7"/>
      <c r="S30" s="8"/>
      <c r="T30" s="7"/>
      <c r="U30" s="7"/>
      <c r="V30" s="7"/>
      <c r="W30" s="8"/>
      <c r="X30" s="7"/>
      <c r="Y30" s="7"/>
      <c r="Z30" s="7"/>
      <c r="AA30" s="8"/>
      <c r="AB30" s="7"/>
      <c r="AC30" s="7"/>
      <c r="AD30" s="7"/>
      <c r="AE30" s="8"/>
      <c r="AF30" s="7"/>
      <c r="AG30" s="7"/>
      <c r="AH30" s="7"/>
      <c r="AI30" s="8"/>
      <c r="AJ30" s="7"/>
      <c r="AK30" s="7"/>
      <c r="AL30" s="7"/>
      <c r="AM30" s="8"/>
      <c r="AN30" s="7"/>
      <c r="AO30" s="7"/>
      <c r="AP30" s="7"/>
      <c r="AQ30" s="9"/>
      <c r="AR30" s="7"/>
      <c r="AS30" s="19"/>
      <c r="AT30" s="7"/>
      <c r="AU30" s="19"/>
      <c r="AV30" s="7"/>
      <c r="AW30" s="8"/>
      <c r="AX30" s="8"/>
      <c r="AY30" s="8"/>
      <c r="AZ30" s="8"/>
    </row>
    <row r="31">
      <c r="B31" s="4" t="s">
        <v>52</v>
      </c>
      <c r="P31" s="7"/>
      <c r="Q31" s="7"/>
      <c r="R31" s="7"/>
      <c r="S31" s="8"/>
      <c r="T31" s="7"/>
      <c r="U31" s="7"/>
      <c r="V31" s="7"/>
      <c r="W31" s="8"/>
      <c r="X31" s="7"/>
      <c r="Y31" s="7"/>
      <c r="Z31" s="7"/>
      <c r="AA31" s="8"/>
      <c r="AB31" s="7"/>
      <c r="AC31" s="7"/>
      <c r="AD31" s="7"/>
      <c r="AE31" s="8"/>
      <c r="AF31" s="7"/>
      <c r="AG31" s="7"/>
      <c r="AH31" s="7"/>
      <c r="AI31" s="8"/>
      <c r="AJ31" s="7"/>
      <c r="AK31" s="7"/>
      <c r="AL31" s="7"/>
      <c r="AM31" s="8"/>
      <c r="AN31" s="7"/>
      <c r="AO31" s="7"/>
      <c r="AP31" s="7"/>
      <c r="AQ31" s="9"/>
      <c r="AR31" s="7"/>
      <c r="AS31" s="19"/>
      <c r="AT31" s="7"/>
      <c r="AU31" s="19"/>
      <c r="AV31" s="7"/>
      <c r="AW31" s="8"/>
      <c r="AX31" s="8"/>
      <c r="AY31" s="8"/>
      <c r="AZ31" s="8"/>
    </row>
    <row r="32">
      <c r="B32" s="4" t="s">
        <v>53</v>
      </c>
      <c r="P32" s="7"/>
      <c r="Q32" s="7"/>
      <c r="R32" s="7"/>
      <c r="S32" s="8"/>
      <c r="T32" s="7"/>
      <c r="U32" s="7"/>
      <c r="V32" s="7"/>
      <c r="W32" s="8"/>
      <c r="X32" s="7"/>
      <c r="Y32" s="7"/>
      <c r="Z32" s="7"/>
      <c r="AA32" s="8"/>
      <c r="AB32" s="7"/>
      <c r="AC32" s="7"/>
      <c r="AD32" s="7"/>
      <c r="AE32" s="8"/>
      <c r="AF32" s="7"/>
      <c r="AG32" s="7"/>
      <c r="AH32" s="7"/>
      <c r="AI32" s="8"/>
      <c r="AJ32" s="7"/>
      <c r="AK32" s="7"/>
      <c r="AL32" s="7"/>
      <c r="AM32" s="8"/>
      <c r="AN32" s="7"/>
      <c r="AO32" s="7"/>
      <c r="AP32" s="7"/>
      <c r="AQ32" s="9"/>
      <c r="AR32" s="7"/>
      <c r="AS32" s="19"/>
      <c r="AT32" s="7"/>
      <c r="AU32" s="19"/>
      <c r="AV32" s="7"/>
      <c r="AW32" s="8"/>
      <c r="AX32" s="8"/>
      <c r="AY32" s="8"/>
      <c r="AZ32" s="8"/>
    </row>
    <row r="33">
      <c r="A33" s="4" t="s">
        <v>30</v>
      </c>
      <c r="P33" s="7"/>
      <c r="Q33" s="7"/>
      <c r="R33" s="7"/>
      <c r="S33" s="8"/>
      <c r="T33" s="7"/>
      <c r="U33" s="7"/>
      <c r="V33" s="7"/>
      <c r="W33" s="8"/>
      <c r="X33" s="7"/>
      <c r="Y33" s="7"/>
      <c r="Z33" s="7"/>
      <c r="AA33" s="8"/>
      <c r="AB33" s="7"/>
      <c r="AC33" s="7"/>
      <c r="AD33" s="7"/>
      <c r="AE33" s="8"/>
      <c r="AF33" s="7"/>
      <c r="AG33" s="7"/>
      <c r="AH33" s="7"/>
      <c r="AI33" s="8"/>
      <c r="AJ33" s="7"/>
      <c r="AK33" s="7"/>
      <c r="AL33" s="7"/>
      <c r="AM33" s="8"/>
      <c r="AN33" s="7"/>
      <c r="AO33" s="7"/>
      <c r="AP33" s="7"/>
      <c r="AQ33" s="9"/>
      <c r="AR33" s="7"/>
      <c r="AS33" s="19"/>
      <c r="AT33" s="7"/>
      <c r="AU33" s="19"/>
      <c r="AV33" s="7"/>
      <c r="AW33" s="8"/>
      <c r="AX33" s="8"/>
      <c r="AY33" s="8"/>
      <c r="AZ33" s="8"/>
    </row>
    <row r="34">
      <c r="A34" s="4">
        <v>161.0</v>
      </c>
      <c r="B34" s="4">
        <v>0.0</v>
      </c>
      <c r="C34" s="4">
        <v>0.0</v>
      </c>
      <c r="E34" s="4">
        <v>0.0</v>
      </c>
      <c r="F34" s="4">
        <v>161.0</v>
      </c>
      <c r="G34" s="4">
        <v>6.0</v>
      </c>
      <c r="I34" s="4">
        <v>1.0</v>
      </c>
      <c r="J34" s="4">
        <v>4.0</v>
      </c>
      <c r="K34" s="4">
        <v>147.0</v>
      </c>
      <c r="P34" s="7">
        <f>(A34+F34+G34+J34+K34)/(A34+F34+G34+J34+K34+E34+I34+B34+C34)*100</f>
        <v>99.79166667</v>
      </c>
      <c r="Q34" s="7">
        <f>(F34+A34+C34+I34+K34)/(F34+A34+C34+I34+K34+E34+G34+B34+J34)*100</f>
        <v>97.91666667</v>
      </c>
      <c r="R34" s="7">
        <f>(K34+A34+B34+E34+F34)/(K34+A34+B34+E34+F34+I34+J34+C34+G34)*100</f>
        <v>97.70833333</v>
      </c>
      <c r="S34" s="8"/>
      <c r="T34" s="7">
        <f>(A34)/(A34+E34+I34)*100</f>
        <v>99.38271605</v>
      </c>
      <c r="U34" s="7">
        <f>(F34)/(F34+B34+J34)*100</f>
        <v>97.57575758</v>
      </c>
      <c r="V34" s="7">
        <f>(K34)/(K34+C34+G34)*100</f>
        <v>96.07843137</v>
      </c>
      <c r="W34" s="8"/>
      <c r="X34" s="7">
        <f>(F34+G34+J34+K34)/(F34+G34+J34+K34+B34+C34)*100</f>
        <v>100</v>
      </c>
      <c r="Y34" s="7">
        <f>(A34+C34+I34+K34)/(A34+C34+I34+K34+E34+G34)*100</f>
        <v>98.0952381</v>
      </c>
      <c r="Z34" s="7">
        <f>(A34+B34+E34+F34)/(A34+B34+E34+F34+I34+J34)*100</f>
        <v>98.47094801</v>
      </c>
      <c r="AA34" s="8"/>
      <c r="AB34" s="7">
        <f>A34/(A34+B34+C34)*100</f>
        <v>100</v>
      </c>
      <c r="AC34" s="7">
        <f>(F34)/(F34+E34+G34)*100</f>
        <v>96.40718563</v>
      </c>
      <c r="AD34" s="7">
        <f>(K34)/(K34+I34+J34)*100</f>
        <v>96.71052632</v>
      </c>
      <c r="AE34" s="8"/>
      <c r="AF34" s="7">
        <f>(B34+C34)/(B34+C34+F34+G34+J34+K34)*100</f>
        <v>0</v>
      </c>
      <c r="AG34" s="7">
        <f>(E34+G34)/(E34+G34+A34+C34+I34+K34)*100</f>
        <v>1.904761905</v>
      </c>
      <c r="AH34" s="7">
        <f>(I34+J34)/(I34+J34+A34+B34+E34+F34)*100</f>
        <v>1.529051988</v>
      </c>
      <c r="AI34" s="8"/>
      <c r="AJ34" s="7">
        <f>(E34+I34)/(A34+E34+I34)*100</f>
        <v>0.6172839506</v>
      </c>
      <c r="AK34" s="7">
        <f>(B34+J34)/(F34+B34+J34)*100</f>
        <v>2.424242424</v>
      </c>
      <c r="AL34" s="7">
        <f>(C34+G34)/(K34+C34+G34)*100</f>
        <v>3.921568627</v>
      </c>
      <c r="AM34" s="8"/>
      <c r="AN34" s="7">
        <f t="shared" ref="AN34:AP34" si="11">(T34*AB34)/(AB34+T34)*2</f>
        <v>99.69040248</v>
      </c>
      <c r="AO34" s="7">
        <f t="shared" si="11"/>
        <v>96.98795181</v>
      </c>
      <c r="AP34" s="7">
        <f t="shared" si="11"/>
        <v>96.39344262</v>
      </c>
      <c r="AQ34" s="9"/>
      <c r="AR34" s="7">
        <f>(P34+Q34+R34)/3</f>
        <v>98.47222222</v>
      </c>
      <c r="AS34" s="19">
        <f>(T34+U34+V34)/3</f>
        <v>97.67896833</v>
      </c>
      <c r="AT34" s="7">
        <f>(X34+Y34+Z34)/3</f>
        <v>98.85539537</v>
      </c>
      <c r="AU34" s="19">
        <f>(AB34+AC34+AD34)/3</f>
        <v>97.70590398</v>
      </c>
      <c r="AV34" s="7">
        <f>(AN34+AO34+AP34)/3</f>
        <v>97.69059897</v>
      </c>
      <c r="AW34" s="8"/>
      <c r="AX34" s="8">
        <f>(AF34+AG34+AH34)/3</f>
        <v>1.144604631</v>
      </c>
      <c r="AY34" s="8">
        <f>(AJ34+AK34+AL34)/3</f>
        <v>2.321031667</v>
      </c>
      <c r="AZ34" s="8"/>
    </row>
    <row r="35">
      <c r="A35" s="4" t="s">
        <v>33</v>
      </c>
      <c r="P35" s="7"/>
      <c r="Q35" s="7"/>
      <c r="R35" s="7"/>
      <c r="S35" s="8"/>
      <c r="T35" s="7"/>
      <c r="U35" s="7"/>
      <c r="V35" s="7"/>
      <c r="W35" s="8"/>
      <c r="X35" s="7"/>
      <c r="Y35" s="7"/>
      <c r="Z35" s="7"/>
      <c r="AA35" s="8"/>
      <c r="AB35" s="7"/>
      <c r="AC35" s="7"/>
      <c r="AD35" s="7"/>
      <c r="AE35" s="8"/>
      <c r="AF35" s="7"/>
      <c r="AG35" s="7"/>
      <c r="AH35" s="7"/>
      <c r="AI35" s="8"/>
      <c r="AJ35" s="7"/>
      <c r="AK35" s="7"/>
      <c r="AL35" s="7"/>
      <c r="AM35" s="8"/>
      <c r="AN35" s="7"/>
      <c r="AO35" s="7"/>
      <c r="AP35" s="7"/>
      <c r="AQ35" s="9"/>
      <c r="AR35" s="7"/>
      <c r="AS35" s="19"/>
      <c r="AT35" s="7"/>
      <c r="AU35" s="19"/>
      <c r="AV35" s="7"/>
      <c r="AW35" s="8"/>
      <c r="AX35" s="8"/>
      <c r="AY35" s="8"/>
      <c r="AZ35" s="8"/>
    </row>
    <row r="36">
      <c r="A36" s="4">
        <v>157.0</v>
      </c>
      <c r="B36" s="4">
        <v>0.0</v>
      </c>
      <c r="C36" s="4">
        <v>4.0</v>
      </c>
      <c r="E36" s="4">
        <v>0.0</v>
      </c>
      <c r="F36" s="4">
        <v>162.0</v>
      </c>
      <c r="G36" s="4">
        <v>5.0</v>
      </c>
      <c r="I36" s="4">
        <v>1.0</v>
      </c>
      <c r="J36" s="4">
        <v>5.0</v>
      </c>
      <c r="K36" s="4">
        <v>146.0</v>
      </c>
      <c r="P36" s="7">
        <f>(A36+F36+G36+J36+K36)/(A36+F36+G36+J36+K36+E36+I36+B36+C36)*100</f>
        <v>98.95833333</v>
      </c>
      <c r="Q36" s="7">
        <f>(F36+A36+C36+I36+K36)/(F36+A36+C36+I36+K36+E36+G36+B36+J36)*100</f>
        <v>97.91666667</v>
      </c>
      <c r="R36" s="7">
        <f>(K36+A36+B36+E36+F36)/(K36+A36+B36+E36+F36+I36+J36+C36+G36)*100</f>
        <v>96.875</v>
      </c>
      <c r="S36" s="8"/>
      <c r="T36" s="7">
        <f>(A36)/(A36+E36+I36)*100</f>
        <v>99.36708861</v>
      </c>
      <c r="U36" s="7">
        <f>(F36)/(F36+B36+J36)*100</f>
        <v>97.00598802</v>
      </c>
      <c r="V36" s="7">
        <f>(K36)/(K36+C36+G36)*100</f>
        <v>94.19354839</v>
      </c>
      <c r="W36" s="8"/>
      <c r="X36" s="7">
        <f>(F36+G36+J36+K36)/(F36+G36+J36+K36+B36+C36)*100</f>
        <v>98.75776398</v>
      </c>
      <c r="Y36" s="7">
        <f>(A36+C36+I36+K36)/(A36+C36+I36+K36+E36+G36)*100</f>
        <v>98.40255591</v>
      </c>
      <c r="Z36" s="7">
        <f>(A36+B36+E36+F36)/(A36+B36+E36+F36+I36+J36)*100</f>
        <v>98.15384615</v>
      </c>
      <c r="AA36" s="8"/>
      <c r="AB36" s="7">
        <f>A36/(A36+B36+C36)*100</f>
        <v>97.51552795</v>
      </c>
      <c r="AC36" s="7">
        <f>(F36)/(F36+E36+G36)*100</f>
        <v>97.00598802</v>
      </c>
      <c r="AD36" s="7">
        <f>(K36)/(K36+I36+J36)*100</f>
        <v>96.05263158</v>
      </c>
      <c r="AE36" s="8"/>
      <c r="AF36" s="7">
        <f>(B36+C36)/(B36+C36+F36+G36+J36+K36)*100</f>
        <v>1.242236025</v>
      </c>
      <c r="AG36" s="7">
        <f>(E36+G36)/(E36+G36+A36+C36+I36+K36)*100</f>
        <v>1.597444089</v>
      </c>
      <c r="AH36" s="7">
        <f>(I36+J36)/(I36+J36+A36+B36+E36+F36)*100</f>
        <v>1.846153846</v>
      </c>
      <c r="AI36" s="8"/>
      <c r="AJ36" s="7">
        <f>(E36+I36)/(A36+E36+I36)*100</f>
        <v>0.6329113924</v>
      </c>
      <c r="AK36" s="7">
        <f>(B36+J36)/(F36+B36+J36)*100</f>
        <v>2.994011976</v>
      </c>
      <c r="AL36" s="7">
        <f>(C36+G36)/(K36+C36+G36)*100</f>
        <v>5.806451613</v>
      </c>
      <c r="AM36" s="8"/>
      <c r="AN36" s="7">
        <f t="shared" ref="AN36:AP36" si="12">(T36*AB36)/(AB36+T36)*2</f>
        <v>98.43260188</v>
      </c>
      <c r="AO36" s="7">
        <f t="shared" si="12"/>
        <v>97.00598802</v>
      </c>
      <c r="AP36" s="7">
        <f t="shared" si="12"/>
        <v>95.11400651</v>
      </c>
      <c r="AQ36" s="9"/>
      <c r="AR36" s="7">
        <f>(P36+Q36+R36)/3</f>
        <v>97.91666667</v>
      </c>
      <c r="AS36" s="19">
        <f>(T36+U36+V36)/3</f>
        <v>96.85554167</v>
      </c>
      <c r="AT36" s="7">
        <f>(X36+Y36+Z36)/3</f>
        <v>98.43805535</v>
      </c>
      <c r="AU36" s="19">
        <f>(AB36+AC36+AD36)/3</f>
        <v>96.85804918</v>
      </c>
      <c r="AV36" s="7">
        <f>(AN36+AO36+AP36)/3</f>
        <v>96.85086547</v>
      </c>
      <c r="AW36" s="8"/>
      <c r="AX36" s="8">
        <f>(AF36+AG36+AH36)/3</f>
        <v>1.561944653</v>
      </c>
      <c r="AY36" s="8">
        <f>(AJ36+AK36+AL36)/3</f>
        <v>3.144458327</v>
      </c>
      <c r="AZ36" s="8"/>
    </row>
    <row r="37">
      <c r="A37" s="4" t="s">
        <v>49</v>
      </c>
      <c r="P37" s="7"/>
      <c r="Q37" s="7"/>
      <c r="R37" s="7"/>
      <c r="S37" s="8"/>
      <c r="T37" s="7"/>
      <c r="U37" s="7"/>
      <c r="V37" s="7"/>
      <c r="W37" s="8"/>
      <c r="X37" s="7"/>
      <c r="Y37" s="7"/>
      <c r="Z37" s="7"/>
      <c r="AA37" s="8"/>
      <c r="AB37" s="7"/>
      <c r="AC37" s="7"/>
      <c r="AD37" s="7"/>
      <c r="AE37" s="8"/>
      <c r="AF37" s="7"/>
      <c r="AG37" s="7"/>
      <c r="AH37" s="7"/>
      <c r="AI37" s="8"/>
      <c r="AJ37" s="7"/>
      <c r="AK37" s="7"/>
      <c r="AL37" s="7"/>
      <c r="AM37" s="8"/>
      <c r="AN37" s="7"/>
      <c r="AO37" s="7"/>
      <c r="AP37" s="7"/>
      <c r="AQ37" s="9"/>
      <c r="AR37" s="7"/>
      <c r="AS37" s="19"/>
      <c r="AT37" s="7"/>
      <c r="AU37" s="19"/>
      <c r="AV37" s="7"/>
      <c r="AW37" s="8"/>
      <c r="AX37" s="8"/>
      <c r="AY37" s="8"/>
      <c r="AZ37" s="8"/>
    </row>
    <row r="38">
      <c r="A38" s="4">
        <v>160.0</v>
      </c>
      <c r="B38" s="4">
        <v>0.0</v>
      </c>
      <c r="C38" s="4">
        <v>1.0</v>
      </c>
      <c r="E38" s="4">
        <v>0.0</v>
      </c>
      <c r="F38" s="4">
        <v>161.0</v>
      </c>
      <c r="G38" s="4">
        <v>6.0</v>
      </c>
      <c r="I38" s="4">
        <v>1.0</v>
      </c>
      <c r="J38" s="4">
        <v>4.0</v>
      </c>
      <c r="K38" s="4">
        <v>147.0</v>
      </c>
      <c r="P38" s="7">
        <f>(A38+F38+G38+J38+K38)/(A38+F38+G38+J38+K38+E38+I38+B38+C38)*100</f>
        <v>99.58333333</v>
      </c>
      <c r="Q38" s="7">
        <f>(F38+A38+C38+I38+K38)/(F38+A38+C38+I38+K38+E38+G38+B38+J38)*100</f>
        <v>97.91666667</v>
      </c>
      <c r="R38" s="7">
        <f>(K38+A38+B38+E38+F38)/(K38+A38+B38+E38+F38+I38+J38+C38+G38)*100</f>
        <v>97.5</v>
      </c>
      <c r="S38" s="8"/>
      <c r="T38" s="7">
        <f>(A38)/(A38+E38+I38)*100</f>
        <v>99.37888199</v>
      </c>
      <c r="U38" s="7">
        <f>(F38)/(F38+B38+J38)*100</f>
        <v>97.57575758</v>
      </c>
      <c r="V38" s="7">
        <f>(K38)/(K38+C38+G38)*100</f>
        <v>95.45454545</v>
      </c>
      <c r="W38" s="8"/>
      <c r="X38" s="7">
        <f>(F38+G38+J38+K38)/(F38+G38+J38+K38+B38+C38)*100</f>
        <v>99.68652038</v>
      </c>
      <c r="Y38" s="7">
        <f>(A38+C38+I38+K38)/(A38+C38+I38+K38+E38+G38)*100</f>
        <v>98.0952381</v>
      </c>
      <c r="Z38" s="7">
        <f>(A38+B38+E38+F38)/(A38+B38+E38+F38+I38+J38)*100</f>
        <v>98.46625767</v>
      </c>
      <c r="AA38" s="8"/>
      <c r="AB38" s="7">
        <f>A38/(A38+B38+C38)*100</f>
        <v>99.37888199</v>
      </c>
      <c r="AC38" s="7">
        <f>(F38)/(F38+E38+G38)*100</f>
        <v>96.40718563</v>
      </c>
      <c r="AD38" s="7">
        <f>(K38)/(K38+I38+J38)*100</f>
        <v>96.71052632</v>
      </c>
      <c r="AE38" s="8"/>
      <c r="AF38" s="7">
        <f>(B38+C38)/(B38+C38+F38+G38+J38+K38)*100</f>
        <v>0.3134796238</v>
      </c>
      <c r="AG38" s="7">
        <f>(E38+G38)/(E38+G38+A38+C38+I38+K38)*100</f>
        <v>1.904761905</v>
      </c>
      <c r="AH38" s="7">
        <f>(I38+J38)/(I38+J38+A38+B38+E38+F38)*100</f>
        <v>1.533742331</v>
      </c>
      <c r="AI38" s="8"/>
      <c r="AJ38" s="7">
        <f>(E38+I38)/(A38+E38+I38)*100</f>
        <v>0.6211180124</v>
      </c>
      <c r="AK38" s="7">
        <f>(B38+J38)/(F38+B38+J38)*100</f>
        <v>2.424242424</v>
      </c>
      <c r="AL38" s="7">
        <f>(C38+G38)/(K38+C38+G38)*100</f>
        <v>4.545454545</v>
      </c>
      <c r="AM38" s="8"/>
      <c r="AN38" s="7">
        <f t="shared" ref="AN38:AP38" si="13">(T38*AB38)/(AB38+T38)*2</f>
        <v>99.37888199</v>
      </c>
      <c r="AO38" s="7">
        <f t="shared" si="13"/>
        <v>96.98795181</v>
      </c>
      <c r="AP38" s="7">
        <f t="shared" si="13"/>
        <v>96.07843137</v>
      </c>
      <c r="AQ38" s="9"/>
      <c r="AR38" s="7">
        <f>(P38+Q38+R38)/3</f>
        <v>98.33333333</v>
      </c>
      <c r="AS38" s="19">
        <f>(T38+U38+V38)/3</f>
        <v>97.46972834</v>
      </c>
      <c r="AT38" s="7">
        <f>(X38+Y38+Z38)/3</f>
        <v>98.74933871</v>
      </c>
      <c r="AU38" s="19">
        <f>(AB38+AC38+AD38)/3</f>
        <v>97.49886464</v>
      </c>
      <c r="AV38" s="7">
        <f>(AN38+AO38+AP38)/3</f>
        <v>97.48175506</v>
      </c>
      <c r="AW38" s="8"/>
      <c r="AX38" s="8">
        <f>(AF38+AG38+AH38)/3</f>
        <v>1.250661287</v>
      </c>
      <c r="AY38" s="8">
        <f>(AJ38+AK38+AL38)/3</f>
        <v>2.530271661</v>
      </c>
      <c r="AZ38" s="8"/>
    </row>
    <row r="39">
      <c r="P39" s="7"/>
      <c r="Q39" s="7"/>
      <c r="R39" s="7"/>
      <c r="S39" s="8"/>
      <c r="T39" s="7"/>
      <c r="U39" s="7"/>
      <c r="V39" s="7"/>
      <c r="W39" s="8"/>
      <c r="X39" s="7"/>
      <c r="Y39" s="7"/>
      <c r="Z39" s="7"/>
      <c r="AA39" s="8"/>
      <c r="AB39" s="7"/>
      <c r="AC39" s="7"/>
      <c r="AD39" s="7"/>
      <c r="AE39" s="8"/>
      <c r="AF39" s="7"/>
      <c r="AG39" s="7"/>
      <c r="AH39" s="7"/>
      <c r="AI39" s="8"/>
      <c r="AJ39" s="7"/>
      <c r="AK39" s="7"/>
      <c r="AL39" s="7"/>
      <c r="AM39" s="8"/>
      <c r="AN39" s="7"/>
      <c r="AO39" s="7"/>
      <c r="AP39" s="7"/>
      <c r="AQ39" s="9"/>
      <c r="AR39" s="7"/>
      <c r="AS39" s="19"/>
      <c r="AT39" s="7"/>
      <c r="AU39" s="19"/>
      <c r="AV39" s="7"/>
      <c r="AW39" s="8"/>
      <c r="AX39" s="8"/>
      <c r="AY39" s="8"/>
      <c r="AZ39" s="8"/>
    </row>
    <row r="40">
      <c r="D40" s="4" t="s">
        <v>54</v>
      </c>
      <c r="P40" s="7"/>
      <c r="Q40" s="7"/>
      <c r="R40" s="7"/>
      <c r="S40" s="8"/>
      <c r="T40" s="7"/>
      <c r="U40" s="7"/>
      <c r="V40" s="7"/>
      <c r="W40" s="8"/>
      <c r="X40" s="7"/>
      <c r="Y40" s="7"/>
      <c r="Z40" s="7"/>
      <c r="AA40" s="8"/>
      <c r="AB40" s="7"/>
      <c r="AC40" s="7"/>
      <c r="AD40" s="7"/>
      <c r="AE40" s="8"/>
      <c r="AF40" s="7"/>
      <c r="AG40" s="7"/>
      <c r="AH40" s="7"/>
      <c r="AI40" s="8"/>
      <c r="AJ40" s="7"/>
      <c r="AK40" s="7"/>
      <c r="AL40" s="7"/>
      <c r="AM40" s="8"/>
      <c r="AN40" s="7"/>
      <c r="AO40" s="7"/>
      <c r="AP40" s="7"/>
      <c r="AQ40" s="9"/>
      <c r="AR40" s="7"/>
      <c r="AS40" s="19"/>
      <c r="AT40" s="7"/>
      <c r="AU40" s="19"/>
      <c r="AV40" s="7"/>
      <c r="AW40" s="8"/>
      <c r="AX40" s="8"/>
      <c r="AY40" s="8"/>
      <c r="AZ40" s="8"/>
    </row>
    <row r="41">
      <c r="A41" s="4" t="s">
        <v>30</v>
      </c>
      <c r="P41" s="7"/>
      <c r="Q41" s="7"/>
      <c r="R41" s="7"/>
      <c r="S41" s="8"/>
      <c r="T41" s="7"/>
      <c r="U41" s="7"/>
      <c r="V41" s="7"/>
      <c r="W41" s="8"/>
      <c r="X41" s="7"/>
      <c r="Y41" s="7"/>
      <c r="Z41" s="7"/>
      <c r="AA41" s="8"/>
      <c r="AB41" s="7"/>
      <c r="AC41" s="7"/>
      <c r="AD41" s="7"/>
      <c r="AE41" s="8"/>
      <c r="AF41" s="7"/>
      <c r="AG41" s="7"/>
      <c r="AH41" s="7"/>
      <c r="AI41" s="8"/>
      <c r="AJ41" s="7"/>
      <c r="AK41" s="7"/>
      <c r="AL41" s="7"/>
      <c r="AM41" s="8"/>
      <c r="AN41" s="7"/>
      <c r="AO41" s="7"/>
      <c r="AP41" s="7"/>
      <c r="AQ41" s="9"/>
      <c r="AR41" s="7"/>
      <c r="AS41" s="19"/>
      <c r="AT41" s="7"/>
      <c r="AU41" s="19"/>
      <c r="AV41" s="7"/>
      <c r="AW41" s="8"/>
      <c r="AX41" s="8"/>
      <c r="AY41" s="8"/>
      <c r="AZ41" s="8"/>
    </row>
    <row r="42">
      <c r="A42" s="4">
        <v>161.0</v>
      </c>
      <c r="B42" s="4">
        <v>0.0</v>
      </c>
      <c r="C42" s="4">
        <v>0.0</v>
      </c>
      <c r="E42" s="4">
        <v>0.0</v>
      </c>
      <c r="F42" s="4">
        <v>161.0</v>
      </c>
      <c r="G42" s="4">
        <v>6.0</v>
      </c>
      <c r="I42" s="4">
        <v>2.0</v>
      </c>
      <c r="J42" s="4">
        <v>4.0</v>
      </c>
      <c r="K42" s="4">
        <v>146.0</v>
      </c>
      <c r="P42" s="7">
        <f>(A42+F42+G42+J42+K42)/(A42+F42+G42+J42+K42+E42+I42+B42+C42)*100</f>
        <v>99.58333333</v>
      </c>
      <c r="Q42" s="7">
        <f>(F42+A42+C42+I42+K42)/(F42+A42+C42+I42+K42+E42+G42+B42+J42)*100</f>
        <v>97.91666667</v>
      </c>
      <c r="R42" s="7">
        <f>(K42+A42+B42+E42+F42)/(K42+A42+B42+E42+F42+I42+J42+C42+G42)*100</f>
        <v>97.5</v>
      </c>
      <c r="S42" s="8"/>
      <c r="T42" s="7">
        <f>(A42)/(A42+E42+I42)*100</f>
        <v>98.77300613</v>
      </c>
      <c r="U42" s="7">
        <f>(F42)/(F42+B42+J42)*100</f>
        <v>97.57575758</v>
      </c>
      <c r="V42" s="7">
        <f>(K42)/(K42+C42+G42)*100</f>
        <v>96.05263158</v>
      </c>
      <c r="W42" s="8"/>
      <c r="X42" s="7">
        <f>(F42+G42+J42+K42)/(F42+G42+J42+K42+B42+C42)*100</f>
        <v>100</v>
      </c>
      <c r="Y42" s="7">
        <f>(A42+C42+I42+K42)/(A42+C42+I42+K42+E42+G42)*100</f>
        <v>98.0952381</v>
      </c>
      <c r="Z42" s="7">
        <f>(A42+B42+E42+F42)/(A42+B42+E42+F42+I42+J42)*100</f>
        <v>98.17073171</v>
      </c>
      <c r="AA42" s="8"/>
      <c r="AB42" s="7">
        <f>A42/(A42+B42+C42)*100</f>
        <v>100</v>
      </c>
      <c r="AC42" s="7">
        <f>(F42)/(F42+E42+G42)*100</f>
        <v>96.40718563</v>
      </c>
      <c r="AD42" s="7">
        <f>(K42)/(K42+I42+J42)*100</f>
        <v>96.05263158</v>
      </c>
      <c r="AE42" s="8"/>
      <c r="AF42" s="7">
        <f>(B42+C42)/(B42+C42+F42+G42+J42+K42)*100</f>
        <v>0</v>
      </c>
      <c r="AG42" s="7">
        <f>(E42+G42)/(E42+G42+A42+C42+I42+K42)*100</f>
        <v>1.904761905</v>
      </c>
      <c r="AH42" s="7">
        <f>(I42+J42)/(I42+J42+A42+B42+E42+F42)*100</f>
        <v>1.829268293</v>
      </c>
      <c r="AI42" s="8"/>
      <c r="AJ42" s="7">
        <f>(E42+I42)/(A42+E42+I42)*100</f>
        <v>1.226993865</v>
      </c>
      <c r="AK42" s="7">
        <f>(B42+J42)/(F42+B42+J42)*100</f>
        <v>2.424242424</v>
      </c>
      <c r="AL42" s="7">
        <f>(C42+G42)/(K42+C42+G42)*100</f>
        <v>3.947368421</v>
      </c>
      <c r="AM42" s="8"/>
      <c r="AN42" s="7">
        <f t="shared" ref="AN42:AP42" si="14">(T42*AB42)/(AB42+T42)*2</f>
        <v>99.38271605</v>
      </c>
      <c r="AO42" s="7">
        <f t="shared" si="14"/>
        <v>96.98795181</v>
      </c>
      <c r="AP42" s="7">
        <f t="shared" si="14"/>
        <v>96.05263158</v>
      </c>
      <c r="AQ42" s="9"/>
      <c r="AR42" s="7">
        <f>(P42+Q42+R42)/3</f>
        <v>98.33333333</v>
      </c>
      <c r="AS42" s="19">
        <f>(T42+U42+V42)/3</f>
        <v>97.46713176</v>
      </c>
      <c r="AT42" s="7">
        <f>(X42+Y42+Z42)/3</f>
        <v>98.75532327</v>
      </c>
      <c r="AU42" s="19">
        <f>(AB42+AC42+AD42)/3</f>
        <v>97.48660574</v>
      </c>
      <c r="AV42" s="7">
        <f>(AN42+AO42+AP42)/3</f>
        <v>97.47443315</v>
      </c>
      <c r="AW42" s="8"/>
      <c r="AX42" s="8">
        <f>(AF42+AG42+AH42)/3</f>
        <v>1.244676732</v>
      </c>
      <c r="AY42" s="8">
        <f>(AJ42+AK42+AL42)/3</f>
        <v>2.532868237</v>
      </c>
      <c r="AZ42" s="8"/>
    </row>
    <row r="43">
      <c r="A43" s="4" t="s">
        <v>33</v>
      </c>
      <c r="P43" s="7"/>
      <c r="Q43" s="7"/>
      <c r="R43" s="7"/>
      <c r="S43" s="8"/>
      <c r="T43" s="7"/>
      <c r="U43" s="7"/>
      <c r="V43" s="7"/>
      <c r="W43" s="8"/>
      <c r="X43" s="7"/>
      <c r="Y43" s="7"/>
      <c r="Z43" s="7"/>
      <c r="AA43" s="8"/>
      <c r="AB43" s="7"/>
      <c r="AC43" s="7"/>
      <c r="AD43" s="7"/>
      <c r="AE43" s="8"/>
      <c r="AF43" s="7"/>
      <c r="AG43" s="7"/>
      <c r="AH43" s="7"/>
      <c r="AI43" s="8"/>
      <c r="AJ43" s="7"/>
      <c r="AK43" s="7"/>
      <c r="AL43" s="7"/>
      <c r="AM43" s="8"/>
      <c r="AN43" s="7"/>
      <c r="AO43" s="7"/>
      <c r="AP43" s="7"/>
      <c r="AQ43" s="9"/>
      <c r="AR43" s="7"/>
      <c r="AS43" s="19"/>
      <c r="AT43" s="7"/>
      <c r="AU43" s="19"/>
      <c r="AV43" s="7"/>
      <c r="AW43" s="8"/>
      <c r="AX43" s="8"/>
      <c r="AY43" s="8"/>
      <c r="AZ43" s="8"/>
    </row>
    <row r="44">
      <c r="A44" s="4">
        <v>161.0</v>
      </c>
      <c r="B44" s="4">
        <v>0.0</v>
      </c>
      <c r="C44" s="4">
        <v>0.0</v>
      </c>
      <c r="E44" s="4">
        <v>0.0</v>
      </c>
      <c r="F44" s="4">
        <v>160.0</v>
      </c>
      <c r="G44" s="4">
        <v>7.0</v>
      </c>
      <c r="I44" s="4">
        <v>1.0</v>
      </c>
      <c r="J44" s="4">
        <v>3.0</v>
      </c>
      <c r="K44" s="4">
        <v>148.0</v>
      </c>
      <c r="P44" s="7">
        <f>(A44+F44+G44+J44+K44)/(A44+F44+G44+J44+K44+E44+I44+B44+C44)*100</f>
        <v>99.79166667</v>
      </c>
      <c r="Q44" s="7">
        <f>(F44+A44+C44+I44+K44)/(F44+A44+C44+I44+K44+E44+G44+B44+J44)*100</f>
        <v>97.91666667</v>
      </c>
      <c r="R44" s="7">
        <f>(K44+A44+B44+E44+F44)/(K44+A44+B44+E44+F44+I44+J44+C44+G44)*100</f>
        <v>97.70833333</v>
      </c>
      <c r="S44" s="8"/>
      <c r="T44" s="7">
        <f>(A44)/(A44+E44+I44)*100</f>
        <v>99.38271605</v>
      </c>
      <c r="U44" s="7">
        <f>(F44)/(F44+B44+J44)*100</f>
        <v>98.1595092</v>
      </c>
      <c r="V44" s="7">
        <f>(K44)/(K44+C44+G44)*100</f>
        <v>95.48387097</v>
      </c>
      <c r="W44" s="8"/>
      <c r="X44" s="7">
        <f>(F44+G44+J44+K44)/(F44+G44+J44+K44+B44+C44)*100</f>
        <v>100</v>
      </c>
      <c r="Y44" s="7">
        <f>(A44+C44+I44+K44)/(A44+C44+I44+K44+E44+G44)*100</f>
        <v>97.79179811</v>
      </c>
      <c r="Z44" s="7">
        <f>(A44+B44+E44+F44)/(A44+B44+E44+F44+I44+J44)*100</f>
        <v>98.76923077</v>
      </c>
      <c r="AA44" s="8"/>
      <c r="AB44" s="7">
        <f>A44/(A44+B44+C44)*100</f>
        <v>100</v>
      </c>
      <c r="AC44" s="7">
        <f>(F44)/(F44+E44+G44)*100</f>
        <v>95.80838323</v>
      </c>
      <c r="AD44" s="7">
        <f>(K44)/(K44+I44+J44)*100</f>
        <v>97.36842105</v>
      </c>
      <c r="AE44" s="8"/>
      <c r="AF44" s="7">
        <f>(B44+C44)/(B44+C44+F44+G44+J44+K44)*100</f>
        <v>0</v>
      </c>
      <c r="AG44" s="7">
        <f>(E44+G44)/(E44+G44+A44+C44+I44+K44)*100</f>
        <v>2.208201893</v>
      </c>
      <c r="AH44" s="7">
        <f>(I44+J44)/(I44+J44+A44+B44+E44+F44)*100</f>
        <v>1.230769231</v>
      </c>
      <c r="AI44" s="8"/>
      <c r="AJ44" s="7">
        <f>(E44+I44)/(A44+E44+I44)*100</f>
        <v>0.6172839506</v>
      </c>
      <c r="AK44" s="7">
        <f>(B44+J44)/(F44+B44+J44)*100</f>
        <v>1.840490798</v>
      </c>
      <c r="AL44" s="7">
        <f>(C44+G44)/(K44+C44+G44)*100</f>
        <v>4.516129032</v>
      </c>
      <c r="AM44" s="8"/>
      <c r="AN44" s="7">
        <f t="shared" ref="AN44:AP44" si="15">(T44*AB44)/(AB44+T44)*2</f>
        <v>99.69040248</v>
      </c>
      <c r="AO44" s="7">
        <f t="shared" si="15"/>
        <v>96.96969697</v>
      </c>
      <c r="AP44" s="7">
        <f t="shared" si="15"/>
        <v>96.41693811</v>
      </c>
      <c r="AQ44" s="9"/>
      <c r="AR44" s="7">
        <f>(P44+Q44+R44)/3</f>
        <v>98.47222222</v>
      </c>
      <c r="AS44" s="19">
        <f>(T44+U44+V44)/3</f>
        <v>97.67536541</v>
      </c>
      <c r="AT44" s="7">
        <f>(X44+Y44+Z44)/3</f>
        <v>98.85367629</v>
      </c>
      <c r="AU44" s="19">
        <f>(AB44+AC44+AD44)/3</f>
        <v>97.72560143</v>
      </c>
      <c r="AV44" s="7">
        <f>(AN44+AO44+AP44)/3</f>
        <v>97.69234585</v>
      </c>
      <c r="AW44" s="8"/>
      <c r="AX44" s="8">
        <f>(AF44+AG44+AH44)/3</f>
        <v>1.146323708</v>
      </c>
      <c r="AY44" s="8">
        <f>(AJ44+AK44+AL44)/3</f>
        <v>2.324634593</v>
      </c>
      <c r="AZ44" s="8"/>
    </row>
    <row r="45">
      <c r="A45" s="4" t="s">
        <v>49</v>
      </c>
      <c r="P45" s="7"/>
      <c r="Q45" s="7"/>
      <c r="R45" s="7"/>
      <c r="S45" s="8"/>
      <c r="T45" s="7"/>
      <c r="U45" s="7"/>
      <c r="V45" s="7"/>
      <c r="W45" s="8"/>
      <c r="X45" s="7"/>
      <c r="Y45" s="7"/>
      <c r="Z45" s="7"/>
      <c r="AA45" s="8"/>
      <c r="AB45" s="7"/>
      <c r="AC45" s="7"/>
      <c r="AD45" s="7"/>
      <c r="AE45" s="8"/>
      <c r="AF45" s="7"/>
      <c r="AG45" s="7"/>
      <c r="AH45" s="7"/>
      <c r="AI45" s="8"/>
      <c r="AJ45" s="7"/>
      <c r="AK45" s="7"/>
      <c r="AL45" s="7"/>
      <c r="AM45" s="8"/>
      <c r="AN45" s="7"/>
      <c r="AO45" s="7"/>
      <c r="AP45" s="7"/>
      <c r="AQ45" s="9"/>
      <c r="AR45" s="7"/>
      <c r="AS45" s="19"/>
      <c r="AT45" s="7"/>
      <c r="AU45" s="19"/>
      <c r="AV45" s="7"/>
      <c r="AW45" s="8"/>
      <c r="AX45" s="8"/>
      <c r="AY45" s="8"/>
      <c r="AZ45" s="8"/>
    </row>
    <row r="46">
      <c r="A46" s="4">
        <v>161.0</v>
      </c>
      <c r="B46" s="4">
        <v>0.0</v>
      </c>
      <c r="C46" s="4">
        <v>0.0</v>
      </c>
      <c r="E46" s="4">
        <v>0.0</v>
      </c>
      <c r="F46" s="4">
        <v>162.0</v>
      </c>
      <c r="G46" s="4">
        <v>5.0</v>
      </c>
      <c r="I46" s="4">
        <v>2.0</v>
      </c>
      <c r="J46" s="4">
        <v>4.0</v>
      </c>
      <c r="K46" s="4">
        <v>146.0</v>
      </c>
      <c r="P46" s="7">
        <f>(A46+F46+G46+J46+K46)/(A46+F46+G46+J46+K46+E46+I46+B46+C46)*100</f>
        <v>99.58333333</v>
      </c>
      <c r="Q46" s="7">
        <f>(F46+A46+C46+I46+K46)/(F46+A46+C46+I46+K46+E46+G46+B46+J46)*100</f>
        <v>98.125</v>
      </c>
      <c r="R46" s="7">
        <f>(K46+A46+B46+E46+F46)/(K46+A46+B46+E46+F46+I46+J46+C46+G46)*100</f>
        <v>97.70833333</v>
      </c>
      <c r="S46" s="8"/>
      <c r="T46" s="7">
        <f>(A46)/(A46+E46+I46)*100</f>
        <v>98.77300613</v>
      </c>
      <c r="U46" s="7">
        <f>(F46)/(F46+B46+J46)*100</f>
        <v>97.59036145</v>
      </c>
      <c r="V46" s="7">
        <f>(K46)/(K46+C46+G46)*100</f>
        <v>96.68874172</v>
      </c>
      <c r="W46" s="8"/>
      <c r="X46" s="7">
        <f>(F46+G46+J46+K46)/(F46+G46+J46+K46+B46+C46)*100</f>
        <v>100</v>
      </c>
      <c r="Y46" s="7">
        <f>(A46+C46+I46+K46)/(A46+C46+I46+K46+E46+G46)*100</f>
        <v>98.40764331</v>
      </c>
      <c r="Z46" s="7">
        <f>(A46+B46+E46+F46)/(A46+B46+E46+F46+I46+J46)*100</f>
        <v>98.17629179</v>
      </c>
      <c r="AA46" s="8"/>
      <c r="AB46" s="7">
        <f>A46/(A46+B46+C46)*100</f>
        <v>100</v>
      </c>
      <c r="AC46" s="7">
        <f>(F46)/(F46+E46+G46)*100</f>
        <v>97.00598802</v>
      </c>
      <c r="AD46" s="7">
        <f>(K46)/(K46+I46+J46)*100</f>
        <v>96.05263158</v>
      </c>
      <c r="AE46" s="8"/>
      <c r="AF46" s="7">
        <f>(B46+C46)/(B46+C46+F46+G46+J46+K46)*100</f>
        <v>0</v>
      </c>
      <c r="AG46" s="7">
        <f>(E46+G46)/(E46+G46+A46+C46+I46+K46)*100</f>
        <v>1.592356688</v>
      </c>
      <c r="AH46" s="7">
        <f>(I46+J46)/(I46+J46+A46+B46+E46+F46)*100</f>
        <v>1.823708207</v>
      </c>
      <c r="AI46" s="8"/>
      <c r="AJ46" s="7">
        <f>(E46+I46)/(A46+E46+I46)*100</f>
        <v>1.226993865</v>
      </c>
      <c r="AK46" s="7">
        <f>(B46+J46)/(F46+B46+J46)*100</f>
        <v>2.409638554</v>
      </c>
      <c r="AL46" s="7">
        <f>(C46+G46)/(K46+C46+G46)*100</f>
        <v>3.311258278</v>
      </c>
      <c r="AM46" s="8"/>
      <c r="AN46" s="7">
        <f t="shared" ref="AN46:AP46" si="16">(T46*AB46)/(AB46+T46)*2</f>
        <v>99.38271605</v>
      </c>
      <c r="AO46" s="7">
        <f t="shared" si="16"/>
        <v>97.2972973</v>
      </c>
      <c r="AP46" s="7">
        <f t="shared" si="16"/>
        <v>96.36963696</v>
      </c>
      <c r="AQ46" s="9"/>
      <c r="AR46" s="7">
        <f>(P46+Q46+R46)/3</f>
        <v>98.47222222</v>
      </c>
      <c r="AS46" s="19">
        <f>(T46+U46+V46)/3</f>
        <v>97.68403643</v>
      </c>
      <c r="AT46" s="7">
        <f>(X46+Y46+Z46)/3</f>
        <v>98.8613117</v>
      </c>
      <c r="AU46" s="19">
        <f>(AB46+AC46+AD46)/3</f>
        <v>97.68620653</v>
      </c>
      <c r="AV46" s="7">
        <f>(AN46+AO46+AP46)/3</f>
        <v>97.68321677</v>
      </c>
      <c r="AW46" s="8"/>
      <c r="AX46" s="8">
        <f>(AF46+AG46+AH46)/3</f>
        <v>1.138688298</v>
      </c>
      <c r="AY46" s="8">
        <f>(AJ46+AK46+AL46)/3</f>
        <v>2.315963566</v>
      </c>
      <c r="AZ46" s="8"/>
    </row>
    <row r="47">
      <c r="P47" s="7"/>
      <c r="Q47" s="7"/>
      <c r="R47" s="7"/>
      <c r="S47" s="8"/>
      <c r="T47" s="7"/>
      <c r="U47" s="7"/>
      <c r="V47" s="7"/>
      <c r="W47" s="8"/>
      <c r="X47" s="7"/>
      <c r="Y47" s="7"/>
      <c r="Z47" s="7"/>
      <c r="AA47" s="8"/>
      <c r="AB47" s="7"/>
      <c r="AC47" s="7"/>
      <c r="AD47" s="7"/>
      <c r="AE47" s="8"/>
      <c r="AF47" s="7"/>
      <c r="AG47" s="7"/>
      <c r="AH47" s="7"/>
      <c r="AI47" s="8"/>
      <c r="AJ47" s="7"/>
      <c r="AK47" s="7"/>
      <c r="AL47" s="7"/>
      <c r="AM47" s="8"/>
      <c r="AN47" s="7"/>
      <c r="AO47" s="7"/>
      <c r="AP47" s="7"/>
      <c r="AQ47" s="9"/>
      <c r="AR47" s="7"/>
      <c r="AS47" s="19"/>
      <c r="AT47" s="7"/>
      <c r="AU47" s="19"/>
      <c r="AV47" s="7"/>
      <c r="AW47" s="8"/>
      <c r="AX47" s="8"/>
      <c r="AY47" s="8"/>
      <c r="AZ47" s="8"/>
    </row>
    <row r="48">
      <c r="A48" s="11" t="s">
        <v>55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3"/>
      <c r="U48" s="13"/>
      <c r="V48" s="13"/>
      <c r="W48" s="12"/>
      <c r="X48" s="13"/>
      <c r="Y48" s="13"/>
      <c r="Z48" s="13"/>
      <c r="AA48" s="12"/>
      <c r="AB48" s="13"/>
      <c r="AC48" s="13"/>
      <c r="AD48" s="13"/>
      <c r="AE48" s="12"/>
      <c r="AF48" s="13"/>
      <c r="AG48" s="13"/>
      <c r="AH48" s="13"/>
      <c r="AI48" s="12"/>
      <c r="AJ48" s="13"/>
      <c r="AK48" s="13"/>
      <c r="AL48" s="13"/>
      <c r="AM48" s="12"/>
      <c r="AN48" s="13"/>
      <c r="AO48" s="13"/>
      <c r="AP48" s="13"/>
      <c r="AQ48" s="14"/>
      <c r="AR48" s="13"/>
      <c r="AS48" s="20"/>
      <c r="AT48" s="13"/>
      <c r="AU48" s="20"/>
      <c r="AV48" s="13"/>
      <c r="AW48" s="12"/>
      <c r="AX48" s="12"/>
      <c r="AY48" s="12"/>
      <c r="AZ48" s="12"/>
    </row>
    <row r="49">
      <c r="A49" s="12"/>
      <c r="B49" s="18" t="s">
        <v>56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3"/>
      <c r="U49" s="13"/>
      <c r="V49" s="13"/>
      <c r="W49" s="12"/>
      <c r="X49" s="13"/>
      <c r="Y49" s="13"/>
      <c r="Z49" s="13"/>
      <c r="AA49" s="12"/>
      <c r="AB49" s="13"/>
      <c r="AC49" s="13"/>
      <c r="AD49" s="13"/>
      <c r="AE49" s="12"/>
      <c r="AF49" s="13"/>
      <c r="AG49" s="13"/>
      <c r="AH49" s="13"/>
      <c r="AI49" s="12"/>
      <c r="AJ49" s="13"/>
      <c r="AK49" s="13"/>
      <c r="AL49" s="13"/>
      <c r="AM49" s="12"/>
      <c r="AN49" s="13"/>
      <c r="AO49" s="13"/>
      <c r="AP49" s="13"/>
      <c r="AQ49" s="14"/>
      <c r="AR49" s="13"/>
      <c r="AS49" s="20"/>
      <c r="AT49" s="13"/>
      <c r="AU49" s="20"/>
      <c r="AV49" s="13"/>
      <c r="AW49" s="12"/>
      <c r="AX49" s="12"/>
      <c r="AY49" s="12"/>
      <c r="AZ49" s="12"/>
    </row>
    <row r="50">
      <c r="A50" s="18">
        <v>89.0</v>
      </c>
      <c r="B50" s="18">
        <v>0.0</v>
      </c>
      <c r="C50" s="18">
        <v>2.0</v>
      </c>
      <c r="D50" s="12"/>
      <c r="E50" s="18">
        <v>0.0</v>
      </c>
      <c r="F50" s="18">
        <v>85.0</v>
      </c>
      <c r="G50" s="18">
        <v>6.0</v>
      </c>
      <c r="H50" s="12"/>
      <c r="I50" s="18">
        <v>1.0</v>
      </c>
      <c r="J50" s="18">
        <v>6.0</v>
      </c>
      <c r="K50" s="18">
        <v>90.0</v>
      </c>
      <c r="L50" s="12"/>
      <c r="M50" s="12"/>
      <c r="N50" s="12"/>
      <c r="O50" s="12"/>
      <c r="P50" s="13">
        <f>(A50+F50+G50+J50+K50)/(A50+F50+G50+J50+K50+E50+I50+B50+C50)*100</f>
        <v>98.92473118</v>
      </c>
      <c r="Q50" s="13">
        <f>(F50+A50+C50+I50+K50)/(F50+A50+C50+I50+K50+E50+G50+B50+J50)*100</f>
        <v>95.69892473</v>
      </c>
      <c r="R50" s="13">
        <f>(K50+A50+B50+E50+F50)/(K50+A50+B50+E50+F50+I50+J50+C50+G50)*100</f>
        <v>94.62365591</v>
      </c>
      <c r="S50" s="12"/>
      <c r="T50" s="13">
        <f>(A50)/(A50+E50+I50)*100</f>
        <v>98.88888889</v>
      </c>
      <c r="U50" s="13">
        <f>(F50)/(F50+B50+J50)*100</f>
        <v>93.40659341</v>
      </c>
      <c r="V50" s="13">
        <f>(K50)/(K50+C50+G50)*100</f>
        <v>91.83673469</v>
      </c>
      <c r="W50" s="12"/>
      <c r="X50" s="13">
        <f>(F50+G50+J50+K50)/(F50+G50+J50+K50+B50+C50)*100</f>
        <v>98.94179894</v>
      </c>
      <c r="Y50" s="13">
        <f>(A50+C50+I50+K50)/(A50+C50+I50+K50+E50+G50)*100</f>
        <v>96.80851064</v>
      </c>
      <c r="Z50" s="13">
        <f>(A50+B50+E50+F50)/(A50+B50+E50+F50+I50+J50)*100</f>
        <v>96.13259669</v>
      </c>
      <c r="AA50" s="12"/>
      <c r="AB50" s="13">
        <f>A50/(A50+B50+C50)*100</f>
        <v>97.8021978</v>
      </c>
      <c r="AC50" s="13">
        <f>(F50)/(F50+E50+G50)*100</f>
        <v>93.40659341</v>
      </c>
      <c r="AD50" s="13">
        <f>(K50)/(K50+I50+J50)*100</f>
        <v>92.78350515</v>
      </c>
      <c r="AE50" s="12"/>
      <c r="AF50" s="13">
        <f>(B50+C50)/(B50+C50+F50+G50+J50+K50)*100</f>
        <v>1.058201058</v>
      </c>
      <c r="AG50" s="13">
        <f>(E50+G50)/(E50+G50+A50+C50+I50+K50)*100</f>
        <v>3.191489362</v>
      </c>
      <c r="AH50" s="13">
        <f>(I50+J50)/(I50+J50+A50+B50+E50+F50)*100</f>
        <v>3.867403315</v>
      </c>
      <c r="AI50" s="12"/>
      <c r="AJ50" s="13">
        <f>(E50+I50)/(A50+E50+I50)*100</f>
        <v>1.111111111</v>
      </c>
      <c r="AK50" s="13">
        <f>(B50+J50)/(F50+B50+J50)*100</f>
        <v>6.593406593</v>
      </c>
      <c r="AL50" s="13">
        <f>(C50+G50)/(K50+C50+G50)*100</f>
        <v>8.163265306</v>
      </c>
      <c r="AM50" s="12"/>
      <c r="AN50" s="13">
        <f t="shared" ref="AN50:AP50" si="17">(T50*AB50)/(AB50+T50)*2</f>
        <v>98.34254144</v>
      </c>
      <c r="AO50" s="13">
        <f t="shared" si="17"/>
        <v>93.40659341</v>
      </c>
      <c r="AP50" s="13">
        <f t="shared" si="17"/>
        <v>92.30769231</v>
      </c>
      <c r="AQ50" s="14"/>
      <c r="AR50" s="13">
        <f>(P50+Q50+R50)/3</f>
        <v>96.41577061</v>
      </c>
      <c r="AS50" s="20">
        <f>(T50+U50+V50)/3</f>
        <v>94.710739</v>
      </c>
      <c r="AT50" s="13">
        <f>(X50+Y50+Z50)/3</f>
        <v>97.29430209</v>
      </c>
      <c r="AU50" s="20">
        <f>(AB50+AC50+AD50)/3</f>
        <v>94.66409879</v>
      </c>
      <c r="AV50" s="13">
        <f>(AN50+AO50+AP50)/3</f>
        <v>94.68560905</v>
      </c>
      <c r="AW50" s="12"/>
      <c r="AX50" s="12">
        <f>(AF50+AG50+AH50)/3</f>
        <v>2.705697912</v>
      </c>
      <c r="AY50" s="12">
        <f>(AJ50+AK50+AL50)/3</f>
        <v>5.289261004</v>
      </c>
      <c r="AZ50" s="12"/>
    </row>
    <row r="51">
      <c r="A51" s="12"/>
      <c r="B51" s="18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3"/>
      <c r="U51" s="13"/>
      <c r="V51" s="13"/>
      <c r="W51" s="12"/>
      <c r="X51" s="13"/>
      <c r="Y51" s="13"/>
      <c r="Z51" s="13"/>
      <c r="AA51" s="12"/>
      <c r="AB51" s="13"/>
      <c r="AC51" s="13"/>
      <c r="AD51" s="13"/>
      <c r="AE51" s="12"/>
      <c r="AF51" s="13"/>
      <c r="AG51" s="13"/>
      <c r="AH51" s="13"/>
      <c r="AI51" s="12"/>
      <c r="AJ51" s="13"/>
      <c r="AK51" s="13"/>
      <c r="AL51" s="13"/>
      <c r="AM51" s="12"/>
      <c r="AN51" s="13"/>
      <c r="AO51" s="13"/>
      <c r="AP51" s="13"/>
      <c r="AQ51" s="14"/>
      <c r="AR51" s="13"/>
      <c r="AS51" s="20"/>
      <c r="AT51" s="13"/>
      <c r="AU51" s="20"/>
      <c r="AV51" s="13"/>
      <c r="AW51" s="12"/>
      <c r="AX51" s="12"/>
      <c r="AY51" s="12"/>
      <c r="AZ51" s="12"/>
    </row>
    <row r="52">
      <c r="A52" s="18" t="s">
        <v>30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2"/>
      <c r="T52" s="13"/>
      <c r="U52" s="13"/>
      <c r="V52" s="13"/>
      <c r="W52" s="12"/>
      <c r="X52" s="13"/>
      <c r="Y52" s="13"/>
      <c r="Z52" s="13"/>
      <c r="AA52" s="12"/>
      <c r="AB52" s="13"/>
      <c r="AC52" s="13"/>
      <c r="AD52" s="13"/>
      <c r="AE52" s="12"/>
      <c r="AF52" s="13"/>
      <c r="AG52" s="13"/>
      <c r="AH52" s="13"/>
      <c r="AI52" s="12"/>
      <c r="AJ52" s="13"/>
      <c r="AK52" s="13"/>
      <c r="AL52" s="13"/>
      <c r="AM52" s="12"/>
      <c r="AN52" s="13"/>
      <c r="AO52" s="13"/>
      <c r="AP52" s="13"/>
      <c r="AQ52" s="14"/>
      <c r="AR52" s="13"/>
      <c r="AS52" s="20"/>
      <c r="AT52" s="13"/>
      <c r="AU52" s="20"/>
      <c r="AV52" s="13"/>
      <c r="AW52" s="12"/>
      <c r="AX52" s="12"/>
      <c r="AY52" s="12"/>
      <c r="AZ52" s="12"/>
    </row>
    <row r="53">
      <c r="A53" s="18">
        <v>90.0</v>
      </c>
      <c r="B53" s="18">
        <v>0.0</v>
      </c>
      <c r="C53" s="18">
        <v>1.0</v>
      </c>
      <c r="D53" s="12"/>
      <c r="E53" s="18">
        <v>0.0</v>
      </c>
      <c r="F53" s="18">
        <v>86.0</v>
      </c>
      <c r="G53" s="18">
        <v>5.0</v>
      </c>
      <c r="H53" s="12"/>
      <c r="I53" s="18">
        <v>2.0</v>
      </c>
      <c r="J53" s="18">
        <v>9.0</v>
      </c>
      <c r="K53" s="18">
        <v>86.0</v>
      </c>
      <c r="L53" s="12"/>
      <c r="M53" s="12"/>
      <c r="N53" s="12"/>
      <c r="O53" s="12"/>
      <c r="P53" s="13">
        <f>(A53+F53+G53+J53+K53)/(A53+F53+G53+J53+K53+E53+I53+B53+C53)*100</f>
        <v>98.92473118</v>
      </c>
      <c r="Q53" s="13">
        <f>(F53+A53+C53+I53+K53)/(F53+A53+C53+I53+K53+E53+G53+B53+J53)*100</f>
        <v>94.98207885</v>
      </c>
      <c r="R53" s="13">
        <f>(K53+A53+B53+E53+F53)/(K53+A53+B53+E53+F53+I53+J53+C53+G53)*100</f>
        <v>93.90681004</v>
      </c>
      <c r="S53" s="12"/>
      <c r="T53" s="13">
        <f>(A53)/(A53+E53+I53)*100</f>
        <v>97.82608696</v>
      </c>
      <c r="U53" s="13">
        <f>(F53)/(F53+B53+J53)*100</f>
        <v>90.52631579</v>
      </c>
      <c r="V53" s="13">
        <f>(K53)/(K53+C53+G53)*100</f>
        <v>93.47826087</v>
      </c>
      <c r="W53" s="12"/>
      <c r="X53" s="13">
        <f>(F53+G53+J53+K53)/(F53+G53+J53+K53+B53+C53)*100</f>
        <v>99.46524064</v>
      </c>
      <c r="Y53" s="13">
        <f>(A53+C53+I53+K53)/(A53+C53+I53+K53+E53+G53)*100</f>
        <v>97.2826087</v>
      </c>
      <c r="Z53" s="13">
        <f>(A53+B53+E53+F53)/(A53+B53+E53+F53+I53+J53)*100</f>
        <v>94.11764706</v>
      </c>
      <c r="AA53" s="12"/>
      <c r="AB53" s="13">
        <f>A53/(A53+B53+C53)*100</f>
        <v>98.9010989</v>
      </c>
      <c r="AC53" s="13">
        <f>(F53)/(F53+E53+G53)*100</f>
        <v>94.50549451</v>
      </c>
      <c r="AD53" s="13">
        <f>(K53)/(K53+I53+J53)*100</f>
        <v>88.65979381</v>
      </c>
      <c r="AE53" s="12"/>
      <c r="AF53" s="13">
        <f>(B53+C53)/(B53+C53+F53+G53+J53+K53)*100</f>
        <v>0.5347593583</v>
      </c>
      <c r="AG53" s="13">
        <f>(E53+G53)/(E53+G53+A53+C53+I53+K53)*100</f>
        <v>2.717391304</v>
      </c>
      <c r="AH53" s="13">
        <f>(I53+J53)/(I53+J53+A53+B53+E53+F53)*100</f>
        <v>5.882352941</v>
      </c>
      <c r="AI53" s="12"/>
      <c r="AJ53" s="13">
        <f>(E53+I53)/(A53+E53+I53)*100</f>
        <v>2.173913043</v>
      </c>
      <c r="AK53" s="13">
        <f>(B53+J53)/(F53+B53+J53)*100</f>
        <v>9.473684211</v>
      </c>
      <c r="AL53" s="13">
        <f>(C53+G53)/(K53+C53+G53)*100</f>
        <v>6.52173913</v>
      </c>
      <c r="AM53" s="12"/>
      <c r="AN53" s="13">
        <f t="shared" ref="AN53:AP53" si="18">(T53*AB53)/(AB53+T53)*2</f>
        <v>98.36065574</v>
      </c>
      <c r="AO53" s="13">
        <f t="shared" si="18"/>
        <v>92.47311828</v>
      </c>
      <c r="AP53" s="13">
        <f t="shared" si="18"/>
        <v>91.00529101</v>
      </c>
      <c r="AQ53" s="14"/>
      <c r="AR53" s="13">
        <f>(P53+Q53+R53)/3</f>
        <v>95.93787336</v>
      </c>
      <c r="AS53" s="20">
        <f>(T53+U53+V53)/3</f>
        <v>93.94355454</v>
      </c>
      <c r="AT53" s="13">
        <f>(X53+Y53+Z53)/3</f>
        <v>96.95516547</v>
      </c>
      <c r="AU53" s="20">
        <f>(AB53+AC53+AD53)/3</f>
        <v>94.02212907</v>
      </c>
      <c r="AV53" s="13">
        <f>(AN53+AO53+AP53)/3</f>
        <v>93.94635501</v>
      </c>
      <c r="AW53" s="12"/>
      <c r="AX53" s="12">
        <f>(AF53+AG53+AH53)/3</f>
        <v>3.044834535</v>
      </c>
      <c r="AY53" s="12">
        <f>(AJ53+AK53+AL53)/3</f>
        <v>6.056445461</v>
      </c>
      <c r="AZ53" s="12"/>
    </row>
    <row r="54">
      <c r="A54" s="18" t="s">
        <v>33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3"/>
      <c r="U54" s="13"/>
      <c r="V54" s="13"/>
      <c r="W54" s="12"/>
      <c r="X54" s="13"/>
      <c r="Y54" s="13"/>
      <c r="Z54" s="13"/>
      <c r="AA54" s="12"/>
      <c r="AB54" s="13"/>
      <c r="AC54" s="13"/>
      <c r="AD54" s="13"/>
      <c r="AE54" s="12"/>
      <c r="AF54" s="13"/>
      <c r="AG54" s="13"/>
      <c r="AH54" s="13"/>
      <c r="AI54" s="12"/>
      <c r="AJ54" s="13"/>
      <c r="AK54" s="13"/>
      <c r="AL54" s="13"/>
      <c r="AM54" s="12"/>
      <c r="AN54" s="13"/>
      <c r="AO54" s="13"/>
      <c r="AP54" s="13"/>
      <c r="AQ54" s="14"/>
      <c r="AR54" s="13"/>
      <c r="AS54" s="20"/>
      <c r="AT54" s="13"/>
      <c r="AU54" s="20"/>
      <c r="AV54" s="13"/>
      <c r="AW54" s="12"/>
      <c r="AX54" s="12"/>
      <c r="AY54" s="12"/>
      <c r="AZ54" s="12"/>
    </row>
    <row r="55">
      <c r="A55" s="18">
        <v>91.0</v>
      </c>
      <c r="B55" s="18">
        <v>0.0</v>
      </c>
      <c r="C55" s="18">
        <v>0.0</v>
      </c>
      <c r="D55" s="12"/>
      <c r="E55" s="18">
        <v>0.0</v>
      </c>
      <c r="F55" s="18">
        <v>89.0</v>
      </c>
      <c r="G55" s="18">
        <v>2.0</v>
      </c>
      <c r="H55" s="12"/>
      <c r="I55" s="18">
        <v>4.0</v>
      </c>
      <c r="J55" s="18">
        <v>13.0</v>
      </c>
      <c r="K55" s="18">
        <v>80.0</v>
      </c>
      <c r="L55" s="12"/>
      <c r="M55" s="12"/>
      <c r="N55" s="12"/>
      <c r="O55" s="12"/>
      <c r="P55" s="13">
        <f>(A55+F55+G55+J55+K55)/(A55+F55+G55+J55+K55+E55+I55+B55+C55)*100</f>
        <v>98.56630824</v>
      </c>
      <c r="Q55" s="13">
        <f>(F55+A55+C55+I55+K55)/(F55+A55+C55+I55+K55+E55+G55+B55+J55)*100</f>
        <v>94.62365591</v>
      </c>
      <c r="R55" s="13">
        <f>(K55+A55+B55+E55+F55)/(K55+A55+B55+E55+F55+I55+J55+C55+G55)*100</f>
        <v>93.18996416</v>
      </c>
      <c r="S55" s="12"/>
      <c r="T55" s="13">
        <f>(A55)/(A55+E55+I55)*100</f>
        <v>95.78947368</v>
      </c>
      <c r="U55" s="13">
        <f>(F55)/(F55+B55+J55)*100</f>
        <v>87.25490196</v>
      </c>
      <c r="V55" s="13">
        <f>(K55)/(K55+C55+G55)*100</f>
        <v>97.56097561</v>
      </c>
      <c r="W55" s="12"/>
      <c r="X55" s="13">
        <f>(F55+G55+J55+K55)/(F55+G55+J55+K55+B55+C55)*100</f>
        <v>100</v>
      </c>
      <c r="Y55" s="13">
        <f>(A55+C55+I55+K55)/(A55+C55+I55+K55+E55+G55)*100</f>
        <v>98.8700565</v>
      </c>
      <c r="Z55" s="13">
        <f>(A55+B55+E55+F55)/(A55+B55+E55+F55+I55+J55)*100</f>
        <v>91.37055838</v>
      </c>
      <c r="AA55" s="12"/>
      <c r="AB55" s="13">
        <f>A55/(A55+B55+C55)*100</f>
        <v>100</v>
      </c>
      <c r="AC55" s="13">
        <f>(F55)/(F55+E55+G55)*100</f>
        <v>97.8021978</v>
      </c>
      <c r="AD55" s="13">
        <f>(K55)/(K55+I55+J55)*100</f>
        <v>82.4742268</v>
      </c>
      <c r="AE55" s="12"/>
      <c r="AF55" s="13">
        <f>(B55+C55)/(B55+C55+F55+G55+J55+K55)*100</f>
        <v>0</v>
      </c>
      <c r="AG55" s="13">
        <f>(E55+G55)/(E55+G55+A55+C55+I55+K55)*100</f>
        <v>1.129943503</v>
      </c>
      <c r="AH55" s="13">
        <f>(I55+J55)/(I55+J55+A55+B55+E55+F55)*100</f>
        <v>8.629441624</v>
      </c>
      <c r="AI55" s="12"/>
      <c r="AJ55" s="13">
        <f>(E55+I55)/(A55+E55+I55)*100</f>
        <v>4.210526316</v>
      </c>
      <c r="AK55" s="13">
        <f>(B55+J55)/(F55+B55+J55)*100</f>
        <v>12.74509804</v>
      </c>
      <c r="AL55" s="13">
        <f>(C55+G55)/(K55+C55+G55)*100</f>
        <v>2.43902439</v>
      </c>
      <c r="AM55" s="12"/>
      <c r="AN55" s="13">
        <f t="shared" ref="AN55:AP55" si="19">(T55*AB55)/(AB55+T55)*2</f>
        <v>97.84946237</v>
      </c>
      <c r="AO55" s="13">
        <f t="shared" si="19"/>
        <v>92.22797927</v>
      </c>
      <c r="AP55" s="13">
        <f t="shared" si="19"/>
        <v>89.38547486</v>
      </c>
      <c r="AQ55" s="14"/>
      <c r="AR55" s="13">
        <f>(P55+Q55+R55)/3</f>
        <v>95.45997611</v>
      </c>
      <c r="AS55" s="20">
        <f>(T55+U55+V55)/3</f>
        <v>93.53511708</v>
      </c>
      <c r="AT55" s="13">
        <f>(X55+Y55+Z55)/3</f>
        <v>96.74687162</v>
      </c>
      <c r="AU55" s="20">
        <f>(AB55+AC55+AD55)/3</f>
        <v>93.42547487</v>
      </c>
      <c r="AV55" s="13">
        <f>(AN55+AO55+AP55)/3</f>
        <v>93.1543055</v>
      </c>
      <c r="AW55" s="12"/>
      <c r="AX55" s="12">
        <f>(AF55+AG55+AH55)/3</f>
        <v>3.253128376</v>
      </c>
      <c r="AY55" s="12">
        <f>(AJ55+AK55+AL55)/3</f>
        <v>6.464882915</v>
      </c>
      <c r="AZ55" s="12"/>
    </row>
    <row r="56">
      <c r="A56" s="18" t="s">
        <v>49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  <c r="Q56" s="13"/>
      <c r="R56" s="13"/>
      <c r="S56" s="12"/>
      <c r="T56" s="13"/>
      <c r="U56" s="13"/>
      <c r="V56" s="13"/>
      <c r="W56" s="12"/>
      <c r="X56" s="13"/>
      <c r="Y56" s="13"/>
      <c r="Z56" s="13"/>
      <c r="AA56" s="12"/>
      <c r="AB56" s="13"/>
      <c r="AC56" s="13"/>
      <c r="AD56" s="13"/>
      <c r="AE56" s="12"/>
      <c r="AF56" s="13"/>
      <c r="AG56" s="13"/>
      <c r="AH56" s="13"/>
      <c r="AI56" s="12"/>
      <c r="AJ56" s="13"/>
      <c r="AK56" s="13"/>
      <c r="AL56" s="13"/>
      <c r="AM56" s="12"/>
      <c r="AN56" s="13"/>
      <c r="AO56" s="13"/>
      <c r="AP56" s="13"/>
      <c r="AQ56" s="14"/>
      <c r="AR56" s="13"/>
      <c r="AS56" s="20"/>
      <c r="AT56" s="13"/>
      <c r="AU56" s="20"/>
      <c r="AV56" s="13"/>
      <c r="AW56" s="12"/>
      <c r="AX56" s="12"/>
      <c r="AY56" s="12"/>
      <c r="AZ56" s="12"/>
    </row>
    <row r="57">
      <c r="A57" s="18">
        <v>91.0</v>
      </c>
      <c r="B57" s="18">
        <v>0.0</v>
      </c>
      <c r="C57" s="18">
        <v>0.0</v>
      </c>
      <c r="D57" s="12"/>
      <c r="E57" s="18">
        <v>0.0</v>
      </c>
      <c r="F57" s="18">
        <v>87.0</v>
      </c>
      <c r="G57" s="18">
        <v>4.0</v>
      </c>
      <c r="H57" s="12"/>
      <c r="I57" s="18">
        <v>3.0</v>
      </c>
      <c r="J57" s="18">
        <v>12.0</v>
      </c>
      <c r="K57" s="18">
        <v>82.0</v>
      </c>
      <c r="L57" s="12"/>
      <c r="M57" s="12"/>
      <c r="N57" s="12"/>
      <c r="O57" s="12"/>
      <c r="P57" s="13">
        <f>(A57+F57+G57+J57+K57)/(A57+F57+G57+J57+K57+E57+I57+B57+C57)*100</f>
        <v>98.92473118</v>
      </c>
      <c r="Q57" s="13">
        <f>(F57+A57+C57+I57+K57)/(F57+A57+C57+I57+K57+E57+G57+B57+J57)*100</f>
        <v>94.26523297</v>
      </c>
      <c r="R57" s="13">
        <f>(K57+A57+B57+E57+F57)/(K57+A57+B57+E57+F57+I57+J57+C57+G57)*100</f>
        <v>93.18996416</v>
      </c>
      <c r="S57" s="12"/>
      <c r="T57" s="13">
        <f>(A57)/(A57+E57+I57)*100</f>
        <v>96.80851064</v>
      </c>
      <c r="U57" s="13">
        <f>(F57)/(F57+B57+J57)*100</f>
        <v>87.87878788</v>
      </c>
      <c r="V57" s="13">
        <f>(K57)/(K57+C57+G57)*100</f>
        <v>95.34883721</v>
      </c>
      <c r="W57" s="12"/>
      <c r="X57" s="13">
        <f>(F57+G57+J57+K57)/(F57+G57+J57+K57+B57+C57)*100</f>
        <v>100</v>
      </c>
      <c r="Y57" s="13">
        <f>(A57+C57+I57+K57)/(A57+C57+I57+K57+E57+G57)*100</f>
        <v>97.77777778</v>
      </c>
      <c r="Z57" s="13">
        <f>(A57+B57+E57+F57)/(A57+B57+E57+F57+I57+J57)*100</f>
        <v>92.22797927</v>
      </c>
      <c r="AA57" s="12"/>
      <c r="AB57" s="13">
        <f>A57/(A57+B57+C57)*100</f>
        <v>100</v>
      </c>
      <c r="AC57" s="13">
        <f>(F57)/(F57+E57+G57)*100</f>
        <v>95.6043956</v>
      </c>
      <c r="AD57" s="13">
        <f>(K57)/(K57+I57+J57)*100</f>
        <v>84.53608247</v>
      </c>
      <c r="AE57" s="12"/>
      <c r="AF57" s="13">
        <f>(B57+C57)/(B57+C57+F57+G57+J57+K57)*100</f>
        <v>0</v>
      </c>
      <c r="AG57" s="13">
        <f>(E57+G57)/(E57+G57+A57+C57+I57+K57)*100</f>
        <v>2.222222222</v>
      </c>
      <c r="AH57" s="13">
        <f>(I57+J57)/(I57+J57+A57+B57+E57+F57)*100</f>
        <v>7.772020725</v>
      </c>
      <c r="AI57" s="12"/>
      <c r="AJ57" s="13">
        <f>(E57+I57)/(A57+E57+I57)*100</f>
        <v>3.191489362</v>
      </c>
      <c r="AK57" s="13">
        <f>(B57+J57)/(F57+B57+J57)*100</f>
        <v>12.12121212</v>
      </c>
      <c r="AL57" s="13">
        <f>(C57+G57)/(K57+C57+G57)*100</f>
        <v>4.651162791</v>
      </c>
      <c r="AM57" s="12"/>
      <c r="AN57" s="13">
        <f t="shared" ref="AN57:AP57" si="20">(T57*AB57)/(AB57+T57)*2</f>
        <v>98.37837838</v>
      </c>
      <c r="AO57" s="13">
        <f t="shared" si="20"/>
        <v>91.57894737</v>
      </c>
      <c r="AP57" s="13">
        <f t="shared" si="20"/>
        <v>89.61748634</v>
      </c>
      <c r="AQ57" s="14"/>
      <c r="AR57" s="13">
        <f>(P57+Q57+R57)/3</f>
        <v>95.45997611</v>
      </c>
      <c r="AS57" s="20">
        <f>(T57+U57+V57)/3</f>
        <v>93.34537858</v>
      </c>
      <c r="AT57" s="13">
        <f>(X57+Y57+Z57)/3</f>
        <v>96.66858568</v>
      </c>
      <c r="AU57" s="20">
        <f>(AB57+AC57+AD57)/3</f>
        <v>93.38015936</v>
      </c>
      <c r="AV57" s="13">
        <f>(AN57+AO57+AP57)/3</f>
        <v>93.19160403</v>
      </c>
      <c r="AW57" s="12"/>
      <c r="AX57" s="12">
        <f>(AF57+AG57+AH57)/3</f>
        <v>3.331414316</v>
      </c>
      <c r="AY57" s="12">
        <f>(AJ57+AK57+AL57)/3</f>
        <v>6.654621425</v>
      </c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2"/>
      <c r="T58" s="13"/>
      <c r="U58" s="13"/>
      <c r="V58" s="13"/>
      <c r="W58" s="12"/>
      <c r="X58" s="13"/>
      <c r="Y58" s="13"/>
      <c r="Z58" s="13"/>
      <c r="AA58" s="12"/>
      <c r="AB58" s="13"/>
      <c r="AC58" s="13"/>
      <c r="AD58" s="13"/>
      <c r="AE58" s="12"/>
      <c r="AF58" s="13"/>
      <c r="AG58" s="13"/>
      <c r="AH58" s="13"/>
      <c r="AI58" s="12"/>
      <c r="AJ58" s="13"/>
      <c r="AK58" s="13"/>
      <c r="AL58" s="13"/>
      <c r="AM58" s="12"/>
      <c r="AN58" s="13"/>
      <c r="AO58" s="13"/>
      <c r="AP58" s="13"/>
      <c r="AQ58" s="14"/>
      <c r="AR58" s="13"/>
      <c r="AS58" s="20"/>
      <c r="AT58" s="13"/>
      <c r="AU58" s="20"/>
      <c r="AV58" s="13"/>
      <c r="AW58" s="12"/>
      <c r="AX58" s="12"/>
      <c r="AY58" s="12"/>
      <c r="AZ58" s="12"/>
    </row>
    <row r="59">
      <c r="A59" s="12"/>
      <c r="B59" s="18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3"/>
      <c r="U59" s="13"/>
      <c r="V59" s="13"/>
      <c r="W59" s="12"/>
      <c r="X59" s="13"/>
      <c r="Y59" s="13"/>
      <c r="Z59" s="13"/>
      <c r="AA59" s="12"/>
      <c r="AB59" s="13"/>
      <c r="AC59" s="13"/>
      <c r="AD59" s="13"/>
      <c r="AE59" s="12"/>
      <c r="AF59" s="13"/>
      <c r="AG59" s="13"/>
      <c r="AH59" s="13"/>
      <c r="AI59" s="12"/>
      <c r="AJ59" s="13"/>
      <c r="AK59" s="13"/>
      <c r="AL59" s="13"/>
      <c r="AM59" s="12"/>
      <c r="AN59" s="13"/>
      <c r="AO59" s="13"/>
      <c r="AP59" s="13"/>
      <c r="AQ59" s="14"/>
      <c r="AR59" s="13"/>
      <c r="AS59" s="20"/>
      <c r="AT59" s="13"/>
      <c r="AU59" s="20"/>
      <c r="AV59" s="13"/>
      <c r="AW59" s="12"/>
      <c r="AX59" s="12"/>
      <c r="AY59" s="12"/>
      <c r="AZ59" s="12"/>
    </row>
    <row r="60">
      <c r="A60" s="12"/>
      <c r="B60" s="18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  <c r="Q60" s="13"/>
      <c r="R60" s="13"/>
      <c r="S60" s="12"/>
      <c r="T60" s="13"/>
      <c r="U60" s="13"/>
      <c r="V60" s="13"/>
      <c r="W60" s="12"/>
      <c r="X60" s="13"/>
      <c r="Y60" s="13"/>
      <c r="Z60" s="13"/>
      <c r="AA60" s="12"/>
      <c r="AB60" s="13"/>
      <c r="AC60" s="13"/>
      <c r="AD60" s="13"/>
      <c r="AE60" s="12"/>
      <c r="AF60" s="13"/>
      <c r="AG60" s="13"/>
      <c r="AH60" s="13"/>
      <c r="AI60" s="12"/>
      <c r="AJ60" s="13"/>
      <c r="AK60" s="13"/>
      <c r="AL60" s="13"/>
      <c r="AM60" s="12"/>
      <c r="AN60" s="13"/>
      <c r="AO60" s="13"/>
      <c r="AP60" s="13"/>
      <c r="AQ60" s="14"/>
      <c r="AR60" s="13"/>
      <c r="AS60" s="20"/>
      <c r="AT60" s="13"/>
      <c r="AU60" s="20"/>
      <c r="AV60" s="13"/>
      <c r="AW60" s="12"/>
      <c r="AX60" s="12"/>
      <c r="AY60" s="12"/>
      <c r="AZ60" s="12"/>
    </row>
    <row r="61">
      <c r="A61" s="18">
        <v>88.0</v>
      </c>
      <c r="B61" s="18">
        <v>0.0</v>
      </c>
      <c r="C61" s="18">
        <v>3.0</v>
      </c>
      <c r="D61" s="12"/>
      <c r="E61" s="18">
        <v>0.0</v>
      </c>
      <c r="F61" s="18">
        <v>84.0</v>
      </c>
      <c r="G61" s="18">
        <v>7.0</v>
      </c>
      <c r="H61" s="12"/>
      <c r="I61" s="18">
        <v>1.0</v>
      </c>
      <c r="J61" s="18">
        <v>6.0</v>
      </c>
      <c r="K61" s="18">
        <v>90.0</v>
      </c>
      <c r="L61" s="12"/>
      <c r="M61" s="12"/>
      <c r="N61" s="12"/>
      <c r="O61" s="12"/>
      <c r="P61" s="13">
        <f>(A61+F61+G61+J61+K61)/(A61+F61+G61+J61+K61+E61+I61+B61+C61)*100</f>
        <v>98.56630824</v>
      </c>
      <c r="Q61" s="13">
        <f>(F61+A61+C61+I61+K61)/(F61+A61+C61+I61+K61+E61+G61+B61+J61)*100</f>
        <v>95.34050179</v>
      </c>
      <c r="R61" s="13">
        <f>(K61+A61+B61+E61+F61)/(K61+A61+B61+E61+F61+I61+J61+C61+G61)*100</f>
        <v>93.90681004</v>
      </c>
      <c r="S61" s="12"/>
      <c r="T61" s="13">
        <f>(A61)/(A61+E61+I61)*100</f>
        <v>98.87640449</v>
      </c>
      <c r="U61" s="13">
        <f>(F61)/(F61+B61+J61)*100</f>
        <v>93.33333333</v>
      </c>
      <c r="V61" s="13">
        <f>(K61)/(K61+C61+G61)*100</f>
        <v>90</v>
      </c>
      <c r="W61" s="12"/>
      <c r="X61" s="13">
        <f>(F61+G61+J61+K61)/(F61+G61+J61+K61+B61+C61)*100</f>
        <v>98.42105263</v>
      </c>
      <c r="Y61" s="13">
        <f>(A61+C61+I61+K61)/(A61+C61+I61+K61+E61+G61)*100</f>
        <v>96.2962963</v>
      </c>
      <c r="Z61" s="13">
        <f>(A61+B61+E61+F61)/(A61+B61+E61+F61+I61+J61)*100</f>
        <v>96.08938547</v>
      </c>
      <c r="AA61" s="12"/>
      <c r="AB61" s="13">
        <f>A61/(A61+B61+C61)*100</f>
        <v>96.7032967</v>
      </c>
      <c r="AC61" s="13">
        <f>(F61)/(F61+E61+G61)*100</f>
        <v>92.30769231</v>
      </c>
      <c r="AD61" s="13">
        <f>(K61)/(K61+I61+J61)*100</f>
        <v>92.78350515</v>
      </c>
      <c r="AE61" s="12"/>
      <c r="AF61" s="13">
        <f>(B61+C61)/(B61+C61+F61+G61+J61+K61)*100</f>
        <v>1.578947368</v>
      </c>
      <c r="AG61" s="13">
        <f>(E61+G61)/(E61+G61+A61+C61+I61+K61)*100</f>
        <v>3.703703704</v>
      </c>
      <c r="AH61" s="13">
        <f>(I61+J61)/(I61+J61+A61+B61+E61+F61)*100</f>
        <v>3.910614525</v>
      </c>
      <c r="AI61" s="12"/>
      <c r="AJ61" s="13">
        <f>(E61+I61)/(A61+E61+I61)*100</f>
        <v>1.123595506</v>
      </c>
      <c r="AK61" s="13">
        <f>(B61+J61)/(F61+B61+J61)*100</f>
        <v>6.666666667</v>
      </c>
      <c r="AL61" s="13">
        <f>(C61+G61)/(K61+C61+G61)*100</f>
        <v>10</v>
      </c>
      <c r="AM61" s="12"/>
      <c r="AN61" s="13">
        <f t="shared" ref="AN61:AP61" si="21">(T61*AB61)/(AB61+T61)*2</f>
        <v>97.77777778</v>
      </c>
      <c r="AO61" s="13">
        <f t="shared" si="21"/>
        <v>92.81767956</v>
      </c>
      <c r="AP61" s="13">
        <f t="shared" si="21"/>
        <v>91.37055838</v>
      </c>
      <c r="AQ61" s="14"/>
      <c r="AR61" s="13">
        <f>(P61+Q61+R61)/3</f>
        <v>95.93787336</v>
      </c>
      <c r="AS61" s="20">
        <f>(T61+U61+V61)/3</f>
        <v>94.06991261</v>
      </c>
      <c r="AT61" s="13">
        <f>(X61+Y61+Z61)/3</f>
        <v>96.93557813</v>
      </c>
      <c r="AU61" s="20">
        <f>(AB61+AC61+AD61)/3</f>
        <v>93.93149806</v>
      </c>
      <c r="AV61" s="13">
        <f>(AN61+AO61+AP61)/3</f>
        <v>93.9886719</v>
      </c>
      <c r="AW61" s="12"/>
      <c r="AX61" s="12">
        <f>(AF61+AG61+AH61)/3</f>
        <v>3.064421866</v>
      </c>
      <c r="AY61" s="12">
        <f>(AJ61+AK61+AL61)/3</f>
        <v>5.930087391</v>
      </c>
      <c r="AZ61" s="12"/>
    </row>
    <row r="62">
      <c r="A62" s="12"/>
      <c r="B62" s="18" t="s">
        <v>60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3"/>
      <c r="U62" s="13"/>
      <c r="V62" s="13"/>
      <c r="W62" s="12"/>
      <c r="X62" s="13"/>
      <c r="Y62" s="13"/>
      <c r="Z62" s="13"/>
      <c r="AA62" s="12"/>
      <c r="AB62" s="13"/>
      <c r="AC62" s="13"/>
      <c r="AD62" s="13"/>
      <c r="AE62" s="12"/>
      <c r="AF62" s="13"/>
      <c r="AG62" s="13"/>
      <c r="AH62" s="13"/>
      <c r="AI62" s="12"/>
      <c r="AJ62" s="13"/>
      <c r="AK62" s="13"/>
      <c r="AL62" s="13"/>
      <c r="AM62" s="12"/>
      <c r="AN62" s="13"/>
      <c r="AO62" s="13"/>
      <c r="AP62" s="13"/>
      <c r="AQ62" s="14"/>
      <c r="AR62" s="13"/>
      <c r="AS62" s="20"/>
      <c r="AT62" s="13"/>
      <c r="AU62" s="20"/>
      <c r="AV62" s="13"/>
      <c r="AW62" s="12"/>
      <c r="AX62" s="12"/>
      <c r="AY62" s="12"/>
      <c r="AZ62" s="12"/>
    </row>
    <row r="63">
      <c r="A63" s="18" t="s"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13"/>
      <c r="S63" s="12"/>
      <c r="T63" s="13"/>
      <c r="U63" s="13"/>
      <c r="V63" s="13"/>
      <c r="W63" s="12"/>
      <c r="X63" s="13"/>
      <c r="Y63" s="13"/>
      <c r="Z63" s="13"/>
      <c r="AA63" s="12"/>
      <c r="AB63" s="13"/>
      <c r="AC63" s="13"/>
      <c r="AD63" s="13"/>
      <c r="AE63" s="12"/>
      <c r="AF63" s="13"/>
      <c r="AG63" s="13"/>
      <c r="AH63" s="13"/>
      <c r="AI63" s="12"/>
      <c r="AJ63" s="13"/>
      <c r="AK63" s="13"/>
      <c r="AL63" s="13"/>
      <c r="AM63" s="12"/>
      <c r="AN63" s="13"/>
      <c r="AO63" s="13"/>
      <c r="AP63" s="13"/>
      <c r="AQ63" s="14"/>
      <c r="AR63" s="13"/>
      <c r="AS63" s="20"/>
      <c r="AT63" s="13"/>
      <c r="AU63" s="20"/>
      <c r="AV63" s="13"/>
      <c r="AW63" s="12"/>
      <c r="AX63" s="12"/>
      <c r="AY63" s="12"/>
      <c r="AZ63" s="12"/>
    </row>
    <row r="64">
      <c r="A64" s="18">
        <v>88.0</v>
      </c>
      <c r="B64" s="18">
        <v>0.0</v>
      </c>
      <c r="C64" s="18">
        <v>3.0</v>
      </c>
      <c r="D64" s="12"/>
      <c r="E64" s="18">
        <v>0.0</v>
      </c>
      <c r="F64" s="18">
        <v>84.0</v>
      </c>
      <c r="G64" s="18">
        <v>7.0</v>
      </c>
      <c r="H64" s="12"/>
      <c r="I64" s="18">
        <v>1.0</v>
      </c>
      <c r="J64" s="18">
        <v>6.0</v>
      </c>
      <c r="K64" s="18">
        <v>90.0</v>
      </c>
      <c r="L64" s="12"/>
      <c r="M64" s="12"/>
      <c r="N64" s="12"/>
      <c r="O64" s="12"/>
      <c r="P64" s="13">
        <f>(A64+F64+G64+J64+K64)/(A64+F64+G64+J64+K64+E64+I64+B64+C64)*100</f>
        <v>98.56630824</v>
      </c>
      <c r="Q64" s="13">
        <f>(F64+A64+C64+I64+K64)/(F64+A64+C64+I64+K64+E64+G64+B64+J64)*100</f>
        <v>95.34050179</v>
      </c>
      <c r="R64" s="13">
        <f>(K64+A64+B64+E64+F64)/(K64+A64+B64+E64+F64+I64+J64+C64+G64)*100</f>
        <v>93.90681004</v>
      </c>
      <c r="S64" s="12"/>
      <c r="T64" s="13">
        <f>(A64)/(A64+E64+I64)*100</f>
        <v>98.87640449</v>
      </c>
      <c r="U64" s="13">
        <f>(F64)/(F64+B64+J64)*100</f>
        <v>93.33333333</v>
      </c>
      <c r="V64" s="13">
        <f>(K64)/(K64+C64+G64)*100</f>
        <v>90</v>
      </c>
      <c r="W64" s="12"/>
      <c r="X64" s="13">
        <f>(F64+G64+J64+K64)/(F64+G64+J64+K64+B64+C64)*100</f>
        <v>98.42105263</v>
      </c>
      <c r="Y64" s="13">
        <f>(A64+C64+I64+K64)/(A64+C64+I64+K64+E64+G64)*100</f>
        <v>96.2962963</v>
      </c>
      <c r="Z64" s="13">
        <f>(A64+B64+E64+F64)/(A64+B64+E64+F64+I64+J64)*100</f>
        <v>96.08938547</v>
      </c>
      <c r="AA64" s="12"/>
      <c r="AB64" s="13">
        <f>A64/(A64+B64+C64)*100</f>
        <v>96.7032967</v>
      </c>
      <c r="AC64" s="13">
        <f>(F64)/(F64+E64+G64)*100</f>
        <v>92.30769231</v>
      </c>
      <c r="AD64" s="13">
        <f>(K64)/(K64+I64+J64)*100</f>
        <v>92.78350515</v>
      </c>
      <c r="AE64" s="12"/>
      <c r="AF64" s="13">
        <f>(B64+C64)/(B64+C64+F64+G64+J64+K64)*100</f>
        <v>1.578947368</v>
      </c>
      <c r="AG64" s="13">
        <f>(E64+G64)/(E64+G64+A64+C64+I64+K64)*100</f>
        <v>3.703703704</v>
      </c>
      <c r="AH64" s="13">
        <f>(I64+J64)/(I64+J64+A64+B64+E64+F64)*100</f>
        <v>3.910614525</v>
      </c>
      <c r="AI64" s="12"/>
      <c r="AJ64" s="13">
        <f>(E64+I64)/(A64+E64+I64)*100</f>
        <v>1.123595506</v>
      </c>
      <c r="AK64" s="13">
        <f>(B64+J64)/(F64+B64+J64)*100</f>
        <v>6.666666667</v>
      </c>
      <c r="AL64" s="13">
        <f>(C64+G64)/(K64+C64+G64)*100</f>
        <v>10</v>
      </c>
      <c r="AM64" s="12"/>
      <c r="AN64" s="13">
        <f t="shared" ref="AN64:AP64" si="22">(T64*AB64)/(AB64+T64)*2</f>
        <v>97.77777778</v>
      </c>
      <c r="AO64" s="13">
        <f t="shared" si="22"/>
        <v>92.81767956</v>
      </c>
      <c r="AP64" s="13">
        <f t="shared" si="22"/>
        <v>91.37055838</v>
      </c>
      <c r="AQ64" s="14"/>
      <c r="AR64" s="13">
        <f>(P64+Q64+R64)/3</f>
        <v>95.93787336</v>
      </c>
      <c r="AS64" s="20">
        <f>(T64+U64+V64)/3</f>
        <v>94.06991261</v>
      </c>
      <c r="AT64" s="13">
        <f>(X64+Y64+Z64)/3</f>
        <v>96.93557813</v>
      </c>
      <c r="AU64" s="20">
        <f>(AB64+AC64+AD64)/3</f>
        <v>93.93149806</v>
      </c>
      <c r="AV64" s="13">
        <f>(AN64+AO64+AP64)/3</f>
        <v>93.9886719</v>
      </c>
      <c r="AW64" s="12"/>
      <c r="AX64" s="12">
        <f>(AF64+AG64+AH64)/3</f>
        <v>3.064421866</v>
      </c>
      <c r="AY64" s="12">
        <f>(AJ64+AK64+AL64)/3</f>
        <v>5.930087391</v>
      </c>
      <c r="AZ64" s="12"/>
    </row>
    <row r="65">
      <c r="A65" s="18" t="s"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3"/>
      <c r="U65" s="13"/>
      <c r="V65" s="13"/>
      <c r="W65" s="12"/>
      <c r="X65" s="13"/>
      <c r="Y65" s="13"/>
      <c r="Z65" s="13"/>
      <c r="AA65" s="12"/>
      <c r="AB65" s="13"/>
      <c r="AC65" s="13"/>
      <c r="AD65" s="13"/>
      <c r="AE65" s="12"/>
      <c r="AF65" s="13"/>
      <c r="AG65" s="13"/>
      <c r="AH65" s="13"/>
      <c r="AI65" s="12"/>
      <c r="AJ65" s="13"/>
      <c r="AK65" s="13"/>
      <c r="AL65" s="13"/>
      <c r="AM65" s="12"/>
      <c r="AN65" s="13"/>
      <c r="AO65" s="13"/>
      <c r="AP65" s="13"/>
      <c r="AQ65" s="14"/>
      <c r="AR65" s="13"/>
      <c r="AS65" s="20"/>
      <c r="AT65" s="13"/>
      <c r="AU65" s="20"/>
      <c r="AV65" s="13"/>
      <c r="AW65" s="12"/>
      <c r="AX65" s="12"/>
      <c r="AY65" s="12"/>
      <c r="AZ65" s="12"/>
    </row>
    <row r="66">
      <c r="A66" s="18">
        <v>84.0</v>
      </c>
      <c r="B66" s="18">
        <v>0.0</v>
      </c>
      <c r="C66" s="18">
        <v>7.0</v>
      </c>
      <c r="D66" s="12"/>
      <c r="E66" s="18">
        <v>0.0</v>
      </c>
      <c r="F66" s="18">
        <v>83.0</v>
      </c>
      <c r="G66" s="18">
        <v>8.0</v>
      </c>
      <c r="H66" s="12"/>
      <c r="I66" s="18">
        <v>1.0</v>
      </c>
      <c r="J66" s="18">
        <v>6.0</v>
      </c>
      <c r="K66" s="18">
        <v>90.0</v>
      </c>
      <c r="L66" s="12"/>
      <c r="M66" s="12"/>
      <c r="N66" s="12"/>
      <c r="O66" s="12"/>
      <c r="P66" s="13">
        <f>(A66+F66+G66+J66+K66)/(A66+F66+G66+J66+K66+E66+I66+B66+C66)*100</f>
        <v>97.13261649</v>
      </c>
      <c r="Q66" s="13">
        <f>(F66+A66+C66+I66+K66)/(F66+A66+C66+I66+K66+E66+G66+B66+J66)*100</f>
        <v>94.98207885</v>
      </c>
      <c r="R66" s="13">
        <f>(K66+A66+B66+E66+F66)/(K66+A66+B66+E66+F66+I66+J66+C66+G66)*100</f>
        <v>92.11469534</v>
      </c>
      <c r="S66" s="12"/>
      <c r="T66" s="13">
        <f>(A66)/(A66+E66+I66)*100</f>
        <v>98.82352941</v>
      </c>
      <c r="U66" s="13">
        <f>(F66)/(F66+B66+J66)*100</f>
        <v>93.25842697</v>
      </c>
      <c r="V66" s="13">
        <f>(K66)/(K66+C66+G66)*100</f>
        <v>85.71428571</v>
      </c>
      <c r="W66" s="12"/>
      <c r="X66" s="13">
        <f>(F66+G66+J66+K66)/(F66+G66+J66+K66+B66+C66)*100</f>
        <v>96.39175258</v>
      </c>
      <c r="Y66" s="13">
        <f>(A66+C66+I66+K66)/(A66+C66+I66+K66+E66+G66)*100</f>
        <v>95.78947368</v>
      </c>
      <c r="Z66" s="13">
        <f>(A66+B66+E66+F66)/(A66+B66+E66+F66+I66+J66)*100</f>
        <v>95.97701149</v>
      </c>
      <c r="AA66" s="12"/>
      <c r="AB66" s="13">
        <f>A66/(A66+B66+C66)*100</f>
        <v>92.30769231</v>
      </c>
      <c r="AC66" s="13">
        <f>(F66)/(F66+E66+G66)*100</f>
        <v>91.20879121</v>
      </c>
      <c r="AD66" s="13">
        <f>(K66)/(K66+I66+J66)*100</f>
        <v>92.78350515</v>
      </c>
      <c r="AE66" s="12"/>
      <c r="AF66" s="13">
        <f>(B66+C66)/(B66+C66+F66+G66+J66+K66)*100</f>
        <v>3.608247423</v>
      </c>
      <c r="AG66" s="13">
        <f>(E66+G66)/(E66+G66+A66+C66+I66+K66)*100</f>
        <v>4.210526316</v>
      </c>
      <c r="AH66" s="13">
        <f>(I66+J66)/(I66+J66+A66+B66+E66+F66)*100</f>
        <v>4.022988506</v>
      </c>
      <c r="AI66" s="12"/>
      <c r="AJ66" s="13">
        <f>(E66+I66)/(A66+E66+I66)*100</f>
        <v>1.176470588</v>
      </c>
      <c r="AK66" s="13">
        <f>(B66+J66)/(F66+B66+J66)*100</f>
        <v>6.741573034</v>
      </c>
      <c r="AL66" s="13">
        <f>(C66+G66)/(K66+C66+G66)*100</f>
        <v>14.28571429</v>
      </c>
      <c r="AM66" s="12"/>
      <c r="AN66" s="13">
        <f t="shared" ref="AN66:AP66" si="23">(T66*AB66)/(AB66+T66)*2</f>
        <v>95.45454545</v>
      </c>
      <c r="AO66" s="13">
        <f t="shared" si="23"/>
        <v>92.22222222</v>
      </c>
      <c r="AP66" s="13">
        <f t="shared" si="23"/>
        <v>89.10891089</v>
      </c>
      <c r="AQ66" s="14"/>
      <c r="AR66" s="13">
        <f>(P66+Q66+R66)/3</f>
        <v>94.74313023</v>
      </c>
      <c r="AS66" s="20">
        <f>(T66+U66+V66)/3</f>
        <v>92.59874736</v>
      </c>
      <c r="AT66" s="13">
        <f>(X66+Y66+Z66)/3</f>
        <v>96.05274592</v>
      </c>
      <c r="AU66" s="20">
        <f>(AB66+AC66+AD66)/3</f>
        <v>92.09999622</v>
      </c>
      <c r="AV66" s="13">
        <f>(AN66+AO66+AP66)/3</f>
        <v>92.26189286</v>
      </c>
      <c r="AW66" s="12"/>
      <c r="AX66" s="12">
        <f>(AF66+AG66+AH66)/3</f>
        <v>3.947254081</v>
      </c>
      <c r="AY66" s="12">
        <f>(AJ66+AK66+AL66)/3</f>
        <v>7.401252636</v>
      </c>
      <c r="AZ66" s="12"/>
    </row>
    <row r="67">
      <c r="A67" s="18" t="s">
        <v>63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3"/>
      <c r="U67" s="13"/>
      <c r="V67" s="13"/>
      <c r="W67" s="12"/>
      <c r="X67" s="13"/>
      <c r="Y67" s="13"/>
      <c r="Z67" s="13"/>
      <c r="AA67" s="12"/>
      <c r="AB67" s="13"/>
      <c r="AC67" s="13"/>
      <c r="AD67" s="13"/>
      <c r="AE67" s="12"/>
      <c r="AF67" s="13"/>
      <c r="AG67" s="13"/>
      <c r="AH67" s="13"/>
      <c r="AI67" s="12"/>
      <c r="AJ67" s="13"/>
      <c r="AK67" s="13"/>
      <c r="AL67" s="13"/>
      <c r="AM67" s="12"/>
      <c r="AN67" s="13"/>
      <c r="AO67" s="13"/>
      <c r="AP67" s="13"/>
      <c r="AQ67" s="14"/>
      <c r="AR67" s="13"/>
      <c r="AS67" s="20"/>
      <c r="AT67" s="13"/>
      <c r="AU67" s="20"/>
      <c r="AV67" s="13"/>
      <c r="AW67" s="12"/>
      <c r="AX67" s="12"/>
      <c r="AY67" s="12"/>
      <c r="AZ67" s="12"/>
    </row>
    <row r="68">
      <c r="A68" s="18">
        <v>88.0</v>
      </c>
      <c r="B68" s="18">
        <v>0.0</v>
      </c>
      <c r="C68" s="18">
        <v>3.0</v>
      </c>
      <c r="D68" s="12"/>
      <c r="E68" s="18">
        <v>0.0</v>
      </c>
      <c r="F68" s="18">
        <v>84.0</v>
      </c>
      <c r="G68" s="18">
        <v>7.0</v>
      </c>
      <c r="H68" s="12"/>
      <c r="I68" s="18">
        <v>1.0</v>
      </c>
      <c r="J68" s="18">
        <v>6.0</v>
      </c>
      <c r="K68" s="18">
        <v>90.0</v>
      </c>
      <c r="L68" s="12"/>
      <c r="M68" s="12"/>
      <c r="N68" s="12"/>
      <c r="O68" s="12"/>
      <c r="P68" s="13">
        <f>(A68+F68+G68+J68+K68)/(A68+F68+G68+J68+K68+E68+I68+B68+C68)*100</f>
        <v>98.56630824</v>
      </c>
      <c r="Q68" s="13">
        <f>(F68+A68+C68+I68+K68)/(F68+A68+C68+I68+K68+E68+G68+B68+J68)*100</f>
        <v>95.34050179</v>
      </c>
      <c r="R68" s="13">
        <f>(K68+A68+B68+E68+F68)/(K68+A68+B68+E68+F68+I68+J68+C68+G68)*100</f>
        <v>93.90681004</v>
      </c>
      <c r="S68" s="12"/>
      <c r="T68" s="13">
        <f>(A68)/(A68+E68+I68)*100</f>
        <v>98.87640449</v>
      </c>
      <c r="U68" s="13">
        <f>(F68)/(F68+B68+J68)*100</f>
        <v>93.33333333</v>
      </c>
      <c r="V68" s="13">
        <f>(K68)/(K68+C68+G68)*100</f>
        <v>90</v>
      </c>
      <c r="W68" s="12"/>
      <c r="X68" s="13">
        <f>(F68+G68+J68+K68)/(F68+G68+J68+K68+B68+C68)*100</f>
        <v>98.42105263</v>
      </c>
      <c r="Y68" s="13">
        <f>(A68+C68+I68+K68)/(A68+C68+I68+K68+E68+G68)*100</f>
        <v>96.2962963</v>
      </c>
      <c r="Z68" s="13">
        <f>(A68+B68+E68+F68)/(A68+B68+E68+F68+I68+J68)*100</f>
        <v>96.08938547</v>
      </c>
      <c r="AA68" s="12"/>
      <c r="AB68" s="13">
        <f>A68/(A68+B68+C68)*100</f>
        <v>96.7032967</v>
      </c>
      <c r="AC68" s="13">
        <f>(F68)/(F68+E68+G68)*100</f>
        <v>92.30769231</v>
      </c>
      <c r="AD68" s="13">
        <f>(K68)/(K68+I68+J68)*100</f>
        <v>92.78350515</v>
      </c>
      <c r="AE68" s="12"/>
      <c r="AF68" s="13">
        <f>(B68+C68)/(B68+C68+F68+G68+J68+K68)*100</f>
        <v>1.578947368</v>
      </c>
      <c r="AG68" s="13">
        <f>(E68+G68)/(E68+G68+A68+C68+I68+K68)*100</f>
        <v>3.703703704</v>
      </c>
      <c r="AH68" s="13">
        <f>(I68+J68)/(I68+J68+A68+B68+E68+F68)*100</f>
        <v>3.910614525</v>
      </c>
      <c r="AI68" s="12"/>
      <c r="AJ68" s="13">
        <f>(E68+I68)/(A68+E68+I68)*100</f>
        <v>1.123595506</v>
      </c>
      <c r="AK68" s="13">
        <f>(B68+J68)/(F68+B68+J68)*100</f>
        <v>6.666666667</v>
      </c>
      <c r="AL68" s="13">
        <f>(C68+G68)/(K68+C68+G68)*100</f>
        <v>10</v>
      </c>
      <c r="AM68" s="12"/>
      <c r="AN68" s="13">
        <f t="shared" ref="AN68:AP68" si="24">(T68*AB68)/(AB68+T68)*2</f>
        <v>97.77777778</v>
      </c>
      <c r="AO68" s="13">
        <f t="shared" si="24"/>
        <v>92.81767956</v>
      </c>
      <c r="AP68" s="13">
        <f t="shared" si="24"/>
        <v>91.37055838</v>
      </c>
      <c r="AQ68" s="14"/>
      <c r="AR68" s="13">
        <f>(P68+Q68+R68)/3</f>
        <v>95.93787336</v>
      </c>
      <c r="AS68" s="20">
        <f>(T68+U68+V68)/3</f>
        <v>94.06991261</v>
      </c>
      <c r="AT68" s="13">
        <f>(X68+Y68+Z68)/3</f>
        <v>96.93557813</v>
      </c>
      <c r="AU68" s="20">
        <f>(AB68+AC68+AD68)/3</f>
        <v>93.93149806</v>
      </c>
      <c r="AV68" s="13">
        <f>(AN68+AO68+AP68)/3</f>
        <v>93.9886719</v>
      </c>
      <c r="AW68" s="12"/>
      <c r="AX68" s="12">
        <f>(AF68+AG68+AH68)/3</f>
        <v>3.064421866</v>
      </c>
      <c r="AY68" s="12">
        <f>(AJ68+AK68+AL68)/3</f>
        <v>5.930087391</v>
      </c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13"/>
      <c r="R69" s="13"/>
      <c r="S69" s="12"/>
      <c r="T69" s="13"/>
      <c r="U69" s="13"/>
      <c r="V69" s="13"/>
      <c r="W69" s="12"/>
      <c r="X69" s="13"/>
      <c r="Y69" s="13"/>
      <c r="Z69" s="13"/>
      <c r="AA69" s="12"/>
      <c r="AB69" s="13"/>
      <c r="AC69" s="13"/>
      <c r="AD69" s="13"/>
      <c r="AE69" s="12"/>
      <c r="AF69" s="13"/>
      <c r="AG69" s="13"/>
      <c r="AH69" s="13"/>
      <c r="AI69" s="12"/>
      <c r="AJ69" s="13"/>
      <c r="AK69" s="13"/>
      <c r="AL69" s="13"/>
      <c r="AM69" s="12"/>
      <c r="AN69" s="13"/>
      <c r="AO69" s="13"/>
      <c r="AP69" s="13"/>
      <c r="AQ69" s="14"/>
      <c r="AR69" s="13"/>
      <c r="AS69" s="20"/>
      <c r="AT69" s="13"/>
      <c r="AU69" s="20"/>
      <c r="AV69" s="13"/>
      <c r="AW69" s="12"/>
      <c r="AX69" s="12"/>
      <c r="AY69" s="12"/>
      <c r="AZ69" s="12"/>
    </row>
    <row r="70">
      <c r="A70" s="12"/>
      <c r="B70" s="18" t="s">
        <v>64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13"/>
      <c r="R70" s="13"/>
      <c r="S70" s="12"/>
      <c r="T70" s="13"/>
      <c r="U70" s="13"/>
      <c r="V70" s="13"/>
      <c r="W70" s="12"/>
      <c r="X70" s="13"/>
      <c r="Y70" s="13"/>
      <c r="Z70" s="13"/>
      <c r="AA70" s="12"/>
      <c r="AB70" s="13"/>
      <c r="AC70" s="13"/>
      <c r="AD70" s="13"/>
      <c r="AE70" s="12"/>
      <c r="AF70" s="13"/>
      <c r="AG70" s="13"/>
      <c r="AH70" s="13"/>
      <c r="AI70" s="12"/>
      <c r="AJ70" s="13"/>
      <c r="AK70" s="13"/>
      <c r="AL70" s="13"/>
      <c r="AM70" s="12"/>
      <c r="AN70" s="13"/>
      <c r="AO70" s="13"/>
      <c r="AP70" s="13"/>
      <c r="AQ70" s="14"/>
      <c r="AR70" s="13"/>
      <c r="AS70" s="20"/>
      <c r="AT70" s="13"/>
      <c r="AU70" s="20"/>
      <c r="AV70" s="13"/>
      <c r="AW70" s="12"/>
      <c r="AX70" s="12"/>
      <c r="AY70" s="12"/>
      <c r="AZ70" s="12"/>
    </row>
    <row r="71">
      <c r="A71" s="18">
        <v>90.0</v>
      </c>
      <c r="B71" s="18">
        <v>0.0</v>
      </c>
      <c r="C71" s="18">
        <v>1.0</v>
      </c>
      <c r="D71" s="12"/>
      <c r="E71" s="18">
        <v>0.0</v>
      </c>
      <c r="F71" s="18">
        <v>85.0</v>
      </c>
      <c r="G71" s="18">
        <v>6.0</v>
      </c>
      <c r="H71" s="12"/>
      <c r="I71" s="18">
        <v>1.0</v>
      </c>
      <c r="J71" s="18">
        <v>7.0</v>
      </c>
      <c r="K71" s="18">
        <v>89.0</v>
      </c>
      <c r="L71" s="12"/>
      <c r="M71" s="12"/>
      <c r="N71" s="12"/>
      <c r="O71" s="12"/>
      <c r="P71" s="13">
        <f>(A71+F71+G71+J71+K71)/(A71+F71+G71+J71+K71+E71+I71+B71+C71)*100</f>
        <v>99.28315412</v>
      </c>
      <c r="Q71" s="13">
        <f>(F71+A71+C71+I71+K71)/(F71+A71+C71+I71+K71+E71+G71+B71+J71)*100</f>
        <v>95.34050179</v>
      </c>
      <c r="R71" s="13">
        <f>(K71+A71+B71+E71+F71)/(K71+A71+B71+E71+F71+I71+J71+C71+G71)*100</f>
        <v>94.62365591</v>
      </c>
      <c r="S71" s="12"/>
      <c r="T71" s="13">
        <f>(A71)/(A71+E71+I71)*100</f>
        <v>98.9010989</v>
      </c>
      <c r="U71" s="13">
        <f>(F71)/(F71+B71+J71)*100</f>
        <v>92.39130435</v>
      </c>
      <c r="V71" s="13">
        <f>(K71)/(K71+C71+G71)*100</f>
        <v>92.70833333</v>
      </c>
      <c r="W71" s="12"/>
      <c r="X71" s="13">
        <f>(F71+G71+J71+K71)/(F71+G71+J71+K71+B71+C71)*100</f>
        <v>99.46808511</v>
      </c>
      <c r="Y71" s="13">
        <f>(A71+C71+I71+K71)/(A71+C71+I71+K71+E71+G71)*100</f>
        <v>96.79144385</v>
      </c>
      <c r="Z71" s="13">
        <f>(A71+B71+E71+F71)/(A71+B71+E71+F71+I71+J71)*100</f>
        <v>95.6284153</v>
      </c>
      <c r="AA71" s="12"/>
      <c r="AB71" s="13">
        <f>A71/(A71+B71+C71)*100</f>
        <v>98.9010989</v>
      </c>
      <c r="AC71" s="13">
        <f>(F71)/(F71+E71+G71)*100</f>
        <v>93.40659341</v>
      </c>
      <c r="AD71" s="13">
        <f>(K71)/(K71+I71+J71)*100</f>
        <v>91.75257732</v>
      </c>
      <c r="AE71" s="12"/>
      <c r="AF71" s="13">
        <f>(B71+C71)/(B71+C71+F71+G71+J71+K71)*100</f>
        <v>0.5319148936</v>
      </c>
      <c r="AG71" s="13">
        <f>(E71+G71)/(E71+G71+A71+C71+I71+K71)*100</f>
        <v>3.20855615</v>
      </c>
      <c r="AH71" s="13">
        <f>(I71+J71)/(I71+J71+A71+B71+E71+F71)*100</f>
        <v>4.371584699</v>
      </c>
      <c r="AI71" s="12"/>
      <c r="AJ71" s="13">
        <f>(E71+I71)/(A71+E71+I71)*100</f>
        <v>1.098901099</v>
      </c>
      <c r="AK71" s="13">
        <f>(B71+J71)/(F71+B71+J71)*100</f>
        <v>7.608695652</v>
      </c>
      <c r="AL71" s="13">
        <f>(C71+G71)/(K71+C71+G71)*100</f>
        <v>7.291666667</v>
      </c>
      <c r="AM71" s="12"/>
      <c r="AN71" s="13">
        <f t="shared" ref="AN71:AP71" si="25">(T71*AB71)/(AB71+T71)*2</f>
        <v>98.9010989</v>
      </c>
      <c r="AO71" s="13">
        <f t="shared" si="25"/>
        <v>92.89617486</v>
      </c>
      <c r="AP71" s="13">
        <f t="shared" si="25"/>
        <v>92.22797927</v>
      </c>
      <c r="AQ71" s="14"/>
      <c r="AR71" s="13">
        <f>(P71+Q71+R71)/3</f>
        <v>96.41577061</v>
      </c>
      <c r="AS71" s="20">
        <f>(T71+U71+V71)/3</f>
        <v>94.66691219</v>
      </c>
      <c r="AT71" s="13">
        <f>(X71+Y71+Z71)/3</f>
        <v>97.29598142</v>
      </c>
      <c r="AU71" s="20">
        <f>(AB71+AC71+AD71)/3</f>
        <v>94.68675654</v>
      </c>
      <c r="AV71" s="13">
        <f>(AN71+AO71+AP71)/3</f>
        <v>94.67508435</v>
      </c>
      <c r="AW71" s="12"/>
      <c r="AX71" s="12">
        <f>(AF71+AG71+AH71)/3</f>
        <v>2.704018581</v>
      </c>
      <c r="AY71" s="12">
        <f>(AJ71+AK71+AL71)/3</f>
        <v>5.333087806</v>
      </c>
      <c r="AZ71" s="12"/>
    </row>
    <row r="72">
      <c r="A72" s="12"/>
      <c r="B72" s="18" t="s">
        <v>65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13"/>
      <c r="S72" s="12"/>
      <c r="T72" s="13"/>
      <c r="U72" s="13"/>
      <c r="V72" s="13"/>
      <c r="W72" s="12"/>
      <c r="X72" s="13"/>
      <c r="Y72" s="13"/>
      <c r="Z72" s="13"/>
      <c r="AA72" s="12"/>
      <c r="AB72" s="13"/>
      <c r="AC72" s="13"/>
      <c r="AD72" s="13"/>
      <c r="AE72" s="12"/>
      <c r="AF72" s="13"/>
      <c r="AG72" s="13"/>
      <c r="AH72" s="13"/>
      <c r="AI72" s="12"/>
      <c r="AJ72" s="13"/>
      <c r="AK72" s="13"/>
      <c r="AL72" s="13"/>
      <c r="AM72" s="12"/>
      <c r="AN72" s="13"/>
      <c r="AO72" s="13"/>
      <c r="AP72" s="13"/>
      <c r="AQ72" s="14"/>
      <c r="AR72" s="13"/>
      <c r="AS72" s="20"/>
      <c r="AT72" s="13"/>
      <c r="AU72" s="20"/>
      <c r="AV72" s="13"/>
      <c r="AW72" s="12"/>
      <c r="AX72" s="12"/>
      <c r="AY72" s="12"/>
      <c r="AZ72" s="12"/>
    </row>
    <row r="73">
      <c r="A73" s="18" t="s">
        <v>66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  <c r="Q73" s="13"/>
      <c r="R73" s="13"/>
      <c r="S73" s="12"/>
      <c r="T73" s="13"/>
      <c r="U73" s="13"/>
      <c r="V73" s="13"/>
      <c r="W73" s="12"/>
      <c r="X73" s="13"/>
      <c r="Y73" s="13"/>
      <c r="Z73" s="13"/>
      <c r="AA73" s="12"/>
      <c r="AB73" s="13"/>
      <c r="AC73" s="13"/>
      <c r="AD73" s="13"/>
      <c r="AE73" s="12"/>
      <c r="AF73" s="13"/>
      <c r="AG73" s="13"/>
      <c r="AH73" s="13"/>
      <c r="AI73" s="12"/>
      <c r="AJ73" s="13"/>
      <c r="AK73" s="13"/>
      <c r="AL73" s="13"/>
      <c r="AM73" s="12"/>
      <c r="AN73" s="13"/>
      <c r="AO73" s="13"/>
      <c r="AP73" s="13"/>
      <c r="AQ73" s="14"/>
      <c r="AR73" s="13"/>
      <c r="AS73" s="20"/>
      <c r="AT73" s="13"/>
      <c r="AU73" s="20"/>
      <c r="AV73" s="13"/>
      <c r="AW73" s="12"/>
      <c r="AX73" s="12"/>
      <c r="AY73" s="12"/>
      <c r="AZ73" s="12"/>
    </row>
    <row r="74">
      <c r="A74" s="18">
        <v>90.0</v>
      </c>
      <c r="B74" s="18">
        <v>0.0</v>
      </c>
      <c r="C74" s="18">
        <v>1.0</v>
      </c>
      <c r="D74" s="12"/>
      <c r="E74" s="18">
        <v>0.0</v>
      </c>
      <c r="F74" s="18">
        <v>85.0</v>
      </c>
      <c r="G74" s="18">
        <v>6.0</v>
      </c>
      <c r="H74" s="12"/>
      <c r="I74" s="18">
        <v>1.0</v>
      </c>
      <c r="J74" s="18">
        <v>7.0</v>
      </c>
      <c r="K74" s="18">
        <v>89.0</v>
      </c>
      <c r="L74" s="12"/>
      <c r="M74" s="12"/>
      <c r="N74" s="12"/>
      <c r="O74" s="12"/>
      <c r="P74" s="13">
        <f>(A74+F74+G74+J74+K74)/(A74+F74+G74+J74+K74+E74+I74+B74+C74)*100</f>
        <v>99.28315412</v>
      </c>
      <c r="Q74" s="13">
        <f>(F74+A74+C74+I74+K74)/(F74+A74+C74+I74+K74+E74+G74+B74+J74)*100</f>
        <v>95.34050179</v>
      </c>
      <c r="R74" s="13">
        <f>(K74+A74+B74+E74+F74)/(K74+A74+B74+E74+F74+I74+J74+C74+G74)*100</f>
        <v>94.62365591</v>
      </c>
      <c r="S74" s="12"/>
      <c r="T74" s="13">
        <f>(A74)/(A74+E74+I74)*100</f>
        <v>98.9010989</v>
      </c>
      <c r="U74" s="13">
        <f>(F74)/(F74+B74+J74)*100</f>
        <v>92.39130435</v>
      </c>
      <c r="V74" s="13">
        <f>(K74)/(K74+C74+G74)*100</f>
        <v>92.70833333</v>
      </c>
      <c r="W74" s="12"/>
      <c r="X74" s="13">
        <f>(F74+G74+J74+K74)/(F74+G74+J74+K74+B74+C74)*100</f>
        <v>99.46808511</v>
      </c>
      <c r="Y74" s="13">
        <f>(A74+C74+I74+K74)/(A74+C74+I74+K74+E74+G74)*100</f>
        <v>96.79144385</v>
      </c>
      <c r="Z74" s="13">
        <f>(A74+B74+E74+F74)/(A74+B74+E74+F74+I74+J74)*100</f>
        <v>95.6284153</v>
      </c>
      <c r="AA74" s="12"/>
      <c r="AB74" s="13">
        <f>A74/(A74+B74+C74)*100</f>
        <v>98.9010989</v>
      </c>
      <c r="AC74" s="13">
        <f>(F74)/(F74+E74+G74)*100</f>
        <v>93.40659341</v>
      </c>
      <c r="AD74" s="13">
        <f>(K74)/(K74+I74+J74)*100</f>
        <v>91.75257732</v>
      </c>
      <c r="AE74" s="12"/>
      <c r="AF74" s="13">
        <f>(B74+C74)/(B74+C74+F74+G74+J74+K74)*100</f>
        <v>0.5319148936</v>
      </c>
      <c r="AG74" s="13">
        <f>(E74+G74)/(E74+G74+A74+C74+I74+K74)*100</f>
        <v>3.20855615</v>
      </c>
      <c r="AH74" s="13">
        <f>(I74+J74)/(I74+J74+A74+B74+E74+F74)*100</f>
        <v>4.371584699</v>
      </c>
      <c r="AI74" s="12"/>
      <c r="AJ74" s="13">
        <f>(E74+I74)/(A74+E74+I74)*100</f>
        <v>1.098901099</v>
      </c>
      <c r="AK74" s="13">
        <f>(B74+J74)/(F74+B74+J74)*100</f>
        <v>7.608695652</v>
      </c>
      <c r="AL74" s="13">
        <f>(C74+G74)/(K74+C74+G74)*100</f>
        <v>7.291666667</v>
      </c>
      <c r="AM74" s="12"/>
      <c r="AN74" s="13">
        <f t="shared" ref="AN74:AP74" si="26">(T74*AB74)/(AB74+T74)*2</f>
        <v>98.9010989</v>
      </c>
      <c r="AO74" s="13">
        <f t="shared" si="26"/>
        <v>92.89617486</v>
      </c>
      <c r="AP74" s="13">
        <f t="shared" si="26"/>
        <v>92.22797927</v>
      </c>
      <c r="AQ74" s="14"/>
      <c r="AR74" s="13">
        <f>(P74+Q74+R74)/3</f>
        <v>96.41577061</v>
      </c>
      <c r="AS74" s="20">
        <f>(T74+U74+V74)/3</f>
        <v>94.66691219</v>
      </c>
      <c r="AT74" s="13">
        <f>(X74+Y74+Z74)/3</f>
        <v>97.29598142</v>
      </c>
      <c r="AU74" s="20">
        <f>(AB74+AC74+AD74)/3</f>
        <v>94.68675654</v>
      </c>
      <c r="AV74" s="13">
        <f>(AN74+AO74+AP74)/3</f>
        <v>94.67508435</v>
      </c>
      <c r="AW74" s="12"/>
      <c r="AX74" s="12">
        <f>(AF74+AG74+AH74)/3</f>
        <v>2.704018581</v>
      </c>
      <c r="AY74" s="12">
        <f>(AJ74+AK74+AL74)/3</f>
        <v>5.333087806</v>
      </c>
      <c r="AZ74" s="12"/>
    </row>
    <row r="75">
      <c r="A75" s="18" t="s">
        <v>62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3"/>
      <c r="U75" s="13"/>
      <c r="V75" s="13"/>
      <c r="W75" s="12"/>
      <c r="X75" s="13"/>
      <c r="Y75" s="13"/>
      <c r="Z75" s="13"/>
      <c r="AA75" s="12"/>
      <c r="AB75" s="13"/>
      <c r="AC75" s="13"/>
      <c r="AD75" s="13"/>
      <c r="AE75" s="12"/>
      <c r="AF75" s="13"/>
      <c r="AG75" s="13"/>
      <c r="AH75" s="13"/>
      <c r="AI75" s="12"/>
      <c r="AJ75" s="13"/>
      <c r="AK75" s="13"/>
      <c r="AL75" s="13"/>
      <c r="AM75" s="12"/>
      <c r="AN75" s="13"/>
      <c r="AO75" s="13"/>
      <c r="AP75" s="13"/>
      <c r="AQ75" s="14"/>
      <c r="AR75" s="13"/>
      <c r="AS75" s="20"/>
      <c r="AT75" s="13"/>
      <c r="AU75" s="20"/>
      <c r="AV75" s="13"/>
      <c r="AW75" s="12"/>
      <c r="AX75" s="12"/>
      <c r="AY75" s="12"/>
      <c r="AZ75" s="12"/>
    </row>
    <row r="76">
      <c r="A76" s="18">
        <v>89.0</v>
      </c>
      <c r="B76" s="18">
        <v>0.0</v>
      </c>
      <c r="C76" s="18">
        <v>2.0</v>
      </c>
      <c r="D76" s="12"/>
      <c r="E76" s="18">
        <v>0.0</v>
      </c>
      <c r="F76" s="18">
        <v>83.0</v>
      </c>
      <c r="G76" s="18">
        <v>8.0</v>
      </c>
      <c r="H76" s="12"/>
      <c r="I76" s="18">
        <v>1.0</v>
      </c>
      <c r="J76" s="18">
        <v>5.0</v>
      </c>
      <c r="K76" s="18">
        <v>91.0</v>
      </c>
      <c r="L76" s="12"/>
      <c r="M76" s="12"/>
      <c r="N76" s="12"/>
      <c r="O76" s="12"/>
      <c r="P76" s="13">
        <f>(A76+F76+G76+J76+K76)/(A76+F76+G76+J76+K76+E76+I76+B76+C76)*100</f>
        <v>98.92473118</v>
      </c>
      <c r="Q76" s="13">
        <f>(F76+A76+C76+I76+K76)/(F76+A76+C76+I76+K76+E76+G76+B76+J76)*100</f>
        <v>95.34050179</v>
      </c>
      <c r="R76" s="13">
        <f>(K76+A76+B76+E76+F76)/(K76+A76+B76+E76+F76+I76+J76+C76+G76)*100</f>
        <v>94.26523297</v>
      </c>
      <c r="S76" s="12"/>
      <c r="T76" s="13">
        <f>(A76)/(A76+E76+I76)*100</f>
        <v>98.88888889</v>
      </c>
      <c r="U76" s="13">
        <f>(F76)/(F76+B76+J76)*100</f>
        <v>94.31818182</v>
      </c>
      <c r="V76" s="13">
        <f>(K76)/(K76+C76+G76)*100</f>
        <v>90.0990099</v>
      </c>
      <c r="W76" s="12"/>
      <c r="X76" s="13">
        <f>(F76+G76+J76+K76)/(F76+G76+J76+K76+B76+C76)*100</f>
        <v>98.94179894</v>
      </c>
      <c r="Y76" s="13">
        <f>(A76+C76+I76+K76)/(A76+C76+I76+K76+E76+G76)*100</f>
        <v>95.81151832</v>
      </c>
      <c r="Z76" s="13">
        <f>(A76+B76+E76+F76)/(A76+B76+E76+F76+I76+J76)*100</f>
        <v>96.62921348</v>
      </c>
      <c r="AA76" s="12"/>
      <c r="AB76" s="13">
        <f>A76/(A76+B76+C76)*100</f>
        <v>97.8021978</v>
      </c>
      <c r="AC76" s="13">
        <f>(F76)/(F76+E76+G76)*100</f>
        <v>91.20879121</v>
      </c>
      <c r="AD76" s="13">
        <f>(K76)/(K76+I76+J76)*100</f>
        <v>93.81443299</v>
      </c>
      <c r="AE76" s="12"/>
      <c r="AF76" s="13">
        <f>(B76+C76)/(B76+C76+F76+G76+J76+K76)*100</f>
        <v>1.058201058</v>
      </c>
      <c r="AG76" s="13">
        <f>(E76+G76)/(E76+G76+A76+C76+I76+K76)*100</f>
        <v>4.188481675</v>
      </c>
      <c r="AH76" s="13">
        <f>(I76+J76)/(I76+J76+A76+B76+E76+F76)*100</f>
        <v>3.370786517</v>
      </c>
      <c r="AI76" s="12"/>
      <c r="AJ76" s="13">
        <f>(E76+I76)/(A76+E76+I76)*100</f>
        <v>1.111111111</v>
      </c>
      <c r="AK76" s="13">
        <f>(B76+J76)/(F76+B76+J76)*100</f>
        <v>5.681818182</v>
      </c>
      <c r="AL76" s="13">
        <f>(C76+G76)/(K76+C76+G76)*100</f>
        <v>9.900990099</v>
      </c>
      <c r="AM76" s="12"/>
      <c r="AN76" s="13">
        <f t="shared" ref="AN76:AP76" si="27">(T76*AB76)/(AB76+T76)*2</f>
        <v>98.34254144</v>
      </c>
      <c r="AO76" s="13">
        <f t="shared" si="27"/>
        <v>92.73743017</v>
      </c>
      <c r="AP76" s="13">
        <f t="shared" si="27"/>
        <v>91.91919192</v>
      </c>
      <c r="AQ76" s="14"/>
      <c r="AR76" s="13">
        <f>(P76+Q76+R76)/3</f>
        <v>96.17682198</v>
      </c>
      <c r="AS76" s="20">
        <f>(T76+U76+V76)/3</f>
        <v>94.4353602</v>
      </c>
      <c r="AT76" s="13">
        <f>(X76+Y76+Z76)/3</f>
        <v>97.12751025</v>
      </c>
      <c r="AU76" s="20">
        <f>(AB76+AC76+AD76)/3</f>
        <v>94.27514067</v>
      </c>
      <c r="AV76" s="13">
        <f>(AN76+AO76+AP76)/3</f>
        <v>94.33305451</v>
      </c>
      <c r="AW76" s="12"/>
      <c r="AX76" s="12">
        <f>(AF76+AG76+AH76)/3</f>
        <v>2.87248975</v>
      </c>
      <c r="AY76" s="12">
        <f>(AJ76+AK76+AL76)/3</f>
        <v>5.564639797</v>
      </c>
      <c r="AZ76" s="12"/>
    </row>
    <row r="77">
      <c r="A77" s="18" t="s">
        <v>49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  <c r="Q77" s="13"/>
      <c r="R77" s="13"/>
      <c r="S77" s="12"/>
      <c r="T77" s="13"/>
      <c r="U77" s="13"/>
      <c r="V77" s="13"/>
      <c r="W77" s="12"/>
      <c r="X77" s="13"/>
      <c r="Y77" s="13"/>
      <c r="Z77" s="13"/>
      <c r="AA77" s="12"/>
      <c r="AB77" s="13"/>
      <c r="AC77" s="13"/>
      <c r="AD77" s="13"/>
      <c r="AE77" s="12"/>
      <c r="AF77" s="13"/>
      <c r="AG77" s="13"/>
      <c r="AH77" s="13"/>
      <c r="AI77" s="12"/>
      <c r="AJ77" s="13"/>
      <c r="AK77" s="13"/>
      <c r="AL77" s="13"/>
      <c r="AM77" s="12"/>
      <c r="AN77" s="13"/>
      <c r="AO77" s="13"/>
      <c r="AP77" s="13"/>
      <c r="AQ77" s="14"/>
      <c r="AR77" s="13"/>
      <c r="AS77" s="20"/>
      <c r="AT77" s="13"/>
      <c r="AU77" s="20"/>
      <c r="AV77" s="13"/>
      <c r="AW77" s="12"/>
      <c r="AX77" s="12"/>
      <c r="AY77" s="12"/>
      <c r="AZ77" s="12"/>
    </row>
    <row r="78">
      <c r="A78" s="18">
        <v>90.0</v>
      </c>
      <c r="B78" s="18">
        <v>0.0</v>
      </c>
      <c r="C78" s="18">
        <v>1.0</v>
      </c>
      <c r="D78" s="12"/>
      <c r="E78" s="18">
        <v>0.0</v>
      </c>
      <c r="F78" s="18">
        <v>84.0</v>
      </c>
      <c r="G78" s="18">
        <v>7.0</v>
      </c>
      <c r="H78" s="12"/>
      <c r="I78" s="18">
        <v>1.0</v>
      </c>
      <c r="J78" s="18">
        <v>5.0</v>
      </c>
      <c r="K78" s="18">
        <v>91.0</v>
      </c>
      <c r="L78" s="12"/>
      <c r="M78" s="12"/>
      <c r="N78" s="12"/>
      <c r="O78" s="12"/>
      <c r="P78" s="13">
        <f>(A78+F78+G78+J78+K78)/(A78+F78+G78+J78+K78+E78+I78+B78+C78)*100</f>
        <v>99.28315412</v>
      </c>
      <c r="Q78" s="13">
        <f>(F78+A78+C78+I78+K78)/(F78+A78+C78+I78+K78+E78+G78+B78+J78)*100</f>
        <v>95.69892473</v>
      </c>
      <c r="R78" s="13">
        <f>(K78+A78+B78+E78+F78)/(K78+A78+B78+E78+F78+I78+J78+C78+G78)*100</f>
        <v>94.98207885</v>
      </c>
      <c r="S78" s="12"/>
      <c r="T78" s="13">
        <f>(A78)/(A78+E78+I78)*100</f>
        <v>98.9010989</v>
      </c>
      <c r="U78" s="13">
        <f>(F78)/(F78+B78+J78)*100</f>
        <v>94.38202247</v>
      </c>
      <c r="V78" s="13">
        <f>(K78)/(K78+C78+G78)*100</f>
        <v>91.91919192</v>
      </c>
      <c r="W78" s="12"/>
      <c r="X78" s="13">
        <f>(F78+G78+J78+K78)/(F78+G78+J78+K78+B78+C78)*100</f>
        <v>99.46808511</v>
      </c>
      <c r="Y78" s="13">
        <f>(A78+C78+I78+K78)/(A78+C78+I78+K78+E78+G78)*100</f>
        <v>96.31578947</v>
      </c>
      <c r="Z78" s="13">
        <f>(A78+B78+E78+F78)/(A78+B78+E78+F78+I78+J78)*100</f>
        <v>96.66666667</v>
      </c>
      <c r="AA78" s="12"/>
      <c r="AB78" s="13">
        <f>A78/(A78+B78+C78)*100</f>
        <v>98.9010989</v>
      </c>
      <c r="AC78" s="13">
        <f>(F78)/(F78+E78+G78)*100</f>
        <v>92.30769231</v>
      </c>
      <c r="AD78" s="13">
        <f>(K78)/(K78+I78+J78)*100</f>
        <v>93.81443299</v>
      </c>
      <c r="AE78" s="12"/>
      <c r="AF78" s="13">
        <f>(B78+C78)/(B78+C78+F78+G78+J78+K78)*100</f>
        <v>0.5319148936</v>
      </c>
      <c r="AG78" s="13">
        <f>(E78+G78)/(E78+G78+A78+C78+I78+K78)*100</f>
        <v>3.684210526</v>
      </c>
      <c r="AH78" s="13">
        <f>(I78+J78)/(I78+J78+A78+B78+E78+F78)*100</f>
        <v>3.333333333</v>
      </c>
      <c r="AI78" s="12"/>
      <c r="AJ78" s="13">
        <f>(E78+I78)/(A78+E78+I78)*100</f>
        <v>1.098901099</v>
      </c>
      <c r="AK78" s="13">
        <f>(B78+J78)/(F78+B78+J78)*100</f>
        <v>5.617977528</v>
      </c>
      <c r="AL78" s="13">
        <f>(C78+G78)/(K78+C78+G78)*100</f>
        <v>8.080808081</v>
      </c>
      <c r="AM78" s="12"/>
      <c r="AN78" s="13">
        <f t="shared" ref="AN78:AP78" si="28">(T78*AB78)/(AB78+T78)*2</f>
        <v>98.9010989</v>
      </c>
      <c r="AO78" s="13">
        <f t="shared" si="28"/>
        <v>93.33333333</v>
      </c>
      <c r="AP78" s="13">
        <f t="shared" si="28"/>
        <v>92.85714286</v>
      </c>
      <c r="AQ78" s="14"/>
      <c r="AR78" s="13">
        <f>(P78+Q78+R78)/3</f>
        <v>96.65471924</v>
      </c>
      <c r="AS78" s="20">
        <f>(T78+U78+V78)/3</f>
        <v>95.06743776</v>
      </c>
      <c r="AT78" s="13">
        <f>(X78+Y78+Z78)/3</f>
        <v>97.48351375</v>
      </c>
      <c r="AU78" s="20">
        <f>(AB78+AC78+AD78)/3</f>
        <v>95.0077414</v>
      </c>
      <c r="AV78" s="13">
        <f>(AN78+AO78+AP78)/3</f>
        <v>95.03052503</v>
      </c>
      <c r="AW78" s="12"/>
      <c r="AX78" s="12">
        <f>(AF78+AG78+AH78)/3</f>
        <v>2.516486251</v>
      </c>
      <c r="AY78" s="12">
        <f>(AJ78+AK78+AL78)/3</f>
        <v>4.932562236</v>
      </c>
      <c r="AZ78" s="12"/>
    </row>
    <row r="79"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R86" s="8"/>
      <c r="AS86" s="8"/>
      <c r="AT86" s="8"/>
      <c r="AU86" s="8"/>
      <c r="AV86" s="8"/>
      <c r="AW86" s="8"/>
      <c r="AX86" s="8"/>
      <c r="AY86" s="8"/>
      <c r="AZ86" s="8"/>
    </row>
    <row r="87"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R87" s="8"/>
      <c r="AS87" s="8"/>
      <c r="AT87" s="8"/>
      <c r="AU87" s="8"/>
      <c r="AV87" s="8"/>
      <c r="AW87" s="8"/>
      <c r="AX87" s="8"/>
      <c r="AY87" s="8"/>
      <c r="AZ87" s="8"/>
    </row>
    <row r="88"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R88" s="8"/>
      <c r="AS88" s="8"/>
      <c r="AT88" s="8"/>
      <c r="AU88" s="8"/>
      <c r="AV88" s="8"/>
      <c r="AW88" s="8"/>
      <c r="AX88" s="8"/>
      <c r="AY88" s="8"/>
      <c r="AZ88" s="8"/>
    </row>
    <row r="89"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R89" s="8"/>
      <c r="AS89" s="8"/>
      <c r="AT89" s="8"/>
      <c r="AU89" s="8"/>
      <c r="AV89" s="8"/>
      <c r="AW89" s="8"/>
      <c r="AX89" s="8"/>
      <c r="AY89" s="8"/>
      <c r="AZ89" s="8"/>
    </row>
    <row r="90"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R90" s="8"/>
      <c r="AS90" s="8"/>
      <c r="AT90" s="8"/>
      <c r="AU90" s="8"/>
      <c r="AV90" s="8"/>
      <c r="AW90" s="8"/>
      <c r="AX90" s="8"/>
      <c r="AY90" s="8"/>
      <c r="AZ90" s="8"/>
    </row>
    <row r="91"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R91" s="8"/>
      <c r="AS91" s="8"/>
      <c r="AT91" s="8"/>
      <c r="AU91" s="8"/>
      <c r="AV91" s="8"/>
      <c r="AW91" s="8"/>
      <c r="AX91" s="8"/>
      <c r="AY91" s="8"/>
      <c r="AZ91" s="8"/>
    </row>
    <row r="92"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R92" s="8"/>
      <c r="AS92" s="8"/>
      <c r="AT92" s="8"/>
      <c r="AU92" s="8"/>
      <c r="AV92" s="8"/>
      <c r="AW92" s="8"/>
      <c r="AX92" s="8"/>
      <c r="AY92" s="8"/>
      <c r="AZ92" s="8"/>
    </row>
    <row r="93"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R93" s="8"/>
      <c r="AS93" s="8"/>
      <c r="AT93" s="8"/>
      <c r="AU93" s="8"/>
      <c r="AV93" s="8"/>
      <c r="AW93" s="8"/>
      <c r="AX93" s="8"/>
      <c r="AY93" s="8"/>
      <c r="AZ93" s="8"/>
    </row>
    <row r="94"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R94" s="8"/>
      <c r="AS94" s="8"/>
      <c r="AT94" s="8"/>
      <c r="AU94" s="8"/>
      <c r="AV94" s="8"/>
      <c r="AW94" s="8"/>
      <c r="AX94" s="8"/>
      <c r="AY94" s="8"/>
      <c r="AZ94" s="8"/>
    </row>
    <row r="95"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R95" s="8"/>
      <c r="AS95" s="8"/>
      <c r="AT95" s="8"/>
      <c r="AU95" s="8"/>
      <c r="AV95" s="8"/>
      <c r="AW95" s="8"/>
      <c r="AX95" s="8"/>
      <c r="AY95" s="8"/>
      <c r="AZ95" s="8"/>
    </row>
    <row r="96"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R96" s="8"/>
      <c r="AS96" s="8"/>
      <c r="AT96" s="8"/>
      <c r="AU96" s="8"/>
      <c r="AV96" s="8"/>
      <c r="AW96" s="8"/>
      <c r="AX96" s="8"/>
      <c r="AY96" s="8"/>
      <c r="AZ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20" width="22.14"/>
    <col customWidth="1" min="21" max="21" width="22.71"/>
    <col customWidth="1" min="29" max="32" width="22.71"/>
    <col customWidth="1" min="33" max="36" width="23.29"/>
    <col customWidth="1" min="37" max="37" width="23.14"/>
    <col customWidth="1" min="43" max="43" width="10.0"/>
    <col customWidth="1" min="44" max="44" width="35.71"/>
    <col customWidth="1" min="45" max="48" width="35.57"/>
    <col customWidth="1" min="50" max="50" width="37.57"/>
    <col customWidth="1" min="51" max="51" width="36.0"/>
  </cols>
  <sheetData>
    <row r="1">
      <c r="A1" s="4" t="s">
        <v>67</v>
      </c>
      <c r="L1" s="2"/>
      <c r="M1" s="3" t="s">
        <v>1</v>
      </c>
      <c r="O1" s="4"/>
      <c r="P1" s="4"/>
      <c r="Q1" s="1" t="s">
        <v>2</v>
      </c>
      <c r="R1" s="4"/>
      <c r="S1" s="4"/>
      <c r="T1" s="4"/>
      <c r="U1" s="1" t="s">
        <v>3</v>
      </c>
      <c r="V1" s="1"/>
      <c r="W1" s="1"/>
      <c r="X1" s="1"/>
      <c r="Y1" s="1" t="s">
        <v>4</v>
      </c>
      <c r="Z1" s="4"/>
      <c r="AA1" s="4"/>
      <c r="AB1" s="4"/>
      <c r="AC1" s="1" t="s">
        <v>5</v>
      </c>
      <c r="AD1" s="4"/>
      <c r="AE1" s="4"/>
      <c r="AF1" s="4"/>
      <c r="AG1" s="1" t="s">
        <v>6</v>
      </c>
      <c r="AH1" s="1"/>
      <c r="AI1" s="1"/>
      <c r="AJ1" s="1"/>
      <c r="AK1" s="1" t="s">
        <v>7</v>
      </c>
      <c r="AL1" s="4"/>
      <c r="AM1" s="4"/>
      <c r="AN1" s="4"/>
      <c r="AO1" s="1" t="s">
        <v>8</v>
      </c>
      <c r="AQ1" s="5"/>
      <c r="AR1" s="4" t="s">
        <v>9</v>
      </c>
      <c r="AS1" s="4" t="s">
        <v>10</v>
      </c>
      <c r="AT1" s="1" t="s">
        <v>11</v>
      </c>
      <c r="AU1" s="4" t="s">
        <v>12</v>
      </c>
      <c r="AV1" s="4" t="s">
        <v>68</v>
      </c>
      <c r="AX1" s="21" t="s">
        <v>14</v>
      </c>
      <c r="AY1" s="21" t="s">
        <v>15</v>
      </c>
    </row>
    <row r="2">
      <c r="A2" s="4" t="s">
        <v>69</v>
      </c>
      <c r="L2" s="2"/>
      <c r="M2" s="2" t="s">
        <v>17</v>
      </c>
      <c r="N2" s="6"/>
      <c r="O2" s="4"/>
      <c r="P2" s="4" t="s">
        <v>18</v>
      </c>
      <c r="Q2" s="4" t="s">
        <v>19</v>
      </c>
      <c r="R2" s="4" t="s">
        <v>70</v>
      </c>
      <c r="S2" s="4"/>
      <c r="T2" s="4" t="s">
        <v>18</v>
      </c>
      <c r="U2" s="4" t="s">
        <v>19</v>
      </c>
      <c r="V2" s="4" t="s">
        <v>21</v>
      </c>
      <c r="W2" s="4"/>
      <c r="X2" s="4" t="s">
        <v>18</v>
      </c>
      <c r="Y2" s="4" t="s">
        <v>19</v>
      </c>
      <c r="Z2" s="4" t="s">
        <v>21</v>
      </c>
      <c r="AA2" s="4"/>
      <c r="AB2" s="4" t="s">
        <v>18</v>
      </c>
      <c r="AC2" s="4" t="s">
        <v>19</v>
      </c>
      <c r="AD2" s="4" t="s">
        <v>21</v>
      </c>
      <c r="AE2" s="4"/>
      <c r="AF2" s="4" t="s">
        <v>18</v>
      </c>
      <c r="AG2" s="4" t="s">
        <v>19</v>
      </c>
      <c r="AH2" s="4" t="s">
        <v>21</v>
      </c>
      <c r="AI2" s="4"/>
      <c r="AJ2" s="4" t="s">
        <v>18</v>
      </c>
      <c r="AK2" s="4" t="s">
        <v>19</v>
      </c>
      <c r="AL2" s="4" t="s">
        <v>21</v>
      </c>
      <c r="AM2" s="4"/>
      <c r="AN2" s="4" t="s">
        <v>18</v>
      </c>
      <c r="AO2" s="4" t="s">
        <v>19</v>
      </c>
      <c r="AP2" s="4" t="s">
        <v>21</v>
      </c>
      <c r="AQ2" s="5"/>
      <c r="AR2" s="4" t="s">
        <v>22</v>
      </c>
      <c r="AS2" s="4" t="s">
        <v>22</v>
      </c>
      <c r="AT2" s="4" t="s">
        <v>22</v>
      </c>
      <c r="AU2" s="4" t="s">
        <v>22</v>
      </c>
      <c r="AV2" s="4" t="s">
        <v>22</v>
      </c>
      <c r="AX2" s="21" t="s">
        <v>22</v>
      </c>
      <c r="AY2" s="21" t="s">
        <v>22</v>
      </c>
    </row>
    <row r="3">
      <c r="A3" s="4">
        <v>160.0</v>
      </c>
      <c r="B3" s="4">
        <v>1.0</v>
      </c>
      <c r="C3" s="4">
        <v>0.0</v>
      </c>
      <c r="E3" s="4">
        <v>0.0</v>
      </c>
      <c r="F3" s="4">
        <v>163.0</v>
      </c>
      <c r="G3" s="4">
        <v>4.0</v>
      </c>
      <c r="I3" s="4">
        <v>1.0</v>
      </c>
      <c r="J3" s="4">
        <v>5.0</v>
      </c>
      <c r="K3" s="4">
        <v>146.0</v>
      </c>
      <c r="L3" s="3"/>
      <c r="M3" s="2" t="s">
        <v>23</v>
      </c>
      <c r="N3" s="3" t="s">
        <v>24</v>
      </c>
      <c r="P3" s="22">
        <f>(A3+F3+G3+J3+K3)/(A3+F3+G3+J3+K3+E3+I3+B3+C3)*100</f>
        <v>99.58333333</v>
      </c>
      <c r="Q3" s="22">
        <f>(F3+A3+C3+I3+K3)/(F3+A3+C3+I3+K3+E3+G3+B3+J3)*100</f>
        <v>97.91666667</v>
      </c>
      <c r="R3" s="22">
        <f>(K3+A3+B3+E3+F3)/(K3+A3+B3+E3+F3+I3+J3+C3+G3)*100</f>
        <v>97.91666667</v>
      </c>
      <c r="T3" s="22">
        <f>(A3)/(A3+E3+I3)*100</f>
        <v>99.37888199</v>
      </c>
      <c r="U3" s="22">
        <f>(F3)/(F3+B3+J3)*100</f>
        <v>96.44970414</v>
      </c>
      <c r="V3" s="22">
        <f>(K3)/(K3+C3+G3)*100</f>
        <v>97.33333333</v>
      </c>
      <c r="X3" s="22">
        <f>(F3+G3+J3+K3)/(F3+G3+J3+K3+B3+C3)*100</f>
        <v>99.68652038</v>
      </c>
      <c r="Y3" s="22">
        <f>(A3+C3+I3+K3)/(A3+C3+I3+K3+E3+G3)*100</f>
        <v>98.71382637</v>
      </c>
      <c r="Z3" s="22">
        <f>(A3+B3+E3+F3)/(A3+B3+E3+F3+I3+J3)*100</f>
        <v>98.18181818</v>
      </c>
      <c r="AB3" s="22">
        <f>A3/(A3+B3+C3)*100</f>
        <v>99.37888199</v>
      </c>
      <c r="AC3" s="22">
        <f>(F3)/(F3+E3+G3)*100</f>
        <v>97.60479042</v>
      </c>
      <c r="AD3" s="22">
        <f>(K3)/(K3+I3+J3)*100</f>
        <v>96.05263158</v>
      </c>
      <c r="AF3" s="22">
        <f>(B3+C3)/(B3+C3+F3+G3+J3+K3)*100</f>
        <v>0.3134796238</v>
      </c>
      <c r="AG3" s="22">
        <f>(E3+G3)/(E3+G3+A3+C3+I3+K3)*100</f>
        <v>1.286173633</v>
      </c>
      <c r="AH3" s="22">
        <f>(I3+J3)/(I3+J3+A3+B3+E3+F3)*100</f>
        <v>1.818181818</v>
      </c>
      <c r="AJ3" s="22">
        <f>(E3+I3)/(A3+E3+I3)*100</f>
        <v>0.6211180124</v>
      </c>
      <c r="AK3" s="22">
        <f>(B3+J3)/(F3+B3+J3)*100</f>
        <v>3.550295858</v>
      </c>
      <c r="AL3" s="22">
        <f>(C3+G3)/(K3+C3+G3)*100</f>
        <v>2.666666667</v>
      </c>
      <c r="AN3" s="22">
        <f t="shared" ref="AN3:AP3" si="1">(T3*AB3)/(AB3+T3)*2</f>
        <v>99.37888199</v>
      </c>
      <c r="AO3" s="22">
        <f t="shared" si="1"/>
        <v>97.02380952</v>
      </c>
      <c r="AP3" s="22">
        <f t="shared" si="1"/>
        <v>96.68874172</v>
      </c>
      <c r="AQ3" s="9"/>
      <c r="AR3" s="22">
        <f>(P3+Q3+R3)/3</f>
        <v>98.47222222</v>
      </c>
      <c r="AS3" s="19">
        <f>(T3+U3+V3)/3</f>
        <v>97.72063982</v>
      </c>
      <c r="AT3" s="7">
        <f>(X3+Y3+Z3)/3</f>
        <v>98.86072164</v>
      </c>
      <c r="AU3" s="19">
        <f>(AB3+AC3+AD3)/3</f>
        <v>97.678768</v>
      </c>
      <c r="AV3" s="22">
        <f>(AN3+AO3+AP3)/3</f>
        <v>97.69714441</v>
      </c>
      <c r="AX3" s="23">
        <f>(AF3+AG3+AH3)/3</f>
        <v>1.139278358</v>
      </c>
      <c r="AY3" s="23">
        <f>(AJ3+AK3+AL3)/3</f>
        <v>2.279360179</v>
      </c>
    </row>
    <row r="4">
      <c r="L4" s="3"/>
      <c r="M4" s="3" t="s">
        <v>25</v>
      </c>
      <c r="N4" s="3" t="s">
        <v>26</v>
      </c>
      <c r="AQ4" s="9"/>
      <c r="AS4" s="19"/>
      <c r="AT4" s="7"/>
      <c r="AU4" s="19"/>
      <c r="AX4" s="21"/>
      <c r="AY4" s="21"/>
    </row>
    <row r="5">
      <c r="A5" s="4" t="s">
        <v>71</v>
      </c>
      <c r="L5" s="3"/>
      <c r="M5" s="3" t="s">
        <v>28</v>
      </c>
      <c r="N5" s="3" t="s">
        <v>29</v>
      </c>
      <c r="AQ5" s="9"/>
      <c r="AS5" s="19"/>
      <c r="AT5" s="7"/>
      <c r="AU5" s="19"/>
      <c r="AX5" s="21"/>
      <c r="AY5" s="21"/>
    </row>
    <row r="6">
      <c r="A6" s="4" t="s">
        <v>30</v>
      </c>
      <c r="M6" s="3" t="s">
        <v>31</v>
      </c>
      <c r="N6" s="3" t="s">
        <v>32</v>
      </c>
      <c r="AQ6" s="9"/>
      <c r="AS6" s="19"/>
      <c r="AT6" s="7"/>
      <c r="AU6" s="19"/>
      <c r="AX6" s="21"/>
      <c r="AY6" s="21"/>
    </row>
    <row r="7">
      <c r="A7" s="4">
        <v>53.0</v>
      </c>
      <c r="B7" s="4">
        <v>0.0</v>
      </c>
      <c r="C7" s="4">
        <v>0.0</v>
      </c>
      <c r="E7" s="4">
        <v>0.0</v>
      </c>
      <c r="F7" s="4">
        <v>49.0</v>
      </c>
      <c r="G7" s="4">
        <v>1.0</v>
      </c>
      <c r="I7" s="4">
        <v>0.0</v>
      </c>
      <c r="J7" s="4">
        <v>0.0</v>
      </c>
      <c r="K7" s="4">
        <v>47.0</v>
      </c>
      <c r="L7" s="3"/>
      <c r="P7" s="22">
        <f>(A7+F7+G7+J7+K7)/(A7+F7+G7+J7+K7+E7+I7+B7+C7)*100</f>
        <v>100</v>
      </c>
      <c r="Q7" s="22">
        <f>(F7+A7+C7+I7+K7)/(F7+A7+C7+I7+K7+E7+G7+B7+J7)*100</f>
        <v>99.33333333</v>
      </c>
      <c r="R7" s="22">
        <f>(K7+A7+B7+E7+F7)/(K7+A7+B7+E7+F7+I7+J7+C7+G7)*100</f>
        <v>99.33333333</v>
      </c>
      <c r="T7" s="22">
        <f>(A7)/(A7+E7+I7)*100</f>
        <v>100</v>
      </c>
      <c r="U7" s="22">
        <f>(F7)/(F7+B7+J7)*100</f>
        <v>100</v>
      </c>
      <c r="V7" s="22">
        <f>(K7)/(K7+C7+G7)*100</f>
        <v>97.91666667</v>
      </c>
      <c r="X7" s="22">
        <f>(F7+G7+J7+K7)/(F7+G7+J7+K7+B7+C7)*100</f>
        <v>100</v>
      </c>
      <c r="Y7" s="22">
        <f>(A7+C7+I7+K7)/(A7+C7+I7+K7+E7+G7)*100</f>
        <v>99.00990099</v>
      </c>
      <c r="Z7" s="22">
        <f>(A7+B7+E7+F7)/(A7+B7+E7+F7+I7+J7)*100</f>
        <v>100</v>
      </c>
      <c r="AB7" s="22">
        <f>A7/(A7+B7+C7)*100</f>
        <v>100</v>
      </c>
      <c r="AC7" s="22">
        <f>(F7)/(F7+E7+G7)*100</f>
        <v>98</v>
      </c>
      <c r="AD7" s="22">
        <f>(K7)/(K7+I7+J7)*100</f>
        <v>100</v>
      </c>
      <c r="AF7" s="22">
        <f>(B7+C7)/(B7+C7+F7+G7+J7+K7)*100</f>
        <v>0</v>
      </c>
      <c r="AG7" s="22">
        <f>(E7+G7)/(E7+G7+A7+C7+I7+K7)*100</f>
        <v>0.9900990099</v>
      </c>
      <c r="AH7" s="22">
        <f>(I7+J7)/(I7+J7+A7+B7+E7+F7)*100</f>
        <v>0</v>
      </c>
      <c r="AJ7" s="22">
        <f>(E7+I7)/(A7+E7+I7)*100</f>
        <v>0</v>
      </c>
      <c r="AK7" s="22">
        <f>(B7+J7)/(F7+B7+J7)*100</f>
        <v>0</v>
      </c>
      <c r="AL7" s="22">
        <f>(C7+G7)/(K7+C7+G7)*100</f>
        <v>2.083333333</v>
      </c>
      <c r="AN7" s="22">
        <f t="shared" ref="AN7:AP7" si="2">(T7*AB7)/(AB7+T7)*2</f>
        <v>100</v>
      </c>
      <c r="AO7" s="22">
        <f t="shared" si="2"/>
        <v>98.98989899</v>
      </c>
      <c r="AP7" s="22">
        <f t="shared" si="2"/>
        <v>98.94736842</v>
      </c>
      <c r="AQ7" s="9"/>
      <c r="AR7" s="22">
        <f>(P7+Q7+R7)/3</f>
        <v>99.55555556</v>
      </c>
      <c r="AS7" s="19">
        <f>(T7+U7+V7)/3</f>
        <v>99.30555556</v>
      </c>
      <c r="AT7" s="7">
        <f>(X7+Y7+Z7)/3</f>
        <v>99.669967</v>
      </c>
      <c r="AU7" s="19">
        <f>(AB7+AC7+AD7)/3</f>
        <v>99.33333333</v>
      </c>
      <c r="AV7" s="22">
        <f>(AN7+AO7+AP7)/3</f>
        <v>99.31242247</v>
      </c>
      <c r="AX7" s="23">
        <f>(AF7+AG7+AH7)/3</f>
        <v>0.3300330033</v>
      </c>
      <c r="AY7" s="23">
        <f>(AJ7+AK7+AL7)/3</f>
        <v>0.6944444444</v>
      </c>
    </row>
    <row r="8">
      <c r="A8" s="4" t="s">
        <v>33</v>
      </c>
      <c r="L8" s="3"/>
      <c r="M8" s="3" t="s">
        <v>34</v>
      </c>
      <c r="N8" s="6"/>
      <c r="AQ8" s="9"/>
      <c r="AS8" s="19"/>
      <c r="AT8" s="7"/>
      <c r="AU8" s="19"/>
      <c r="AX8" s="21"/>
      <c r="AY8" s="21"/>
    </row>
    <row r="9">
      <c r="A9" s="4">
        <v>53.0</v>
      </c>
      <c r="B9" s="4">
        <v>0.0</v>
      </c>
      <c r="C9" s="4">
        <v>0.0</v>
      </c>
      <c r="E9" s="4">
        <v>1.0</v>
      </c>
      <c r="F9" s="4">
        <v>47.0</v>
      </c>
      <c r="G9" s="4">
        <v>2.0</v>
      </c>
      <c r="I9" s="4">
        <v>0.0</v>
      </c>
      <c r="J9" s="4">
        <v>0.0</v>
      </c>
      <c r="K9" s="4">
        <v>47.0</v>
      </c>
      <c r="L9" s="3"/>
      <c r="M9" s="3" t="s">
        <v>23</v>
      </c>
      <c r="N9" s="3" t="s">
        <v>35</v>
      </c>
      <c r="P9" s="22">
        <f>(A9+F9+G9+J9+K9)/(A9+F9+G9+J9+K9+E9+I9+B9+C9)*100</f>
        <v>99.33333333</v>
      </c>
      <c r="Q9" s="22">
        <f>(F9+A9+C9+I9+K9)/(F9+A9+C9+I9+K9+E9+G9+B9+J9)*100</f>
        <v>98</v>
      </c>
      <c r="R9" s="22">
        <f>(K9+A9+B9+E9+F9)/(K9+A9+B9+E9+F9+I9+J9+C9+G9)*100</f>
        <v>98.66666667</v>
      </c>
      <c r="T9" s="22">
        <f>(A9)/(A9+E9+I9)*100</f>
        <v>98.14814815</v>
      </c>
      <c r="U9" s="22">
        <f>(F9)/(F9+B9+J9)*100</f>
        <v>100</v>
      </c>
      <c r="V9" s="22">
        <f>(K9)/(K9+C9+G9)*100</f>
        <v>95.91836735</v>
      </c>
      <c r="X9" s="22">
        <f>(F9+G9+J9+K9)/(F9+G9+J9+K9+B9+C9)*100</f>
        <v>100</v>
      </c>
      <c r="Y9" s="22">
        <f>(A9+C9+I9+K9)/(A9+C9+I9+K9+E9+G9)*100</f>
        <v>97.08737864</v>
      </c>
      <c r="Z9" s="22">
        <f>(A9+B9+E9+F9)/(A9+B9+E9+F9+I9+J9)*100</f>
        <v>100</v>
      </c>
      <c r="AB9" s="22">
        <f>A9/(A9+B9+C9)*100</f>
        <v>100</v>
      </c>
      <c r="AC9" s="22">
        <f>(F9)/(F9+E9+G9)*100</f>
        <v>94</v>
      </c>
      <c r="AD9" s="22">
        <f>(K9)/(K9+I9+J9)*100</f>
        <v>100</v>
      </c>
      <c r="AF9" s="22">
        <f>(B9+C9)/(B9+C9+F9+G9+J9+K9)*100</f>
        <v>0</v>
      </c>
      <c r="AG9" s="22">
        <f>(E9+G9)/(E9+G9+A9+C9+I9+K9)*100</f>
        <v>2.912621359</v>
      </c>
      <c r="AH9" s="22">
        <f>(I9+J9)/(I9+J9+A9+B9+E9+F9)*100</f>
        <v>0</v>
      </c>
      <c r="AJ9" s="22">
        <f>(E9+I9)/(A9+E9+I9)*100</f>
        <v>1.851851852</v>
      </c>
      <c r="AK9" s="22">
        <f>(B9+J9)/(F9+B9+J9)*100</f>
        <v>0</v>
      </c>
      <c r="AL9" s="22">
        <f>(C9+G9)/(K9+C9+G9)*100</f>
        <v>4.081632653</v>
      </c>
      <c r="AN9" s="22">
        <f t="shared" ref="AN9:AP9" si="3">(T9*AB9)/(AB9+T9)*2</f>
        <v>99.06542056</v>
      </c>
      <c r="AO9" s="22">
        <f t="shared" si="3"/>
        <v>96.90721649</v>
      </c>
      <c r="AP9" s="22">
        <f t="shared" si="3"/>
        <v>97.91666667</v>
      </c>
      <c r="AQ9" s="9"/>
      <c r="AR9" s="22">
        <f>(P9+Q9+R9)/3</f>
        <v>98.66666667</v>
      </c>
      <c r="AS9" s="19">
        <f>(T9+U9+V9)/3</f>
        <v>98.02217183</v>
      </c>
      <c r="AT9" s="7">
        <f>(X9+Y9+Z9)/3</f>
        <v>99.02912621</v>
      </c>
      <c r="AU9" s="19">
        <f>(AB9+AC9+AD9)/3</f>
        <v>98</v>
      </c>
      <c r="AV9" s="22">
        <f>(AN9+AO9+AP9)/3</f>
        <v>97.96310124</v>
      </c>
      <c r="AX9" s="23">
        <f>(AF9+AG9+AH9)/3</f>
        <v>0.9708737864</v>
      </c>
      <c r="AY9" s="23">
        <f>(AJ9+AK9+AL9)/3</f>
        <v>1.977828168</v>
      </c>
    </row>
    <row r="10">
      <c r="A10" s="4" t="s">
        <v>36</v>
      </c>
      <c r="L10" s="3"/>
      <c r="M10" s="3" t="s">
        <v>25</v>
      </c>
      <c r="N10" s="3" t="s">
        <v>37</v>
      </c>
      <c r="AQ10" s="9"/>
      <c r="AS10" s="19"/>
      <c r="AT10" s="7"/>
      <c r="AU10" s="19"/>
      <c r="AX10" s="21"/>
      <c r="AY10" s="21"/>
    </row>
    <row r="11">
      <c r="A11" s="4">
        <v>53.0</v>
      </c>
      <c r="B11" s="4">
        <v>0.0</v>
      </c>
      <c r="C11" s="4">
        <v>0.0</v>
      </c>
      <c r="E11" s="4">
        <v>0.0</v>
      </c>
      <c r="F11" s="4">
        <v>48.0</v>
      </c>
      <c r="G11" s="4">
        <v>2.0</v>
      </c>
      <c r="I11" s="4">
        <v>0.0</v>
      </c>
      <c r="J11" s="4">
        <v>0.0</v>
      </c>
      <c r="K11" s="4">
        <v>47.0</v>
      </c>
      <c r="L11" s="3"/>
      <c r="M11" s="3" t="s">
        <v>28</v>
      </c>
      <c r="N11" s="3" t="s">
        <v>38</v>
      </c>
      <c r="P11" s="22">
        <f>(A11+F11+G11+J11+K11)/(A11+F11+G11+J11+K11+E11+I11+B11+C11)*100</f>
        <v>100</v>
      </c>
      <c r="Q11" s="22">
        <f>(F11+A11+C11+I11+K11)/(F11+A11+C11+I11+K11+E11+G11+B11+J11)*100</f>
        <v>98.66666667</v>
      </c>
      <c r="R11" s="22">
        <f>(K11+A11+B11+E11+F11)/(K11+A11+B11+E11+F11+I11+J11+C11+G11)*100</f>
        <v>98.66666667</v>
      </c>
      <c r="T11" s="22">
        <f>(A11)/(A11+E11+I11)*100</f>
        <v>100</v>
      </c>
      <c r="U11" s="22">
        <f>(F11)/(F11+B11+J11)*100</f>
        <v>100</v>
      </c>
      <c r="V11" s="22">
        <f>(K11)/(K11+C11+G11)*100</f>
        <v>95.91836735</v>
      </c>
      <c r="X11" s="22">
        <f>(F11+G11+J11+K11)/(F11+G11+J11+K11+B11+C11)*100</f>
        <v>100</v>
      </c>
      <c r="Y11" s="22">
        <f>(A11+C11+I11+K11)/(A11+C11+I11+K11+E11+G11)*100</f>
        <v>98.03921569</v>
      </c>
      <c r="Z11" s="22">
        <f>(A11+B11+E11+F11)/(A11+B11+E11+F11+I11+J11)*100</f>
        <v>100</v>
      </c>
      <c r="AB11" s="22">
        <f>A11/(A11+B11+C11)*100</f>
        <v>100</v>
      </c>
      <c r="AC11" s="22">
        <f>(F11)/(F11+E11+G11)*100</f>
        <v>96</v>
      </c>
      <c r="AD11" s="22">
        <f>(K11)/(K11+I11+J11)*100</f>
        <v>100</v>
      </c>
      <c r="AF11" s="22">
        <f>(B11+C11)/(B11+C11+F11+G11+J11+K11)*100</f>
        <v>0</v>
      </c>
      <c r="AG11" s="22">
        <f>(E11+G11)/(E11+G11+A11+C11+I11+K11)*100</f>
        <v>1.960784314</v>
      </c>
      <c r="AH11" s="22">
        <f>(I11+J11)/(I11+J11+A11+B11+E11+F11)*100</f>
        <v>0</v>
      </c>
      <c r="AJ11" s="22">
        <f>(E11+I11)/(A11+E11+I11)*100</f>
        <v>0</v>
      </c>
      <c r="AK11" s="22">
        <f>(B11+J11)/(F11+B11+J11)*100</f>
        <v>0</v>
      </c>
      <c r="AL11" s="22">
        <f>(C11+G11)/(K11+C11+G11)*100</f>
        <v>4.081632653</v>
      </c>
      <c r="AN11" s="22">
        <f t="shared" ref="AN11:AP11" si="4">(T11*AB11)/(AB11+T11)*2</f>
        <v>100</v>
      </c>
      <c r="AO11" s="22">
        <f t="shared" si="4"/>
        <v>97.95918367</v>
      </c>
      <c r="AP11" s="22">
        <f t="shared" si="4"/>
        <v>97.91666667</v>
      </c>
      <c r="AQ11" s="9"/>
      <c r="AR11" s="22">
        <f>(P11+Q11+R11)/3</f>
        <v>99.11111111</v>
      </c>
      <c r="AS11" s="19">
        <f>(T11+U11+V11)/3</f>
        <v>98.63945578</v>
      </c>
      <c r="AT11" s="7">
        <f>(X11+Y11+Z11)/3</f>
        <v>99.34640523</v>
      </c>
      <c r="AU11" s="19">
        <f>(AB11+AC11+AD11)/3</f>
        <v>98.66666667</v>
      </c>
      <c r="AV11" s="22">
        <f>(AN11+AO11+AP11)/3</f>
        <v>98.62528345</v>
      </c>
      <c r="AX11" s="23">
        <f>(AF11+AG11+AH11)/3</f>
        <v>0.6535947712</v>
      </c>
      <c r="AY11" s="23">
        <f>(AJ11+AK11+AL11)/3</f>
        <v>1.360544218</v>
      </c>
    </row>
    <row r="12">
      <c r="M12" s="3" t="s">
        <v>31</v>
      </c>
      <c r="N12" s="3" t="s">
        <v>39</v>
      </c>
      <c r="AQ12" s="9"/>
      <c r="AS12" s="19"/>
      <c r="AT12" s="7"/>
      <c r="AU12" s="19"/>
      <c r="AX12" s="21"/>
      <c r="AY12" s="21"/>
    </row>
    <row r="13">
      <c r="A13" s="4" t="s">
        <v>72</v>
      </c>
      <c r="L13" s="3"/>
      <c r="AQ13" s="9"/>
      <c r="AS13" s="19"/>
      <c r="AT13" s="7"/>
      <c r="AU13" s="19"/>
      <c r="AX13" s="21"/>
      <c r="AY13" s="21"/>
    </row>
    <row r="14">
      <c r="B14" s="4" t="s">
        <v>41</v>
      </c>
      <c r="L14" s="3"/>
      <c r="M14" s="3" t="s">
        <v>42</v>
      </c>
      <c r="N14" s="6"/>
      <c r="AQ14" s="9"/>
      <c r="AS14" s="19"/>
      <c r="AT14" s="7"/>
      <c r="AU14" s="19"/>
      <c r="AX14" s="21"/>
      <c r="AY14" s="21"/>
    </row>
    <row r="15">
      <c r="A15" s="4" t="s">
        <v>43</v>
      </c>
      <c r="L15" s="3"/>
      <c r="M15" s="3" t="s">
        <v>23</v>
      </c>
      <c r="N15" s="3" t="s">
        <v>44</v>
      </c>
      <c r="AQ15" s="9"/>
      <c r="AS15" s="19"/>
      <c r="AT15" s="7"/>
      <c r="AU15" s="19"/>
      <c r="AX15" s="21"/>
      <c r="AY15" s="21"/>
    </row>
    <row r="16">
      <c r="A16" s="4">
        <v>104.0</v>
      </c>
      <c r="B16" s="4">
        <v>1.0</v>
      </c>
      <c r="C16" s="4">
        <v>13.0</v>
      </c>
      <c r="E16" s="4">
        <v>0.0</v>
      </c>
      <c r="F16" s="4">
        <v>122.0</v>
      </c>
      <c r="G16" s="4">
        <v>15.0</v>
      </c>
      <c r="I16" s="4">
        <v>13.0</v>
      </c>
      <c r="J16" s="4">
        <v>8.0</v>
      </c>
      <c r="K16" s="4">
        <v>84.0</v>
      </c>
      <c r="L16" s="3"/>
      <c r="M16" s="3" t="s">
        <v>25</v>
      </c>
      <c r="N16" s="3" t="s">
        <v>45</v>
      </c>
      <c r="P16" s="22">
        <f>(A16+F16+G16+J16+K16)/(A16+F16+G16+J16+K16+E16+I16+B16+C16)*100</f>
        <v>92.5</v>
      </c>
      <c r="Q16" s="22">
        <f>(F16+A16+C16+I16+K16)/(F16+A16+C16+I16+K16+E16+G16+B16+J16)*100</f>
        <v>93.33333333</v>
      </c>
      <c r="R16" s="22">
        <f>(K16+A16+B16+E16+F16)/(K16+A16+B16+E16+F16+I16+J16+C16+G16)*100</f>
        <v>86.38888889</v>
      </c>
      <c r="T16" s="22">
        <f>(A16)/(A16+E16+I16)*100</f>
        <v>88.88888889</v>
      </c>
      <c r="U16" s="22">
        <f>(F16)/(F16+B16+J16)*100</f>
        <v>93.12977099</v>
      </c>
      <c r="V16" s="22">
        <f>(K16)/(K16+C16+G16)*100</f>
        <v>75</v>
      </c>
      <c r="X16" s="22">
        <f>(F16+G16+J16+K16)/(F16+G16+J16+K16+B16+C16)*100</f>
        <v>94.23868313</v>
      </c>
      <c r="Y16" s="22">
        <f>(A16+C16+I16+K16)/(A16+C16+I16+K16+E16+G16)*100</f>
        <v>93.44978166</v>
      </c>
      <c r="Z16" s="22">
        <f>(A16+B16+E16+F16)/(A16+B16+E16+F16+I16+J16)*100</f>
        <v>91.53225806</v>
      </c>
      <c r="AB16" s="22">
        <f>A16/(A16+B16+C16)*100</f>
        <v>88.13559322</v>
      </c>
      <c r="AC16" s="22">
        <f>(F16)/(F16+E16+G16)*100</f>
        <v>89.05109489</v>
      </c>
      <c r="AD16" s="22">
        <f>(K16)/(K16+I16+J16)*100</f>
        <v>80</v>
      </c>
      <c r="AF16" s="22">
        <f>(B16+C16)/(B16+C16+F16+G16+J16+K16)*100</f>
        <v>5.761316872</v>
      </c>
      <c r="AG16" s="22">
        <f>(E16+G16)/(E16+G16+A16+C16+I16+K16)*100</f>
        <v>6.550218341</v>
      </c>
      <c r="AH16" s="22">
        <f>(I16+J16)/(I16+J16+A16+B16+E16+F16)*100</f>
        <v>8.467741935</v>
      </c>
      <c r="AJ16" s="22">
        <f>(E16+I16)/(A16+E16+I16)*100</f>
        <v>11.11111111</v>
      </c>
      <c r="AK16" s="22">
        <f>(B16+J16)/(F16+B16+J16)*100</f>
        <v>6.870229008</v>
      </c>
      <c r="AL16" s="22">
        <f>(C16+G16)/(K16+C16+G16)*100</f>
        <v>25</v>
      </c>
      <c r="AN16" s="22">
        <f t="shared" ref="AN16:AP16" si="5">(T16*AB16)/(AB16+T16)*2</f>
        <v>88.5106383</v>
      </c>
      <c r="AO16" s="22">
        <f t="shared" si="5"/>
        <v>91.04477612</v>
      </c>
      <c r="AP16" s="22">
        <f t="shared" si="5"/>
        <v>77.41935484</v>
      </c>
      <c r="AQ16" s="9"/>
      <c r="AR16" s="22">
        <f>(P16+Q16+R16)/3</f>
        <v>90.74074074</v>
      </c>
      <c r="AS16" s="19">
        <f>(T16+U16+V16)/3</f>
        <v>85.67288663</v>
      </c>
      <c r="AT16" s="7">
        <f>(X16+Y16+Z16)/3</f>
        <v>93.07357428</v>
      </c>
      <c r="AU16" s="19">
        <f>(AB16+AC16+AD16)/3</f>
        <v>85.72889604</v>
      </c>
      <c r="AV16" s="22">
        <f>(AN16+AO16+AP16)/3</f>
        <v>85.65825642</v>
      </c>
      <c r="AX16" s="23">
        <f>(AF16+AG16+AH16)/3</f>
        <v>6.926425716</v>
      </c>
      <c r="AY16" s="23">
        <f>(AJ16+AK16+AL16)/3</f>
        <v>14.32711337</v>
      </c>
    </row>
    <row r="17">
      <c r="A17" s="4" t="s">
        <v>46</v>
      </c>
      <c r="L17" s="3"/>
      <c r="M17" s="3" t="s">
        <v>28</v>
      </c>
      <c r="N17" s="3" t="s">
        <v>47</v>
      </c>
      <c r="AQ17" s="9"/>
      <c r="AS17" s="19"/>
      <c r="AT17" s="7"/>
      <c r="AU17" s="19"/>
      <c r="AX17" s="21"/>
      <c r="AY17" s="21"/>
    </row>
    <row r="18">
      <c r="A18" s="4">
        <v>97.0</v>
      </c>
      <c r="B18" s="4">
        <v>3.0</v>
      </c>
      <c r="C18" s="4">
        <v>18.0</v>
      </c>
      <c r="E18" s="4">
        <v>1.0</v>
      </c>
      <c r="F18" s="4">
        <v>116.0</v>
      </c>
      <c r="G18" s="4">
        <v>20.0</v>
      </c>
      <c r="I18" s="4">
        <v>10.0</v>
      </c>
      <c r="J18" s="4">
        <v>11.0</v>
      </c>
      <c r="K18" s="4">
        <v>84.0</v>
      </c>
      <c r="M18" s="3" t="s">
        <v>31</v>
      </c>
      <c r="N18" s="3" t="s">
        <v>48</v>
      </c>
      <c r="P18" s="22">
        <f>(A18+F18+G18+J18+K18)/(A18+F18+G18+J18+K18+E18+I18+B18+C18)*100</f>
        <v>91.11111111</v>
      </c>
      <c r="Q18" s="22">
        <f>(F18+A18+C18+I18+K18)/(F18+A18+C18+I18+K18+E18+G18+B18+J18)*100</f>
        <v>90.27777778</v>
      </c>
      <c r="R18" s="22">
        <f>(K18+A18+B18+E18+F18)/(K18+A18+B18+E18+F18+I18+J18+C18+G18)*100</f>
        <v>83.61111111</v>
      </c>
      <c r="T18" s="22">
        <f>(A18)/(A18+E18+I18)*100</f>
        <v>89.81481481</v>
      </c>
      <c r="U18" s="22">
        <f>(F18)/(F18+B18+J18)*100</f>
        <v>89.23076923</v>
      </c>
      <c r="V18" s="22">
        <f>(K18)/(K18+C18+G18)*100</f>
        <v>68.85245902</v>
      </c>
      <c r="X18" s="22">
        <f>(F18+G18+J18+K18)/(F18+G18+J18+K18+B18+C18)*100</f>
        <v>91.66666667</v>
      </c>
      <c r="Y18" s="22">
        <f>(A18+C18+I18+K18)/(A18+C18+I18+K18+E18+G18)*100</f>
        <v>90.86956522</v>
      </c>
      <c r="Z18" s="22">
        <f>(A18+B18+E18+F18)/(A18+B18+E18+F18+I18+J18)*100</f>
        <v>91.17647059</v>
      </c>
      <c r="AB18" s="22">
        <f>A18/(A18+B18+C18)*100</f>
        <v>82.20338983</v>
      </c>
      <c r="AC18" s="22">
        <f>(F18)/(F18+E18+G18)*100</f>
        <v>84.67153285</v>
      </c>
      <c r="AD18" s="22">
        <f>(K18)/(K18+I18+J18)*100</f>
        <v>80</v>
      </c>
      <c r="AF18" s="22">
        <f>(B18+C18)/(B18+C18+F18+G18+J18+K18)*100</f>
        <v>8.333333333</v>
      </c>
      <c r="AG18" s="22">
        <f>(E18+G18)/(E18+G18+A18+C18+I18+K18)*100</f>
        <v>9.130434783</v>
      </c>
      <c r="AH18" s="22">
        <f>(I18+J18)/(I18+J18+A18+B18+E18+F18)*100</f>
        <v>8.823529412</v>
      </c>
      <c r="AJ18" s="22">
        <f>(E18+I18)/(A18+E18+I18)*100</f>
        <v>10.18518519</v>
      </c>
      <c r="AK18" s="22">
        <f>(B18+J18)/(F18+B18+J18)*100</f>
        <v>10.76923077</v>
      </c>
      <c r="AL18" s="22">
        <f>(C18+G18)/(K18+C18+G18)*100</f>
        <v>31.14754098</v>
      </c>
      <c r="AN18" s="22">
        <f t="shared" ref="AN18:AP18" si="6">(T18*AB18)/(AB18+T18)*2</f>
        <v>85.84070796</v>
      </c>
      <c r="AO18" s="22">
        <f t="shared" si="6"/>
        <v>86.89138577</v>
      </c>
      <c r="AP18" s="22">
        <f t="shared" si="6"/>
        <v>74.00881057</v>
      </c>
      <c r="AQ18" s="9"/>
      <c r="AR18" s="22">
        <f>(P18+Q18+R18)/3</f>
        <v>88.33333333</v>
      </c>
      <c r="AS18" s="19">
        <f>(T18+U18+V18)/3</f>
        <v>82.63268102</v>
      </c>
      <c r="AT18" s="7">
        <f>(X18+Y18+Z18)/3</f>
        <v>91.23756749</v>
      </c>
      <c r="AU18" s="19">
        <f>(AB18+AC18+AD18)/3</f>
        <v>82.29164089</v>
      </c>
      <c r="AV18" s="22">
        <f>(AN18+AO18+AP18)/3</f>
        <v>82.2469681</v>
      </c>
      <c r="AX18" s="23">
        <f>(AF18+AG18+AH18)/3</f>
        <v>8.762432509</v>
      </c>
      <c r="AY18" s="23">
        <f>(AJ18+AK18+AL18)/3</f>
        <v>17.36731898</v>
      </c>
    </row>
    <row r="19">
      <c r="A19" s="4" t="s">
        <v>49</v>
      </c>
      <c r="AQ19" s="9"/>
      <c r="AS19" s="19"/>
      <c r="AT19" s="7"/>
      <c r="AU19" s="19"/>
      <c r="AX19" s="21"/>
      <c r="AY19" s="21"/>
    </row>
    <row r="20">
      <c r="A20" s="4">
        <v>91.0</v>
      </c>
      <c r="B20" s="4">
        <v>1.0</v>
      </c>
      <c r="C20" s="4">
        <v>26.0</v>
      </c>
      <c r="E20" s="4">
        <v>1.0</v>
      </c>
      <c r="F20" s="4">
        <v>123.0</v>
      </c>
      <c r="G20" s="4">
        <v>13.0</v>
      </c>
      <c r="I20" s="4">
        <v>11.0</v>
      </c>
      <c r="J20" s="4">
        <v>11.0</v>
      </c>
      <c r="K20" s="4">
        <v>83.0</v>
      </c>
      <c r="P20" s="22">
        <f>(A20+F20+G20+J20+K20)/(A20+F20+G20+J20+K20+E20+I20+B20+C20)*100</f>
        <v>89.16666667</v>
      </c>
      <c r="Q20" s="22">
        <f>(F20+A20+C20+I20+K20)/(F20+A20+C20+I20+K20+E20+G20+B20+J20)*100</f>
        <v>92.77777778</v>
      </c>
      <c r="R20" s="22">
        <f>(K20+A20+B20+E20+F20)/(K20+A20+B20+E20+F20+I20+J20+C20+G20)*100</f>
        <v>83.05555556</v>
      </c>
      <c r="T20" s="22">
        <f>(A20)/(A20+E20+I20)*100</f>
        <v>88.34951456</v>
      </c>
      <c r="U20" s="22">
        <f>(F20)/(F20+B20+J20)*100</f>
        <v>91.11111111</v>
      </c>
      <c r="V20" s="22">
        <f>(K20)/(K20+C20+G20)*100</f>
        <v>68.03278689</v>
      </c>
      <c r="X20" s="22">
        <f>(F20+G20+J20+K20)/(F20+G20+J20+K20+B20+C20)*100</f>
        <v>89.49416342</v>
      </c>
      <c r="Y20" s="22">
        <f>(A20+C20+I20+K20)/(A20+C20+I20+K20+E20+G20)*100</f>
        <v>93.77777778</v>
      </c>
      <c r="Z20" s="22">
        <f>(A20+B20+E20+F20)/(A20+B20+E20+F20+I20+J20)*100</f>
        <v>90.75630252</v>
      </c>
      <c r="AB20" s="22">
        <f>A20/(A20+B20+C20)*100</f>
        <v>77.11864407</v>
      </c>
      <c r="AC20" s="22">
        <f>(F20)/(F20+E20+G20)*100</f>
        <v>89.7810219</v>
      </c>
      <c r="AD20" s="22">
        <f>(K20)/(K20+I20+J20)*100</f>
        <v>79.04761905</v>
      </c>
      <c r="AF20" s="22">
        <f>(B20+C20)/(B20+C20+F20+G20+J20+K20)*100</f>
        <v>10.50583658</v>
      </c>
      <c r="AG20" s="22">
        <f>(E20+G20)/(E20+G20+A20+C20+I20+K20)*100</f>
        <v>6.222222222</v>
      </c>
      <c r="AH20" s="22">
        <f>(I20+J20)/(I20+J20+A20+B20+E20+F20)*100</f>
        <v>9.243697479</v>
      </c>
      <c r="AJ20" s="22">
        <f>(E20+I20)/(A20+E20+I20)*100</f>
        <v>11.65048544</v>
      </c>
      <c r="AK20" s="22">
        <f>(B20+J20)/(F20+B20+J20)*100</f>
        <v>8.888888889</v>
      </c>
      <c r="AL20" s="22">
        <f>(C20+G20)/(K20+C20+G20)*100</f>
        <v>31.96721311</v>
      </c>
      <c r="AN20" s="22">
        <f t="shared" ref="AN20:AP20" si="7">(T20*AB20)/(AB20+T20)*2</f>
        <v>82.35294118</v>
      </c>
      <c r="AO20" s="22">
        <f t="shared" si="7"/>
        <v>90.44117647</v>
      </c>
      <c r="AP20" s="22">
        <f t="shared" si="7"/>
        <v>73.1277533</v>
      </c>
      <c r="AQ20" s="9"/>
      <c r="AR20" s="22">
        <f>(P20+Q20+R20)/3</f>
        <v>88.33333333</v>
      </c>
      <c r="AS20" s="19">
        <f>(T20+U20+V20)/3</f>
        <v>82.49780419</v>
      </c>
      <c r="AT20" s="7">
        <f>(X20+Y20+Z20)/3</f>
        <v>91.34274791</v>
      </c>
      <c r="AU20" s="19">
        <f>(AB20+AC20+AD20)/3</f>
        <v>81.98242834</v>
      </c>
      <c r="AV20" s="22">
        <f>(AN20+AO20+AP20)/3</f>
        <v>81.97395698</v>
      </c>
      <c r="AX20" s="23">
        <f>(AF20+AG20+AH20)/3</f>
        <v>8.657252092</v>
      </c>
      <c r="AY20" s="23">
        <f>(AJ20+AK20+AL20)/3</f>
        <v>17.50219581</v>
      </c>
    </row>
    <row r="21">
      <c r="AQ21" s="9"/>
      <c r="AS21" s="19"/>
      <c r="AT21" s="7"/>
      <c r="AU21" s="19"/>
      <c r="AX21" s="21"/>
      <c r="AY21" s="21"/>
    </row>
    <row r="22">
      <c r="B22" s="4" t="s">
        <v>50</v>
      </c>
      <c r="AQ22" s="9"/>
      <c r="AS22" s="19"/>
      <c r="AT22" s="7"/>
      <c r="AU22" s="19"/>
      <c r="AX22" s="21"/>
      <c r="AY22" s="21"/>
    </row>
    <row r="23">
      <c r="A23" s="4" t="s">
        <v>30</v>
      </c>
      <c r="AQ23" s="9"/>
      <c r="AS23" s="19"/>
      <c r="AT23" s="7"/>
      <c r="AU23" s="19"/>
      <c r="AX23" s="21"/>
      <c r="AY23" s="21"/>
    </row>
    <row r="24">
      <c r="A24" s="4">
        <v>84.0</v>
      </c>
      <c r="B24" s="4">
        <v>11.0</v>
      </c>
      <c r="C24" s="4">
        <v>23.0</v>
      </c>
      <c r="E24" s="4">
        <v>4.0</v>
      </c>
      <c r="F24" s="4">
        <v>103.0</v>
      </c>
      <c r="G24" s="4">
        <v>30.0</v>
      </c>
      <c r="I24" s="4">
        <v>12.0</v>
      </c>
      <c r="J24" s="4">
        <v>12.0</v>
      </c>
      <c r="K24" s="4">
        <v>81.0</v>
      </c>
      <c r="P24" s="22">
        <f>(A24+F24+G24+J24+K24)/(A24+F24+G24+J24+K24+E24+I24+B24+C24)*100</f>
        <v>86.11111111</v>
      </c>
      <c r="Q24" s="22">
        <f>(F24+A24+C24+I24+K24)/(F24+A24+C24+I24+K24+E24+G24+B24+J24)*100</f>
        <v>84.16666667</v>
      </c>
      <c r="R24" s="22">
        <f>(K24+A24+B24+E24+F24)/(K24+A24+B24+E24+F24+I24+J24+C24+G24)*100</f>
        <v>78.61111111</v>
      </c>
      <c r="T24" s="22">
        <f>(A24)/(A24+E24+I24)*100</f>
        <v>84</v>
      </c>
      <c r="U24" s="22">
        <f>(F24)/(F24+B24+J24)*100</f>
        <v>81.74603175</v>
      </c>
      <c r="V24" s="22">
        <f>(K24)/(K24+C24+G24)*100</f>
        <v>60.44776119</v>
      </c>
      <c r="X24" s="22">
        <f>(F24+G24+J24+K24)/(F24+G24+J24+K24+B24+C24)*100</f>
        <v>86.92307692</v>
      </c>
      <c r="Y24" s="22">
        <f>(A24+C24+I24+K24)/(A24+C24+I24+K24+E24+G24)*100</f>
        <v>85.47008547</v>
      </c>
      <c r="Z24" s="22">
        <f>(A24+B24+E24+F24)/(A24+B24+E24+F24+I24+J24)*100</f>
        <v>89.38053097</v>
      </c>
      <c r="AB24" s="22">
        <f>A24/(A24+B24+C24)*100</f>
        <v>71.18644068</v>
      </c>
      <c r="AC24" s="22">
        <f>(F24)/(F24+E24+G24)*100</f>
        <v>75.18248175</v>
      </c>
      <c r="AD24" s="22">
        <f>(K24)/(K24+I24+J24)*100</f>
        <v>77.14285714</v>
      </c>
      <c r="AF24" s="22">
        <f>(B24+C24)/(B24+C24+F24+G24+J24+K24)*100</f>
        <v>13.07692308</v>
      </c>
      <c r="AG24" s="22">
        <f>(E24+G24)/(E24+G24+A24+C24+I24+K24)*100</f>
        <v>14.52991453</v>
      </c>
      <c r="AH24" s="22">
        <f>(I24+J24)/(I24+J24+A24+B24+E24+F24)*100</f>
        <v>10.61946903</v>
      </c>
      <c r="AJ24" s="22">
        <f>(E24+I24)/(A24+E24+I24)*100</f>
        <v>16</v>
      </c>
      <c r="AK24" s="22">
        <f>(B24+J24)/(F24+B24+J24)*100</f>
        <v>18.25396825</v>
      </c>
      <c r="AL24" s="22">
        <f>(C24+G24)/(K24+C24+G24)*100</f>
        <v>39.55223881</v>
      </c>
      <c r="AN24" s="22">
        <f t="shared" ref="AN24:AP24" si="8">(T24*AB24)/(AB24+T24)*2</f>
        <v>77.06422018</v>
      </c>
      <c r="AO24" s="22">
        <f t="shared" si="8"/>
        <v>78.3269962</v>
      </c>
      <c r="AP24" s="22">
        <f t="shared" si="8"/>
        <v>67.78242678</v>
      </c>
      <c r="AQ24" s="9"/>
      <c r="AR24" s="22">
        <f>(P24+Q24+R24)/3</f>
        <v>82.96296296</v>
      </c>
      <c r="AS24" s="19">
        <f>(T24+U24+V24)/3</f>
        <v>75.39793098</v>
      </c>
      <c r="AT24" s="7">
        <f>(X24+Y24+Z24)/3</f>
        <v>87.25789779</v>
      </c>
      <c r="AU24" s="19">
        <f>(AB24+AC24+AD24)/3</f>
        <v>74.50392652</v>
      </c>
      <c r="AV24" s="22">
        <f>(AN24+AO24+AP24)/3</f>
        <v>74.39121439</v>
      </c>
      <c r="AX24" s="23">
        <f>(AF24+AG24+AH24)/3</f>
        <v>12.74210221</v>
      </c>
      <c r="AY24" s="23">
        <f>(AJ24+AK24+AL24)/3</f>
        <v>24.60206902</v>
      </c>
    </row>
    <row r="25">
      <c r="A25" s="4" t="s">
        <v>33</v>
      </c>
      <c r="AQ25" s="9"/>
      <c r="AS25" s="19"/>
      <c r="AT25" s="7"/>
      <c r="AU25" s="19"/>
      <c r="AX25" s="21"/>
      <c r="AY25" s="21"/>
    </row>
    <row r="26">
      <c r="A26" s="4">
        <v>82.0</v>
      </c>
      <c r="B26" s="4">
        <v>10.0</v>
      </c>
      <c r="C26" s="4">
        <v>26.0</v>
      </c>
      <c r="E26" s="4">
        <v>4.0</v>
      </c>
      <c r="F26" s="4">
        <v>98.0</v>
      </c>
      <c r="G26" s="4">
        <v>35.0</v>
      </c>
      <c r="I26" s="4">
        <v>13.0</v>
      </c>
      <c r="J26" s="4">
        <v>21.0</v>
      </c>
      <c r="K26" s="4">
        <v>71.0</v>
      </c>
      <c r="P26" s="22">
        <f>(A26+F26+G26+J26+K26)/(A26+F26+G26+J26+K26+E26+I26+B26+C26)*100</f>
        <v>85.27777778</v>
      </c>
      <c r="Q26" s="22">
        <f>(F26+A26+C26+I26+K26)/(F26+A26+C26+I26+K26+E26+G26+B26+J26)*100</f>
        <v>80.55555556</v>
      </c>
      <c r="R26" s="22">
        <f>(K26+A26+B26+E26+F26)/(K26+A26+B26+E26+F26+I26+J26+C26+G26)*100</f>
        <v>73.61111111</v>
      </c>
      <c r="T26" s="22">
        <f>(A26)/(A26+E26+I26)*100</f>
        <v>82.82828283</v>
      </c>
      <c r="U26" s="22">
        <f>(F26)/(F26+B26+J26)*100</f>
        <v>75.96899225</v>
      </c>
      <c r="V26" s="22">
        <f>(K26)/(K26+C26+G26)*100</f>
        <v>53.78787879</v>
      </c>
      <c r="X26" s="22">
        <f>(F26+G26+J26+K26)/(F26+G26+J26+K26+B26+C26)*100</f>
        <v>86.20689655</v>
      </c>
      <c r="Y26" s="22">
        <f>(A26+C26+I26+K26)/(A26+C26+I26+K26+E26+G26)*100</f>
        <v>83.11688312</v>
      </c>
      <c r="Z26" s="22">
        <f>(A26+B26+E26+F26)/(A26+B26+E26+F26+I26+J26)*100</f>
        <v>85.0877193</v>
      </c>
      <c r="AB26" s="22">
        <f>A26/(A26+B26+C26)*100</f>
        <v>69.49152542</v>
      </c>
      <c r="AC26" s="22">
        <f>(F26)/(F26+E26+G26)*100</f>
        <v>71.53284672</v>
      </c>
      <c r="AD26" s="22">
        <f>(K26)/(K26+I26+J26)*100</f>
        <v>67.61904762</v>
      </c>
      <c r="AF26" s="22">
        <f>(B26+C26)/(B26+C26+F26+G26+J26+K26)*100</f>
        <v>13.79310345</v>
      </c>
      <c r="AG26" s="22">
        <f>(E26+G26)/(E26+G26+A26+C26+I26+K26)*100</f>
        <v>16.88311688</v>
      </c>
      <c r="AH26" s="22">
        <f>(I26+J26)/(I26+J26+A26+B26+E26+F26)*100</f>
        <v>14.9122807</v>
      </c>
      <c r="AJ26" s="22">
        <f>(E26+I26)/(A26+E26+I26)*100</f>
        <v>17.17171717</v>
      </c>
      <c r="AK26" s="22">
        <f>(B26+J26)/(F26+B26+J26)*100</f>
        <v>24.03100775</v>
      </c>
      <c r="AL26" s="22">
        <f>(C26+G26)/(K26+C26+G26)*100</f>
        <v>46.21212121</v>
      </c>
      <c r="AN26" s="22">
        <f t="shared" ref="AN26:AP26" si="9">(T26*AB26)/(AB26+T26)*2</f>
        <v>75.57603687</v>
      </c>
      <c r="AO26" s="22">
        <f t="shared" si="9"/>
        <v>73.68421053</v>
      </c>
      <c r="AP26" s="22">
        <f t="shared" si="9"/>
        <v>59.91561181</v>
      </c>
      <c r="AQ26" s="9"/>
      <c r="AR26" s="22">
        <f>(P26+Q26+R26)/3</f>
        <v>79.81481481</v>
      </c>
      <c r="AS26" s="19">
        <f>(T26+U26+V26)/3</f>
        <v>70.86171795</v>
      </c>
      <c r="AT26" s="7">
        <f>(X26+Y26+Z26)/3</f>
        <v>84.80383299</v>
      </c>
      <c r="AU26" s="19">
        <f>(AB26+AC26+AD26)/3</f>
        <v>69.54780659</v>
      </c>
      <c r="AV26" s="22">
        <f>(AN26+AO26+AP26)/3</f>
        <v>69.7252864</v>
      </c>
      <c r="AX26" s="23">
        <f>(AF26+AG26+AH26)/3</f>
        <v>15.19616701</v>
      </c>
      <c r="AY26" s="23">
        <f>(AJ26+AK26+AL26)/3</f>
        <v>29.13828205</v>
      </c>
    </row>
    <row r="27">
      <c r="A27" s="4" t="s">
        <v>49</v>
      </c>
      <c r="AQ27" s="9"/>
      <c r="AS27" s="19"/>
      <c r="AT27" s="7"/>
      <c r="AU27" s="19"/>
      <c r="AX27" s="21"/>
      <c r="AY27" s="21"/>
    </row>
    <row r="28">
      <c r="A28" s="4">
        <v>80.0</v>
      </c>
      <c r="B28" s="4">
        <v>9.0</v>
      </c>
      <c r="C28" s="4">
        <v>29.0</v>
      </c>
      <c r="E28" s="4">
        <v>3.0</v>
      </c>
      <c r="F28" s="4">
        <v>104.0</v>
      </c>
      <c r="G28" s="4">
        <v>30.0</v>
      </c>
      <c r="I28" s="4">
        <v>13.0</v>
      </c>
      <c r="J28" s="4">
        <v>17.0</v>
      </c>
      <c r="K28" s="4">
        <v>75.0</v>
      </c>
      <c r="P28" s="22">
        <f>(A28+F28+G28+J28+K28)/(A28+F28+G28+J28+K28+E28+I28+B28+C28)*100</f>
        <v>85</v>
      </c>
      <c r="Q28" s="22">
        <f>(F28+A28+C28+I28+K28)/(F28+A28+C28+I28+K28+E28+G28+B28+J28)*100</f>
        <v>83.61111111</v>
      </c>
      <c r="R28" s="22">
        <f>(K28+A28+B28+E28+F28)/(K28+A28+B28+E28+F28+I28+J28+C28+G28)*100</f>
        <v>75.27777778</v>
      </c>
      <c r="T28" s="22">
        <f>(A28)/(A28+E28+I28)*100</f>
        <v>83.33333333</v>
      </c>
      <c r="U28" s="22">
        <f>(F28)/(F28+B28+J28)*100</f>
        <v>80</v>
      </c>
      <c r="V28" s="22">
        <f>(K28)/(K28+C28+G28)*100</f>
        <v>55.97014925</v>
      </c>
      <c r="X28" s="22">
        <f>(F28+G28+J28+K28)/(F28+G28+J28+K28+B28+C28)*100</f>
        <v>85.60606061</v>
      </c>
      <c r="Y28" s="22">
        <f>(A28+C28+I28+K28)/(A28+C28+I28+K28+E28+G28)*100</f>
        <v>85.65217391</v>
      </c>
      <c r="Z28" s="22">
        <f>(A28+B28+E28+F28)/(A28+B28+E28+F28+I28+J28)*100</f>
        <v>86.72566372</v>
      </c>
      <c r="AB28" s="22">
        <f>A28/(A28+B28+C28)*100</f>
        <v>67.79661017</v>
      </c>
      <c r="AC28" s="22">
        <f>(F28)/(F28+E28+G28)*100</f>
        <v>75.91240876</v>
      </c>
      <c r="AD28" s="22">
        <f>(K28)/(K28+I28+J28)*100</f>
        <v>71.42857143</v>
      </c>
      <c r="AF28" s="22">
        <f>(B28+C28)/(B28+C28+F28+G28+J28+K28)*100</f>
        <v>14.39393939</v>
      </c>
      <c r="AG28" s="22">
        <f>(E28+G28)/(E28+G28+A28+C28+I28+K28)*100</f>
        <v>14.34782609</v>
      </c>
      <c r="AH28" s="22">
        <f>(I28+J28)/(I28+J28+A28+B28+E28+F28)*100</f>
        <v>13.27433628</v>
      </c>
      <c r="AJ28" s="22">
        <f>(E28+I28)/(A28+E28+I28)*100</f>
        <v>16.66666667</v>
      </c>
      <c r="AK28" s="22">
        <f>(B28+J28)/(F28+B28+J28)*100</f>
        <v>20</v>
      </c>
      <c r="AL28" s="22">
        <f>(C28+G28)/(K28+C28+G28)*100</f>
        <v>44.02985075</v>
      </c>
      <c r="AN28" s="22">
        <f t="shared" ref="AN28:AP28" si="10">(T28*AB28)/(AB28+T28)*2</f>
        <v>74.76635514</v>
      </c>
      <c r="AO28" s="22">
        <f t="shared" si="10"/>
        <v>77.90262172</v>
      </c>
      <c r="AP28" s="22">
        <f t="shared" si="10"/>
        <v>62.76150628</v>
      </c>
      <c r="AQ28" s="9"/>
      <c r="AR28" s="22">
        <f>(P28+Q28+R28)/3</f>
        <v>81.2962963</v>
      </c>
      <c r="AS28" s="19">
        <f>(T28+U28+V28)/3</f>
        <v>73.10116086</v>
      </c>
      <c r="AT28" s="7">
        <f>(X28+Y28+Z28)/3</f>
        <v>85.99463275</v>
      </c>
      <c r="AU28" s="19">
        <f>(AB28+AC28+AD28)/3</f>
        <v>71.71253012</v>
      </c>
      <c r="AV28" s="22">
        <f>(AN28+AO28+AP28)/3</f>
        <v>71.81016105</v>
      </c>
      <c r="AX28" s="23">
        <f>(AF28+AG28+AH28)/3</f>
        <v>14.00536725</v>
      </c>
      <c r="AY28" s="23">
        <f>(AJ28+AK28+AL28)/3</f>
        <v>26.89883914</v>
      </c>
    </row>
    <row r="29">
      <c r="AQ29" s="9"/>
      <c r="AS29" s="19"/>
      <c r="AT29" s="7"/>
      <c r="AU29" s="19"/>
      <c r="AX29" s="21"/>
      <c r="AY29" s="21"/>
    </row>
    <row r="30">
      <c r="A30" s="4" t="s">
        <v>73</v>
      </c>
      <c r="AQ30" s="9"/>
      <c r="AS30" s="19"/>
      <c r="AT30" s="7"/>
      <c r="AU30" s="19"/>
      <c r="AX30" s="21"/>
      <c r="AY30" s="21"/>
    </row>
    <row r="31">
      <c r="B31" s="4" t="s">
        <v>52</v>
      </c>
      <c r="AQ31" s="9"/>
      <c r="AS31" s="19"/>
      <c r="AT31" s="7"/>
      <c r="AU31" s="19"/>
      <c r="AX31" s="21"/>
      <c r="AY31" s="21"/>
    </row>
    <row r="32">
      <c r="B32" s="4" t="s">
        <v>53</v>
      </c>
      <c r="AQ32" s="9"/>
      <c r="AS32" s="19"/>
      <c r="AT32" s="7"/>
      <c r="AU32" s="19"/>
      <c r="AX32" s="21"/>
      <c r="AY32" s="21"/>
    </row>
    <row r="33">
      <c r="A33" s="4" t="s">
        <v>30</v>
      </c>
      <c r="AQ33" s="9"/>
      <c r="AS33" s="19"/>
      <c r="AT33" s="7"/>
      <c r="AU33" s="19"/>
      <c r="AX33" s="21"/>
      <c r="AY33" s="21"/>
    </row>
    <row r="34">
      <c r="A34" s="4">
        <v>161.0</v>
      </c>
      <c r="B34" s="4">
        <v>0.0</v>
      </c>
      <c r="C34" s="4">
        <v>0.0</v>
      </c>
      <c r="E34" s="4">
        <v>0.0</v>
      </c>
      <c r="F34" s="4">
        <v>163.0</v>
      </c>
      <c r="G34" s="4">
        <v>4.0</v>
      </c>
      <c r="I34" s="4">
        <v>0.0</v>
      </c>
      <c r="J34" s="4">
        <v>4.0</v>
      </c>
      <c r="K34" s="4">
        <v>148.0</v>
      </c>
      <c r="P34" s="22">
        <f>(A34+F34+G34+J34+K34)/(A34+F34+G34+J34+K34+E34+I34+B34+C34)*100</f>
        <v>100</v>
      </c>
      <c r="Q34" s="22">
        <f>(F34+A34+C34+I34+K34)/(F34+A34+C34+I34+K34+E34+G34+B34+J34)*100</f>
        <v>98.33333333</v>
      </c>
      <c r="R34" s="22">
        <f>(K34+A34+B34+E34+F34)/(K34+A34+B34+E34+F34+I34+J34+C34+G34)*100</f>
        <v>98.33333333</v>
      </c>
      <c r="T34" s="22">
        <f>(A34)/(A34+E34+I34)*100</f>
        <v>100</v>
      </c>
      <c r="U34" s="22">
        <f>(F34)/(F34+B34+J34)*100</f>
        <v>97.60479042</v>
      </c>
      <c r="V34" s="22">
        <f>(K34)/(K34+C34+G34)*100</f>
        <v>97.36842105</v>
      </c>
      <c r="X34" s="22">
        <f>(F34+G34+J34+K34)/(F34+G34+J34+K34+B34+C34)*100</f>
        <v>100</v>
      </c>
      <c r="Y34" s="22">
        <f>(A34+C34+I34+K34)/(A34+C34+I34+K34+E34+G34)*100</f>
        <v>98.72204473</v>
      </c>
      <c r="Z34" s="22">
        <f>(A34+B34+E34+F34)/(A34+B34+E34+F34+I34+J34)*100</f>
        <v>98.7804878</v>
      </c>
      <c r="AB34" s="22">
        <f>A34/(A34+B34+C34)*100</f>
        <v>100</v>
      </c>
      <c r="AC34" s="22">
        <f>(F34)/(F34+E34+G34)*100</f>
        <v>97.60479042</v>
      </c>
      <c r="AD34" s="22">
        <f>(K34)/(K34+I34+J34)*100</f>
        <v>97.36842105</v>
      </c>
      <c r="AF34" s="22">
        <f>(B34+C34)/(B34+C34+F34+G34+J34+K34)*100</f>
        <v>0</v>
      </c>
      <c r="AG34" s="22">
        <f>(E34+G34)/(E34+G34+A34+C34+I34+K34)*100</f>
        <v>1.277955272</v>
      </c>
      <c r="AH34" s="22">
        <f>(I34+J34)/(I34+J34+A34+B34+E34+F34)*100</f>
        <v>1.219512195</v>
      </c>
      <c r="AJ34" s="22">
        <f>(E34+I34)/(A34+E34+I34)*100</f>
        <v>0</v>
      </c>
      <c r="AK34" s="22">
        <f>(B34+J34)/(F34+B34+J34)*100</f>
        <v>2.395209581</v>
      </c>
      <c r="AL34" s="22">
        <f>(C34+G34)/(K34+C34+G34)*100</f>
        <v>2.631578947</v>
      </c>
      <c r="AN34" s="22">
        <f t="shared" ref="AN34:AP34" si="11">(T34*AB34)/(AB34+T34)*2</f>
        <v>100</v>
      </c>
      <c r="AO34" s="22">
        <f t="shared" si="11"/>
        <v>97.60479042</v>
      </c>
      <c r="AP34" s="22">
        <f t="shared" si="11"/>
        <v>97.36842105</v>
      </c>
      <c r="AQ34" s="9"/>
      <c r="AR34" s="22">
        <f>(P34+Q34+R34)/3</f>
        <v>98.88888889</v>
      </c>
      <c r="AS34" s="19">
        <f>(T34+U34+V34)/3</f>
        <v>98.32440382</v>
      </c>
      <c r="AT34" s="7">
        <f>(X34+Y34+Z34)/3</f>
        <v>99.16751084</v>
      </c>
      <c r="AU34" s="19">
        <f>(AB34+AC34+AD34)/3</f>
        <v>98.32440382</v>
      </c>
      <c r="AV34" s="22">
        <f>(AN34+AO34+AP34)/3</f>
        <v>98.32440382</v>
      </c>
      <c r="AX34" s="23">
        <f>(AF34+AG34+AH34)/3</f>
        <v>0.8324891556</v>
      </c>
      <c r="AY34" s="23">
        <f>(AJ34+AK34+AL34)/3</f>
        <v>1.675596176</v>
      </c>
    </row>
    <row r="35">
      <c r="A35" s="4" t="s">
        <v>33</v>
      </c>
      <c r="AQ35" s="9"/>
      <c r="AS35" s="19"/>
      <c r="AT35" s="7"/>
      <c r="AU35" s="19"/>
      <c r="AX35" s="21"/>
      <c r="AY35" s="21"/>
    </row>
    <row r="36">
      <c r="A36" s="4">
        <v>159.0</v>
      </c>
      <c r="B36" s="4">
        <v>1.0</v>
      </c>
      <c r="C36" s="4">
        <v>1.0</v>
      </c>
      <c r="E36" s="4">
        <v>1.0</v>
      </c>
      <c r="F36" s="4">
        <v>162.0</v>
      </c>
      <c r="G36" s="4">
        <v>4.0</v>
      </c>
      <c r="I36" s="4">
        <v>0.0</v>
      </c>
      <c r="J36" s="4">
        <v>4.0</v>
      </c>
      <c r="K36" s="4">
        <v>148.0</v>
      </c>
      <c r="P36" s="22">
        <f>(A36+F36+G36+J36+K36)/(A36+F36+G36+J36+K36+E36+I36+B36+C36)*100</f>
        <v>99.375</v>
      </c>
      <c r="Q36" s="22">
        <f>(F36+A36+C36+I36+K36)/(F36+A36+C36+I36+K36+E36+G36+B36+J36)*100</f>
        <v>97.91666667</v>
      </c>
      <c r="R36" s="22">
        <f>(K36+A36+B36+E36+F36)/(K36+A36+B36+E36+F36+I36+J36+C36+G36)*100</f>
        <v>98.125</v>
      </c>
      <c r="T36" s="22">
        <f>(A36)/(A36+E36+I36)*100</f>
        <v>99.375</v>
      </c>
      <c r="U36" s="22">
        <f>(F36)/(F36+B36+J36)*100</f>
        <v>97.00598802</v>
      </c>
      <c r="V36" s="22">
        <f>(K36)/(K36+C36+G36)*100</f>
        <v>96.73202614</v>
      </c>
      <c r="X36" s="22">
        <f>(F36+G36+J36+K36)/(F36+G36+J36+K36+B36+C36)*100</f>
        <v>99.375</v>
      </c>
      <c r="Y36" s="22">
        <f>(A36+C36+I36+K36)/(A36+C36+I36+K36+E36+G36)*100</f>
        <v>98.40255591</v>
      </c>
      <c r="Z36" s="22">
        <f>(A36+B36+E36+F36)/(A36+B36+E36+F36+I36+J36)*100</f>
        <v>98.77675841</v>
      </c>
      <c r="AB36" s="22">
        <f>A36/(A36+B36+C36)*100</f>
        <v>98.75776398</v>
      </c>
      <c r="AC36" s="22">
        <f>(F36)/(F36+E36+G36)*100</f>
        <v>97.00598802</v>
      </c>
      <c r="AD36" s="22">
        <f>(K36)/(K36+I36+J36)*100</f>
        <v>97.36842105</v>
      </c>
      <c r="AF36" s="22">
        <f>(B36+C36)/(B36+C36+F36+G36+J36+K36)*100</f>
        <v>0.625</v>
      </c>
      <c r="AG36" s="22">
        <f>(E36+G36)/(E36+G36+A36+C36+I36+K36)*100</f>
        <v>1.597444089</v>
      </c>
      <c r="AH36" s="22">
        <f>(I36+J36)/(I36+J36+A36+B36+E36+F36)*100</f>
        <v>1.22324159</v>
      </c>
      <c r="AJ36" s="22">
        <f>(E36+I36)/(A36+E36+I36)*100</f>
        <v>0.625</v>
      </c>
      <c r="AK36" s="22">
        <f>(B36+J36)/(F36+B36+J36)*100</f>
        <v>2.994011976</v>
      </c>
      <c r="AL36" s="22">
        <f>(C36+G36)/(K36+C36+G36)*100</f>
        <v>3.267973856</v>
      </c>
      <c r="AN36" s="22">
        <f t="shared" ref="AN36:AP36" si="12">(T36*AB36)/(AB36+T36)*2</f>
        <v>99.06542056</v>
      </c>
      <c r="AO36" s="22">
        <f t="shared" si="12"/>
        <v>97.00598802</v>
      </c>
      <c r="AP36" s="22">
        <f t="shared" si="12"/>
        <v>97.04918033</v>
      </c>
      <c r="AQ36" s="9"/>
      <c r="AR36" s="22">
        <f>(P36+Q36+R36)/3</f>
        <v>98.47222222</v>
      </c>
      <c r="AS36" s="19">
        <f>(T36+U36+V36)/3</f>
        <v>97.70433806</v>
      </c>
      <c r="AT36" s="7">
        <f>(X36+Y36+Z36)/3</f>
        <v>98.85143811</v>
      </c>
      <c r="AU36" s="19">
        <f>(AB36+AC36+AD36)/3</f>
        <v>97.71072435</v>
      </c>
      <c r="AV36" s="22">
        <f>(AN36+AO36+AP36)/3</f>
        <v>97.70686297</v>
      </c>
      <c r="AX36" s="23">
        <f>(AF36+AG36+AH36)/3</f>
        <v>1.148561893</v>
      </c>
      <c r="AY36" s="23">
        <f>(AJ36+AK36+AL36)/3</f>
        <v>2.295661944</v>
      </c>
    </row>
    <row r="37">
      <c r="A37" s="4" t="s">
        <v>49</v>
      </c>
      <c r="AQ37" s="9"/>
      <c r="AS37" s="19"/>
      <c r="AT37" s="7"/>
      <c r="AU37" s="19"/>
      <c r="AX37" s="21"/>
      <c r="AY37" s="21"/>
    </row>
    <row r="38">
      <c r="A38" s="4">
        <v>160.0</v>
      </c>
      <c r="B38" s="4">
        <v>0.0</v>
      </c>
      <c r="C38" s="4">
        <v>1.0</v>
      </c>
      <c r="E38" s="4">
        <v>0.0</v>
      </c>
      <c r="F38" s="4">
        <v>163.0</v>
      </c>
      <c r="G38" s="4">
        <v>4.0</v>
      </c>
      <c r="I38" s="4">
        <v>0.0</v>
      </c>
      <c r="J38" s="4">
        <v>4.0</v>
      </c>
      <c r="K38" s="4">
        <v>148.0</v>
      </c>
      <c r="P38" s="22">
        <f>(A38+F38+G38+J38+K38)/(A38+F38+G38+J38+K38+E38+I38+B38+C38)*100</f>
        <v>99.79166667</v>
      </c>
      <c r="Q38" s="22">
        <f>(F38+A38+C38+I38+K38)/(F38+A38+C38+I38+K38+E38+G38+B38+J38)*100</f>
        <v>98.33333333</v>
      </c>
      <c r="R38" s="22">
        <f>(K38+A38+B38+E38+F38)/(K38+A38+B38+E38+F38+I38+J38+C38+G38)*100</f>
        <v>98.125</v>
      </c>
      <c r="T38" s="22">
        <f>(A38)/(A38+E38+I38)*100</f>
        <v>100</v>
      </c>
      <c r="U38" s="22">
        <f>(F38)/(F38+B38+J38)*100</f>
        <v>97.60479042</v>
      </c>
      <c r="V38" s="22">
        <f>(K38)/(K38+C38+G38)*100</f>
        <v>96.73202614</v>
      </c>
      <c r="X38" s="22">
        <f>(F38+G38+J38+K38)/(F38+G38+J38+K38+B38+C38)*100</f>
        <v>99.6875</v>
      </c>
      <c r="Y38" s="22">
        <f>(A38+C38+I38+K38)/(A38+C38+I38+K38+E38+G38)*100</f>
        <v>98.72204473</v>
      </c>
      <c r="Z38" s="22">
        <f>(A38+B38+E38+F38)/(A38+B38+E38+F38+I38+J38)*100</f>
        <v>98.77675841</v>
      </c>
      <c r="AB38" s="22">
        <f>A38/(A38+B38+C38)*100</f>
        <v>99.37888199</v>
      </c>
      <c r="AC38" s="22">
        <f>(F38)/(F38+E38+G38)*100</f>
        <v>97.60479042</v>
      </c>
      <c r="AD38" s="22">
        <f>(K38)/(K38+I38+J38)*100</f>
        <v>97.36842105</v>
      </c>
      <c r="AF38" s="22">
        <f>(B38+C38)/(B38+C38+F38+G38+J38+K38)*100</f>
        <v>0.3125</v>
      </c>
      <c r="AG38" s="22">
        <f>(E38+G38)/(E38+G38+A38+C38+I38+K38)*100</f>
        <v>1.277955272</v>
      </c>
      <c r="AH38" s="22">
        <f>(I38+J38)/(I38+J38+A38+B38+E38+F38)*100</f>
        <v>1.22324159</v>
      </c>
      <c r="AJ38" s="22">
        <f>(E38+I38)/(A38+E38+I38)*100</f>
        <v>0</v>
      </c>
      <c r="AK38" s="22">
        <f>(B38+J38)/(F38+B38+J38)*100</f>
        <v>2.395209581</v>
      </c>
      <c r="AL38" s="22">
        <f>(C38+G38)/(K38+C38+G38)*100</f>
        <v>3.267973856</v>
      </c>
      <c r="AN38" s="22">
        <f t="shared" ref="AN38:AP38" si="13">(T38*AB38)/(AB38+T38)*2</f>
        <v>99.68847352</v>
      </c>
      <c r="AO38" s="22">
        <f t="shared" si="13"/>
        <v>97.60479042</v>
      </c>
      <c r="AP38" s="22">
        <f t="shared" si="13"/>
        <v>97.04918033</v>
      </c>
      <c r="AQ38" s="9"/>
      <c r="AR38" s="22">
        <f>(P38+Q38+R38)/3</f>
        <v>98.75</v>
      </c>
      <c r="AS38" s="19">
        <f>(T38+U38+V38)/3</f>
        <v>98.11227219</v>
      </c>
      <c r="AT38" s="7">
        <f>(X38+Y38+Z38)/3</f>
        <v>99.06210105</v>
      </c>
      <c r="AU38" s="19">
        <f>(AB38+AC38+AD38)/3</f>
        <v>98.11736449</v>
      </c>
      <c r="AV38" s="22">
        <f>(AN38+AO38+AP38)/3</f>
        <v>98.11414809</v>
      </c>
      <c r="AX38" s="23">
        <f>(AF38+AG38+AH38)/3</f>
        <v>0.9378989539</v>
      </c>
      <c r="AY38" s="23">
        <f>(AJ38+AK38+AL38)/3</f>
        <v>1.887727812</v>
      </c>
    </row>
    <row r="39">
      <c r="AQ39" s="9"/>
      <c r="AS39" s="19"/>
      <c r="AT39" s="7"/>
      <c r="AU39" s="19"/>
      <c r="AX39" s="21"/>
      <c r="AY39" s="21"/>
    </row>
    <row r="40">
      <c r="D40" s="4" t="s">
        <v>54</v>
      </c>
      <c r="AQ40" s="9"/>
      <c r="AS40" s="19"/>
      <c r="AT40" s="7"/>
      <c r="AU40" s="19"/>
      <c r="AX40" s="21"/>
      <c r="AY40" s="21"/>
    </row>
    <row r="41">
      <c r="A41" s="4" t="s">
        <v>30</v>
      </c>
      <c r="AQ41" s="9"/>
      <c r="AS41" s="19"/>
      <c r="AT41" s="7"/>
      <c r="AU41" s="19"/>
      <c r="AX41" s="21"/>
      <c r="AY41" s="21"/>
    </row>
    <row r="42">
      <c r="A42" s="4">
        <v>161.0</v>
      </c>
      <c r="B42" s="4">
        <v>0.0</v>
      </c>
      <c r="C42" s="4">
        <v>0.0</v>
      </c>
      <c r="E42" s="4">
        <v>0.0</v>
      </c>
      <c r="F42" s="4">
        <v>162.0</v>
      </c>
      <c r="G42" s="4">
        <v>5.0</v>
      </c>
      <c r="I42" s="4">
        <v>1.0</v>
      </c>
      <c r="J42" s="4">
        <v>4.0</v>
      </c>
      <c r="K42" s="4">
        <v>147.0</v>
      </c>
      <c r="P42" s="22">
        <f>(A42+F42+G42+J42+K42)/(A42+F42+G42+J42+K42+E42+I42+B42+C42)*100</f>
        <v>99.79166667</v>
      </c>
      <c r="Q42" s="22">
        <f>(F42+A42+C42+I42+K42)/(F42+A42+C42+I42+K42+E42+G42+B42+J42)*100</f>
        <v>98.125</v>
      </c>
      <c r="R42" s="22">
        <f>(K42+A42+B42+E42+F42)/(K42+A42+B42+E42+F42+I42+J42+C42+G42)*100</f>
        <v>97.91666667</v>
      </c>
      <c r="T42" s="22">
        <f>(A42)/(A42+E42+I42)*100</f>
        <v>99.38271605</v>
      </c>
      <c r="U42" s="22">
        <f>(F42)/(F42+B42+J42)*100</f>
        <v>97.59036145</v>
      </c>
      <c r="V42" s="22">
        <f>(K42)/(K42+C42+G42)*100</f>
        <v>96.71052632</v>
      </c>
      <c r="X42" s="22">
        <f>(F42+G42+J42+K42)/(F42+G42+J42+K42+B42+C42)*100</f>
        <v>100</v>
      </c>
      <c r="Y42" s="22">
        <f>(A42+C42+I42+K42)/(A42+C42+I42+K42+E42+G42)*100</f>
        <v>98.40764331</v>
      </c>
      <c r="Z42" s="22">
        <f>(A42+B42+E42+F42)/(A42+B42+E42+F42+I42+J42)*100</f>
        <v>98.47560976</v>
      </c>
      <c r="AB42" s="22">
        <f>A42/(A42+B42+C42)*100</f>
        <v>100</v>
      </c>
      <c r="AC42" s="22">
        <f>(F42)/(F42+E42+G42)*100</f>
        <v>97.00598802</v>
      </c>
      <c r="AD42" s="22">
        <f>(K42)/(K42+I42+J42)*100</f>
        <v>96.71052632</v>
      </c>
      <c r="AF42" s="22">
        <f>(B42+C42)/(B42+C42+F42+G42+J42+K42)*100</f>
        <v>0</v>
      </c>
      <c r="AG42" s="22">
        <f>(E42+G42)/(E42+G42+A42+C42+I42+K42)*100</f>
        <v>1.592356688</v>
      </c>
      <c r="AH42" s="22">
        <f>(I42+J42)/(I42+J42+A42+B42+E42+F42)*100</f>
        <v>1.524390244</v>
      </c>
      <c r="AJ42" s="22">
        <f>(E42+I42)/(A42+E42+I42)*100</f>
        <v>0.6172839506</v>
      </c>
      <c r="AK42" s="22">
        <f>(B42+J42)/(F42+B42+J42)*100</f>
        <v>2.409638554</v>
      </c>
      <c r="AL42" s="22">
        <f>(C42+G42)/(K42+C42+G42)*100</f>
        <v>3.289473684</v>
      </c>
      <c r="AN42" s="22">
        <f t="shared" ref="AN42:AP42" si="14">(T42*AB42)/(AB42+T42)*2</f>
        <v>99.69040248</v>
      </c>
      <c r="AO42" s="22">
        <f t="shared" si="14"/>
        <v>97.2972973</v>
      </c>
      <c r="AP42" s="22">
        <f t="shared" si="14"/>
        <v>96.71052632</v>
      </c>
      <c r="AQ42" s="9"/>
      <c r="AR42" s="22">
        <f>(P42+Q42+R42)/3</f>
        <v>98.61111111</v>
      </c>
      <c r="AS42" s="19">
        <f>(T42+U42+V42)/3</f>
        <v>97.8945346</v>
      </c>
      <c r="AT42" s="7">
        <f>(X42+Y42+Z42)/3</f>
        <v>98.96108436</v>
      </c>
      <c r="AU42" s="19">
        <f>(AB42+AC42+AD42)/3</f>
        <v>97.90550478</v>
      </c>
      <c r="AV42" s="22">
        <f>(AN42+AO42+AP42)/3</f>
        <v>97.8994087</v>
      </c>
      <c r="AX42" s="23">
        <f>(AF42+AG42+AH42)/3</f>
        <v>1.038915644</v>
      </c>
      <c r="AY42" s="23">
        <f>(AJ42+AK42+AL42)/3</f>
        <v>2.105465396</v>
      </c>
    </row>
    <row r="43">
      <c r="A43" s="4" t="s">
        <v>33</v>
      </c>
      <c r="AQ43" s="9"/>
      <c r="AS43" s="19"/>
      <c r="AT43" s="7"/>
      <c r="AU43" s="19"/>
      <c r="AX43" s="21"/>
      <c r="AY43" s="21"/>
    </row>
    <row r="44">
      <c r="A44" s="4">
        <v>161.0</v>
      </c>
      <c r="B44" s="4">
        <v>0.0</v>
      </c>
      <c r="C44" s="4">
        <v>0.0</v>
      </c>
      <c r="E44" s="4">
        <v>0.0</v>
      </c>
      <c r="F44" s="4">
        <v>164.0</v>
      </c>
      <c r="G44" s="4">
        <v>3.0</v>
      </c>
      <c r="I44" s="4">
        <v>1.0</v>
      </c>
      <c r="J44" s="4">
        <v>6.0</v>
      </c>
      <c r="K44" s="4">
        <v>145.0</v>
      </c>
      <c r="P44" s="22">
        <f>(A44+F44+G44+J44+K44)/(A44+F44+G44+J44+K44+E44+I44+B44+C44)*100</f>
        <v>99.79166667</v>
      </c>
      <c r="Q44" s="22">
        <f>(F44+A44+C44+I44+K44)/(F44+A44+C44+I44+K44+E44+G44+B44+J44)*100</f>
        <v>98.125</v>
      </c>
      <c r="R44" s="22">
        <f>(K44+A44+B44+E44+F44)/(K44+A44+B44+E44+F44+I44+J44+C44+G44)*100</f>
        <v>97.91666667</v>
      </c>
      <c r="T44" s="22">
        <f>(A44)/(A44+E44+I44)*100</f>
        <v>99.38271605</v>
      </c>
      <c r="U44" s="22">
        <f>(F44)/(F44+B44+J44)*100</f>
        <v>96.47058824</v>
      </c>
      <c r="V44" s="22">
        <f>(K44)/(K44+C44+G44)*100</f>
        <v>97.97297297</v>
      </c>
      <c r="X44" s="22">
        <f>(F44+G44+J44+K44)/(F44+G44+J44+K44+B44+C44)*100</f>
        <v>100</v>
      </c>
      <c r="Y44" s="22">
        <f>(A44+C44+I44+K44)/(A44+C44+I44+K44+E44+G44)*100</f>
        <v>99.03225806</v>
      </c>
      <c r="Z44" s="22">
        <f>(A44+B44+E44+F44)/(A44+B44+E44+F44+I44+J44)*100</f>
        <v>97.89156627</v>
      </c>
      <c r="AB44" s="22">
        <f>A44/(A44+B44+C44)*100</f>
        <v>100</v>
      </c>
      <c r="AC44" s="22">
        <f>(F44)/(F44+E44+G44)*100</f>
        <v>98.20359281</v>
      </c>
      <c r="AD44" s="22">
        <f>(K44)/(K44+I44+J44)*100</f>
        <v>95.39473684</v>
      </c>
      <c r="AF44" s="22">
        <f>(B44+C44)/(B44+C44+F44+G44+J44+K44)*100</f>
        <v>0</v>
      </c>
      <c r="AG44" s="22">
        <f>(E44+G44)/(E44+G44+A44+C44+I44+K44)*100</f>
        <v>0.9677419355</v>
      </c>
      <c r="AH44" s="22">
        <f>(I44+J44)/(I44+J44+A44+B44+E44+F44)*100</f>
        <v>2.108433735</v>
      </c>
      <c r="AJ44" s="22">
        <f>(E44+I44)/(A44+E44+I44)*100</f>
        <v>0.6172839506</v>
      </c>
      <c r="AK44" s="22">
        <f>(B44+J44)/(F44+B44+J44)*100</f>
        <v>3.529411765</v>
      </c>
      <c r="AL44" s="22">
        <f>(C44+G44)/(K44+C44+G44)*100</f>
        <v>2.027027027</v>
      </c>
      <c r="AN44" s="22">
        <f t="shared" ref="AN44:AP44" si="15">(T44*AB44)/(AB44+T44)*2</f>
        <v>99.69040248</v>
      </c>
      <c r="AO44" s="22">
        <f t="shared" si="15"/>
        <v>97.32937685</v>
      </c>
      <c r="AP44" s="22">
        <f t="shared" si="15"/>
        <v>96.66666667</v>
      </c>
      <c r="AQ44" s="9"/>
      <c r="AR44" s="22">
        <f>(P44+Q44+R44)/3</f>
        <v>98.61111111</v>
      </c>
      <c r="AS44" s="19">
        <f>(T44+U44+V44)/3</f>
        <v>97.94209242</v>
      </c>
      <c r="AT44" s="7">
        <f>(X44+Y44+Z44)/3</f>
        <v>98.97460811</v>
      </c>
      <c r="AU44" s="19">
        <f>(AB44+AC44+AD44)/3</f>
        <v>97.86610989</v>
      </c>
      <c r="AV44" s="22">
        <f>(AN44+AO44+AP44)/3</f>
        <v>97.895482</v>
      </c>
      <c r="AX44" s="23">
        <f>(AF44+AG44+AH44)/3</f>
        <v>1.02539189</v>
      </c>
      <c r="AY44" s="23">
        <f>(AJ44+AK44+AL44)/3</f>
        <v>2.057907581</v>
      </c>
    </row>
    <row r="45">
      <c r="A45" s="4" t="s">
        <v>49</v>
      </c>
      <c r="AQ45" s="9"/>
      <c r="AS45" s="19"/>
      <c r="AT45" s="7"/>
      <c r="AU45" s="19"/>
      <c r="AX45" s="21"/>
      <c r="AY45" s="21"/>
    </row>
    <row r="46">
      <c r="A46" s="4">
        <v>161.0</v>
      </c>
      <c r="B46" s="4">
        <v>0.0</v>
      </c>
      <c r="C46" s="4">
        <v>0.0</v>
      </c>
      <c r="E46" s="4">
        <v>0.0</v>
      </c>
      <c r="F46" s="4">
        <v>164.0</v>
      </c>
      <c r="G46" s="4">
        <v>3.0</v>
      </c>
      <c r="I46" s="4">
        <v>1.0</v>
      </c>
      <c r="J46" s="4">
        <v>6.0</v>
      </c>
      <c r="K46" s="4">
        <v>145.0</v>
      </c>
      <c r="P46" s="22">
        <f>(A46+F46+G46+J46+K46)/(A46+F46+G46+J46+K46+E46+I46+B46+C46)*100</f>
        <v>99.79166667</v>
      </c>
      <c r="Q46" s="22">
        <f>(F46+A46+C46+I46+K46)/(F46+A46+C46+I46+K46+E46+G46+B46+J46)*100</f>
        <v>98.125</v>
      </c>
      <c r="R46" s="22">
        <f>(K46+A46+B46+E46+F46)/(K46+A46+B46+E46+F46+I46+J46+C46+G46)*100</f>
        <v>97.91666667</v>
      </c>
      <c r="T46" s="22">
        <f>(A46)/(A46+E46+I46)*100</f>
        <v>99.38271605</v>
      </c>
      <c r="U46" s="22">
        <f>(F46)/(F46+B46+J46)*100</f>
        <v>96.47058824</v>
      </c>
      <c r="V46" s="22">
        <f>(K46)/(K46+C46+G46)*100</f>
        <v>97.97297297</v>
      </c>
      <c r="X46" s="22">
        <f>(F46+G46+J46+K46)/(F46+G46+J46+K46+B46+C46)*100</f>
        <v>100</v>
      </c>
      <c r="Y46" s="22">
        <f>(A46+C46+I46+K46)/(A46+C46+I46+K46+E46+G46)*100</f>
        <v>99.03225806</v>
      </c>
      <c r="Z46" s="22">
        <f>(A46+B46+E46+F46)/(A46+B46+E46+F46+I46+J46)*100</f>
        <v>97.89156627</v>
      </c>
      <c r="AB46" s="22">
        <f>A46/(A46+B46+C46)*100</f>
        <v>100</v>
      </c>
      <c r="AC46" s="22">
        <f>(F46)/(F46+E46+G46)*100</f>
        <v>98.20359281</v>
      </c>
      <c r="AD46" s="22">
        <f>(K46)/(K46+I46+J46)*100</f>
        <v>95.39473684</v>
      </c>
      <c r="AF46" s="22">
        <f>(B46+C46)/(B46+C46+F46+G46+J46+K46)*100</f>
        <v>0</v>
      </c>
      <c r="AG46" s="22">
        <f>(E46+G46)/(E46+G46+A46+C46+I46+K46)*100</f>
        <v>0.9677419355</v>
      </c>
      <c r="AH46" s="22">
        <f>(I46+J46)/(I46+J46+A46+B46+E46+F46)*100</f>
        <v>2.108433735</v>
      </c>
      <c r="AJ46" s="22">
        <f>(E46+I46)/(A46+E46+I46)*100</f>
        <v>0.6172839506</v>
      </c>
      <c r="AK46" s="22">
        <f>(B46+J46)/(F46+B46+J46)*100</f>
        <v>3.529411765</v>
      </c>
      <c r="AL46" s="22">
        <f>(C46+G46)/(K46+C46+G46)*100</f>
        <v>2.027027027</v>
      </c>
      <c r="AN46" s="22">
        <f t="shared" ref="AN46:AP46" si="16">(T46*AB46)/(AB46+T46)*2</f>
        <v>99.69040248</v>
      </c>
      <c r="AO46" s="22">
        <f t="shared" si="16"/>
        <v>97.32937685</v>
      </c>
      <c r="AP46" s="22">
        <f t="shared" si="16"/>
        <v>96.66666667</v>
      </c>
      <c r="AQ46" s="9"/>
      <c r="AR46" s="22">
        <f>(P46+Q46+R46)/3</f>
        <v>98.61111111</v>
      </c>
      <c r="AS46" s="19">
        <f>(T46+U46+V46)/3</f>
        <v>97.94209242</v>
      </c>
      <c r="AT46" s="7">
        <f>(X46+Y46+Z46)/3</f>
        <v>98.97460811</v>
      </c>
      <c r="AU46" s="19">
        <f>(AB46+AC46+AD46)/3</f>
        <v>97.86610989</v>
      </c>
      <c r="AV46" s="22">
        <f>(AN46+AO46+AP46)/3</f>
        <v>97.895482</v>
      </c>
      <c r="AX46" s="23">
        <f>(AF46+AG46+AH46)/3</f>
        <v>1.02539189</v>
      </c>
      <c r="AY46" s="23">
        <f>(AJ46+AK46+AL46)/3</f>
        <v>2.057907581</v>
      </c>
    </row>
    <row r="47">
      <c r="AQ47" s="9"/>
      <c r="AS47" s="19"/>
      <c r="AT47" s="7"/>
      <c r="AU47" s="19"/>
      <c r="AX47" s="24"/>
      <c r="AY47" s="24"/>
    </row>
    <row r="48">
      <c r="A48" s="18" t="s">
        <v>74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4"/>
      <c r="AR48" s="12"/>
      <c r="AS48" s="20"/>
      <c r="AT48" s="13"/>
      <c r="AU48" s="20"/>
      <c r="AV48" s="12"/>
      <c r="AW48" s="12"/>
      <c r="AX48" s="24"/>
      <c r="AY48" s="24"/>
      <c r="AZ48" s="12"/>
    </row>
    <row r="49">
      <c r="A49" s="12"/>
      <c r="B49" s="18" t="s">
        <v>56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4"/>
      <c r="AR49" s="12"/>
      <c r="AS49" s="20"/>
      <c r="AT49" s="13"/>
      <c r="AU49" s="20"/>
      <c r="AV49" s="12"/>
      <c r="AW49" s="12"/>
      <c r="AX49" s="24"/>
      <c r="AY49" s="24"/>
      <c r="AZ49" s="12"/>
    </row>
    <row r="50">
      <c r="A50" s="18">
        <v>90.0</v>
      </c>
      <c r="B50" s="18">
        <v>0.0</v>
      </c>
      <c r="C50" s="18">
        <v>1.0</v>
      </c>
      <c r="D50" s="12"/>
      <c r="E50" s="18">
        <v>0.0</v>
      </c>
      <c r="F50" s="18">
        <v>88.0</v>
      </c>
      <c r="G50" s="18">
        <v>3.0</v>
      </c>
      <c r="H50" s="12"/>
      <c r="I50" s="18">
        <v>2.0</v>
      </c>
      <c r="J50" s="18">
        <v>10.0</v>
      </c>
      <c r="K50" s="18">
        <v>85.0</v>
      </c>
      <c r="L50" s="12"/>
      <c r="M50" s="12"/>
      <c r="N50" s="12"/>
      <c r="O50" s="12"/>
      <c r="P50" s="12">
        <f>(A50+F50+G50+J50+K50)/(A50+F50+G50+J50+K50+E50+I50+B50+C50)*100</f>
        <v>98.92473118</v>
      </c>
      <c r="Q50" s="12">
        <f>(F50+A50+C50+I50+K50)/(F50+A50+C50+I50+K50+E50+G50+B50+J50)*100</f>
        <v>95.34050179</v>
      </c>
      <c r="R50" s="12">
        <f>(K50+A50+B50+E50+F50)/(K50+A50+B50+E50+F50+I50+J50+C50+G50)*100</f>
        <v>94.26523297</v>
      </c>
      <c r="S50" s="12"/>
      <c r="T50" s="12">
        <f>(A50)/(A50+E50+I50)*100</f>
        <v>97.82608696</v>
      </c>
      <c r="U50" s="12">
        <f>(F50)/(F50+B50+J50)*100</f>
        <v>89.79591837</v>
      </c>
      <c r="V50" s="12">
        <f>(K50)/(K50+C50+G50)*100</f>
        <v>95.50561798</v>
      </c>
      <c r="W50" s="12"/>
      <c r="X50" s="12">
        <f>(F50+G50+J50+K50)/(F50+G50+J50+K50+B50+C50)*100</f>
        <v>99.46524064</v>
      </c>
      <c r="Y50" s="12">
        <f>(A50+C50+I50+K50)/(A50+C50+I50+K50+E50+G50)*100</f>
        <v>98.34254144</v>
      </c>
      <c r="Z50" s="12">
        <f>(A50+B50+E50+F50)/(A50+B50+E50+F50+I50+J50)*100</f>
        <v>93.68421053</v>
      </c>
      <c r="AA50" s="12"/>
      <c r="AB50" s="12">
        <f>A50/(A50+B50+C50)*100</f>
        <v>98.9010989</v>
      </c>
      <c r="AC50" s="12">
        <f>(F50)/(F50+E50+G50)*100</f>
        <v>96.7032967</v>
      </c>
      <c r="AD50" s="12">
        <f>(K50)/(K50+I50+J50)*100</f>
        <v>87.62886598</v>
      </c>
      <c r="AE50" s="12"/>
      <c r="AF50" s="12">
        <f>(B50+C50)/(B50+C50+F50+G50+J50+K50)*100</f>
        <v>0.5347593583</v>
      </c>
      <c r="AG50" s="12">
        <f>(E50+G50)/(E50+G50+A50+C50+I50+K50)*100</f>
        <v>1.657458564</v>
      </c>
      <c r="AH50" s="12">
        <f>(I50+J50)/(I50+J50+A50+B50+E50+F50)*100</f>
        <v>6.315789474</v>
      </c>
      <c r="AI50" s="12"/>
      <c r="AJ50" s="12">
        <f>(E50+I50)/(A50+E50+I50)*100</f>
        <v>2.173913043</v>
      </c>
      <c r="AK50" s="12">
        <f>(B50+J50)/(F50+B50+J50)*100</f>
        <v>10.20408163</v>
      </c>
      <c r="AL50" s="12">
        <f>(C50+G50)/(K50+C50+G50)*100</f>
        <v>4.494382022</v>
      </c>
      <c r="AM50" s="12"/>
      <c r="AN50" s="12">
        <f t="shared" ref="AN50:AP50" si="17">(T50*AB50)/(AB50+T50)*2</f>
        <v>98.36065574</v>
      </c>
      <c r="AO50" s="12">
        <f t="shared" si="17"/>
        <v>93.12169312</v>
      </c>
      <c r="AP50" s="12">
        <f t="shared" si="17"/>
        <v>91.39784946</v>
      </c>
      <c r="AQ50" s="14"/>
      <c r="AR50" s="12">
        <f>(P50+Q50+R50)/3</f>
        <v>96.17682198</v>
      </c>
      <c r="AS50" s="20">
        <f>(T50+U50+V50)/3</f>
        <v>94.37587443</v>
      </c>
      <c r="AT50" s="13">
        <f>(X50+Y50+Z50)/3</f>
        <v>97.16399753</v>
      </c>
      <c r="AU50" s="20">
        <f>(AB50+AC50+AD50)/3</f>
        <v>94.41108719</v>
      </c>
      <c r="AV50" s="12">
        <f>(AN50+AO50+AP50)/3</f>
        <v>94.29339944</v>
      </c>
      <c r="AW50" s="12"/>
      <c r="AX50" s="25">
        <f>(AF50+AG50+AH50)/3</f>
        <v>2.836002465</v>
      </c>
      <c r="AY50" s="25">
        <f>(AJ50+AK50+AL50)/3</f>
        <v>5.624125566</v>
      </c>
      <c r="AZ50" s="12"/>
    </row>
    <row r="51">
      <c r="A51" s="12"/>
      <c r="B51" s="18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4"/>
      <c r="AR51" s="12"/>
      <c r="AS51" s="20"/>
      <c r="AT51" s="13"/>
      <c r="AU51" s="20"/>
      <c r="AV51" s="12"/>
      <c r="AW51" s="12"/>
      <c r="AX51" s="24"/>
      <c r="AY51" s="24"/>
      <c r="AZ51" s="12"/>
    </row>
    <row r="52">
      <c r="A52" s="18" t="s">
        <v>30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4"/>
      <c r="AR52" s="12"/>
      <c r="AS52" s="20"/>
      <c r="AT52" s="13"/>
      <c r="AU52" s="20"/>
      <c r="AV52" s="12"/>
      <c r="AW52" s="12"/>
      <c r="AX52" s="24"/>
      <c r="AY52" s="24"/>
      <c r="AZ52" s="12"/>
    </row>
    <row r="53">
      <c r="A53" s="18">
        <v>90.0</v>
      </c>
      <c r="B53" s="18">
        <v>0.0</v>
      </c>
      <c r="C53" s="18">
        <v>1.0</v>
      </c>
      <c r="D53" s="12"/>
      <c r="E53" s="18">
        <v>0.0</v>
      </c>
      <c r="F53" s="18">
        <v>88.0</v>
      </c>
      <c r="G53" s="18">
        <v>3.0</v>
      </c>
      <c r="H53" s="12"/>
      <c r="I53" s="18">
        <v>2.0</v>
      </c>
      <c r="J53" s="18">
        <v>10.0</v>
      </c>
      <c r="K53" s="18">
        <v>85.0</v>
      </c>
      <c r="L53" s="12"/>
      <c r="M53" s="12"/>
      <c r="N53" s="12"/>
      <c r="O53" s="12"/>
      <c r="P53" s="12">
        <f>(A53+F53+G53+J53+K53)/(A53+F53+G53+J53+K53+E53+I53+B53+C53)*100</f>
        <v>98.92473118</v>
      </c>
      <c r="Q53" s="12">
        <f>(F53+A53+C53+I53+K53)/(F53+A53+C53+I53+K53+E53+G53+B53+J53)*100</f>
        <v>95.34050179</v>
      </c>
      <c r="R53" s="12">
        <f>(K53+A53+B53+E53+F53)/(K53+A53+B53+E53+F53+I53+J53+C53+G53)*100</f>
        <v>94.26523297</v>
      </c>
      <c r="S53" s="12"/>
      <c r="T53" s="12">
        <f>(A53)/(A53+E53+I53)*100</f>
        <v>97.82608696</v>
      </c>
      <c r="U53" s="12">
        <f>(F53)/(F53+B53+J53)*100</f>
        <v>89.79591837</v>
      </c>
      <c r="V53" s="12">
        <f>(K53)/(K53+C53+G53)*100</f>
        <v>95.50561798</v>
      </c>
      <c r="W53" s="12"/>
      <c r="X53" s="12">
        <f>(F53+G53+J53+K53)/(F53+G53+J53+K53+B53+C53)*100</f>
        <v>99.46524064</v>
      </c>
      <c r="Y53" s="12">
        <f>(A53+C53+I53+K53)/(A53+C53+I53+K53+E53+G53)*100</f>
        <v>98.34254144</v>
      </c>
      <c r="Z53" s="12">
        <f>(A53+B53+E53+F53)/(A53+B53+E53+F53+I53+J53)*100</f>
        <v>93.68421053</v>
      </c>
      <c r="AA53" s="12"/>
      <c r="AB53" s="12">
        <f>A53/(A53+B53+C53)*100</f>
        <v>98.9010989</v>
      </c>
      <c r="AC53" s="12">
        <f>(F53)/(F53+E53+G53)*100</f>
        <v>96.7032967</v>
      </c>
      <c r="AD53" s="12">
        <f>(K53)/(K53+I53+J53)*100</f>
        <v>87.62886598</v>
      </c>
      <c r="AE53" s="12"/>
      <c r="AF53" s="12">
        <f>(B53+C53)/(B53+C53+F53+G53+J53+K53)*100</f>
        <v>0.5347593583</v>
      </c>
      <c r="AG53" s="12">
        <f>(E53+G53)/(E53+G53+A53+C53+I53+K53)*100</f>
        <v>1.657458564</v>
      </c>
      <c r="AH53" s="12">
        <f>(I53+J53)/(I53+J53+A53+B53+E53+F53)*100</f>
        <v>6.315789474</v>
      </c>
      <c r="AI53" s="12"/>
      <c r="AJ53" s="12">
        <f>(E53+I53)/(A53+E53+I53)*100</f>
        <v>2.173913043</v>
      </c>
      <c r="AK53" s="12">
        <f>(B53+J53)/(F53+B53+J53)*100</f>
        <v>10.20408163</v>
      </c>
      <c r="AL53" s="12">
        <f>(C53+G53)/(K53+C53+G53)*100</f>
        <v>4.494382022</v>
      </c>
      <c r="AM53" s="12"/>
      <c r="AN53" s="12">
        <f t="shared" ref="AN53:AP53" si="18">(T53*AB53)/(AB53+T53)*2</f>
        <v>98.36065574</v>
      </c>
      <c r="AO53" s="12">
        <f t="shared" si="18"/>
        <v>93.12169312</v>
      </c>
      <c r="AP53" s="12">
        <f t="shared" si="18"/>
        <v>91.39784946</v>
      </c>
      <c r="AQ53" s="14"/>
      <c r="AR53" s="12">
        <f>(P53+Q53+R53)/3</f>
        <v>96.17682198</v>
      </c>
      <c r="AS53" s="20">
        <f>(T53+U53+V53)/3</f>
        <v>94.37587443</v>
      </c>
      <c r="AT53" s="13">
        <f>(X53+Y53+Z53)/3</f>
        <v>97.16399753</v>
      </c>
      <c r="AU53" s="20">
        <f>(AB53+AC53+AD53)/3</f>
        <v>94.41108719</v>
      </c>
      <c r="AV53" s="12">
        <f>(AN53+AO53+AP53)/3</f>
        <v>94.29339944</v>
      </c>
      <c r="AW53" s="12"/>
      <c r="AX53" s="25">
        <f>(AF53+AG53+AH53)/3</f>
        <v>2.836002465</v>
      </c>
      <c r="AY53" s="25">
        <f>(AJ53+AK53+AL53)/3</f>
        <v>5.624125566</v>
      </c>
      <c r="AZ53" s="12"/>
    </row>
    <row r="54">
      <c r="A54" s="18" t="s">
        <v>33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4"/>
      <c r="AR54" s="12"/>
      <c r="AS54" s="20"/>
      <c r="AT54" s="13"/>
      <c r="AU54" s="20"/>
      <c r="AV54" s="12"/>
      <c r="AW54" s="12"/>
      <c r="AX54" s="24"/>
      <c r="AY54" s="24"/>
      <c r="AZ54" s="12"/>
    </row>
    <row r="55">
      <c r="A55" s="18">
        <v>88.0</v>
      </c>
      <c r="B55" s="18">
        <v>0.0</v>
      </c>
      <c r="C55" s="18">
        <v>3.0</v>
      </c>
      <c r="D55" s="12"/>
      <c r="E55" s="18">
        <v>1.0</v>
      </c>
      <c r="F55" s="18">
        <v>86.0</v>
      </c>
      <c r="G55" s="18">
        <v>4.0</v>
      </c>
      <c r="H55" s="12"/>
      <c r="I55" s="18">
        <v>2.0</v>
      </c>
      <c r="J55" s="18">
        <v>10.0</v>
      </c>
      <c r="K55" s="18">
        <v>85.0</v>
      </c>
      <c r="L55" s="12"/>
      <c r="M55" s="12"/>
      <c r="N55" s="12"/>
      <c r="O55" s="12"/>
      <c r="P55" s="12">
        <f>(A55+F55+G55+J55+K55)/(A55+F55+G55+J55+K55+E55+I55+B55+C55)*100</f>
        <v>97.84946237</v>
      </c>
      <c r="Q55" s="12">
        <f>(F55+A55+C55+I55+K55)/(F55+A55+C55+I55+K55+E55+G55+B55+J55)*100</f>
        <v>94.62365591</v>
      </c>
      <c r="R55" s="12">
        <f>(K55+A55+B55+E55+F55)/(K55+A55+B55+E55+F55+I55+J55+C55+G55)*100</f>
        <v>93.18996416</v>
      </c>
      <c r="S55" s="12"/>
      <c r="T55" s="12">
        <f>(A55)/(A55+E55+I55)*100</f>
        <v>96.7032967</v>
      </c>
      <c r="U55" s="12">
        <f>(F55)/(F55+B55+J55)*100</f>
        <v>89.58333333</v>
      </c>
      <c r="V55" s="12">
        <f>(K55)/(K55+C55+G55)*100</f>
        <v>92.39130435</v>
      </c>
      <c r="W55" s="12"/>
      <c r="X55" s="12">
        <f>(F55+G55+J55+K55)/(F55+G55+J55+K55+B55+C55)*100</f>
        <v>98.40425532</v>
      </c>
      <c r="Y55" s="12">
        <f>(A55+C55+I55+K55)/(A55+C55+I55+K55+E55+G55)*100</f>
        <v>97.26775956</v>
      </c>
      <c r="Z55" s="12">
        <f>(A55+B55+E55+F55)/(A55+B55+E55+F55+I55+J55)*100</f>
        <v>93.5828877</v>
      </c>
      <c r="AA55" s="12"/>
      <c r="AB55" s="12">
        <f>A55/(A55+B55+C55)*100</f>
        <v>96.7032967</v>
      </c>
      <c r="AC55" s="12">
        <f>(F55)/(F55+E55+G55)*100</f>
        <v>94.50549451</v>
      </c>
      <c r="AD55" s="12">
        <f>(K55)/(K55+I55+J55)*100</f>
        <v>87.62886598</v>
      </c>
      <c r="AE55" s="12"/>
      <c r="AF55" s="12">
        <f>(B55+C55)/(B55+C55+F55+G55+J55+K55)*100</f>
        <v>1.595744681</v>
      </c>
      <c r="AG55" s="12">
        <f>(E55+G55)/(E55+G55+A55+C55+I55+K55)*100</f>
        <v>2.732240437</v>
      </c>
      <c r="AH55" s="12">
        <f>(I55+J55)/(I55+J55+A55+B55+E55+F55)*100</f>
        <v>6.417112299</v>
      </c>
      <c r="AI55" s="12"/>
      <c r="AJ55" s="12">
        <f>(E55+I55)/(A55+E55+I55)*100</f>
        <v>3.296703297</v>
      </c>
      <c r="AK55" s="12">
        <f>(B55+J55)/(F55+B55+J55)*100</f>
        <v>10.41666667</v>
      </c>
      <c r="AL55" s="12">
        <f>(C55+G55)/(K55+C55+G55)*100</f>
        <v>7.608695652</v>
      </c>
      <c r="AM55" s="12"/>
      <c r="AN55" s="12">
        <f t="shared" ref="AN55:AP55" si="19">(T55*AB55)/(AB55+T55)*2</f>
        <v>96.7032967</v>
      </c>
      <c r="AO55" s="12">
        <f t="shared" si="19"/>
        <v>91.97860963</v>
      </c>
      <c r="AP55" s="12">
        <f t="shared" si="19"/>
        <v>89.94708995</v>
      </c>
      <c r="AQ55" s="14"/>
      <c r="AR55" s="12">
        <f>(P55+Q55+R55)/3</f>
        <v>95.22102748</v>
      </c>
      <c r="AS55" s="20">
        <f>(T55+U55+V55)/3</f>
        <v>92.89264479</v>
      </c>
      <c r="AT55" s="13">
        <f>(X55+Y55+Z55)/3</f>
        <v>96.41830086</v>
      </c>
      <c r="AU55" s="20">
        <f>(AB55+AC55+AD55)/3</f>
        <v>92.94588573</v>
      </c>
      <c r="AV55" s="12">
        <f>(AN55+AO55+AP55)/3</f>
        <v>92.87633209</v>
      </c>
      <c r="AW55" s="12"/>
      <c r="AX55" s="25">
        <f>(AF55+AG55+AH55)/3</f>
        <v>3.581699139</v>
      </c>
      <c r="AY55" s="25">
        <f>(AJ55+AK55+AL55)/3</f>
        <v>7.107355205</v>
      </c>
      <c r="AZ55" s="12"/>
    </row>
    <row r="56">
      <c r="A56" s="18" t="s">
        <v>49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4"/>
      <c r="AR56" s="12"/>
      <c r="AS56" s="20"/>
      <c r="AT56" s="13"/>
      <c r="AU56" s="20"/>
      <c r="AV56" s="12"/>
      <c r="AW56" s="12"/>
      <c r="AX56" s="24"/>
      <c r="AY56" s="24"/>
      <c r="AZ56" s="12"/>
    </row>
    <row r="57">
      <c r="A57" s="18">
        <v>90.0</v>
      </c>
      <c r="B57" s="18">
        <v>0.0</v>
      </c>
      <c r="C57" s="18">
        <v>1.0</v>
      </c>
      <c r="D57" s="12"/>
      <c r="E57" s="18">
        <v>0.0</v>
      </c>
      <c r="F57" s="18">
        <v>88.0</v>
      </c>
      <c r="G57" s="18">
        <v>3.0</v>
      </c>
      <c r="H57" s="12"/>
      <c r="I57" s="18">
        <v>2.0</v>
      </c>
      <c r="J57" s="18">
        <v>10.0</v>
      </c>
      <c r="K57" s="18">
        <v>85.0</v>
      </c>
      <c r="L57" s="12"/>
      <c r="M57" s="12"/>
      <c r="N57" s="12"/>
      <c r="O57" s="12"/>
      <c r="P57" s="12">
        <f>(A57+F57+G57+J57+K57)/(A57+F57+G57+J57+K57+E57+I57+B57+C57)*100</f>
        <v>98.92473118</v>
      </c>
      <c r="Q57" s="12">
        <f>(F57+A57+C57+I57+K57)/(F57+A57+C57+I57+K57+E57+G57+B57+J57)*100</f>
        <v>95.34050179</v>
      </c>
      <c r="R57" s="12">
        <f>(K57+A57+B57+E57+F57)/(K57+A57+B57+E57+F57+I57+J57+C57+G57)*100</f>
        <v>94.26523297</v>
      </c>
      <c r="S57" s="12"/>
      <c r="T57" s="12">
        <f>(A57)/(A57+E57+I57)*100</f>
        <v>97.82608696</v>
      </c>
      <c r="U57" s="12">
        <f>(F57)/(F57+B57+J57)*100</f>
        <v>89.79591837</v>
      </c>
      <c r="V57" s="12">
        <f>(K57)/(K57+C57+G57)*100</f>
        <v>95.50561798</v>
      </c>
      <c r="W57" s="12"/>
      <c r="X57" s="12">
        <f>(F57+G57+J57+K57)/(F57+G57+J57+K57+B57+C57)*100</f>
        <v>99.46524064</v>
      </c>
      <c r="Y57" s="12">
        <f>(A57+C57+I57+K57)/(A57+C57+I57+K57+E57+G57)*100</f>
        <v>98.34254144</v>
      </c>
      <c r="Z57" s="12">
        <f>(A57+B57+E57+F57)/(A57+B57+E57+F57+I57+J57)*100</f>
        <v>93.68421053</v>
      </c>
      <c r="AA57" s="12"/>
      <c r="AB57" s="12">
        <f>A57/(A57+B57+C57)*100</f>
        <v>98.9010989</v>
      </c>
      <c r="AC57" s="12">
        <f>(F57)/(F57+E57+G57)*100</f>
        <v>96.7032967</v>
      </c>
      <c r="AD57" s="12">
        <f>(K57)/(K57+I57+J57)*100</f>
        <v>87.62886598</v>
      </c>
      <c r="AE57" s="12"/>
      <c r="AF57" s="12">
        <f>(B57+C57)/(B57+C57+F57+G57+J57+K57)*100</f>
        <v>0.5347593583</v>
      </c>
      <c r="AG57" s="12">
        <f>(E57+G57)/(E57+G57+A57+C57+I57+K57)*100</f>
        <v>1.657458564</v>
      </c>
      <c r="AH57" s="12">
        <f>(I57+J57)/(I57+J57+A57+B57+E57+F57)*100</f>
        <v>6.315789474</v>
      </c>
      <c r="AI57" s="12"/>
      <c r="AJ57" s="12">
        <f>(E57+I57)/(A57+E57+I57)*100</f>
        <v>2.173913043</v>
      </c>
      <c r="AK57" s="12">
        <f>(B57+J57)/(F57+B57+J57)*100</f>
        <v>10.20408163</v>
      </c>
      <c r="AL57" s="12">
        <f>(C57+G57)/(K57+C57+G57)*100</f>
        <v>4.494382022</v>
      </c>
      <c r="AM57" s="12"/>
      <c r="AN57" s="12">
        <f t="shared" ref="AN57:AP57" si="20">(T57*AB57)/(AB57+T57)*2</f>
        <v>98.36065574</v>
      </c>
      <c r="AO57" s="12">
        <f t="shared" si="20"/>
        <v>93.12169312</v>
      </c>
      <c r="AP57" s="12">
        <f t="shared" si="20"/>
        <v>91.39784946</v>
      </c>
      <c r="AQ57" s="14"/>
      <c r="AR57" s="12">
        <f>(P57+Q57+R57)/3</f>
        <v>96.17682198</v>
      </c>
      <c r="AS57" s="20">
        <f>(T57+U57+V57)/3</f>
        <v>94.37587443</v>
      </c>
      <c r="AT57" s="13">
        <f>(X57+Y57+Z57)/3</f>
        <v>97.16399753</v>
      </c>
      <c r="AU57" s="20">
        <f>(AB57+AC57+AD57)/3</f>
        <v>94.41108719</v>
      </c>
      <c r="AV57" s="12">
        <f>(AN57+AO57+AP57)/3</f>
        <v>94.29339944</v>
      </c>
      <c r="AW57" s="12"/>
      <c r="AX57" s="25">
        <f>(AF57+AG57+AH57)/3</f>
        <v>2.836002465</v>
      </c>
      <c r="AY57" s="25">
        <f>(AJ57+AK57+AL57)/3</f>
        <v>5.624125566</v>
      </c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4"/>
      <c r="AR58" s="12"/>
      <c r="AS58" s="20"/>
      <c r="AT58" s="13"/>
      <c r="AU58" s="20"/>
      <c r="AV58" s="12"/>
      <c r="AW58" s="12"/>
      <c r="AX58" s="24"/>
      <c r="AY58" s="24"/>
      <c r="AZ58" s="12"/>
    </row>
    <row r="59">
      <c r="A59" s="12"/>
      <c r="B59" s="18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4"/>
      <c r="AR59" s="12"/>
      <c r="AS59" s="20"/>
      <c r="AT59" s="13"/>
      <c r="AU59" s="20"/>
      <c r="AV59" s="12"/>
      <c r="AW59" s="12"/>
      <c r="AX59" s="24"/>
      <c r="AY59" s="24"/>
      <c r="AZ59" s="12"/>
    </row>
    <row r="60">
      <c r="A60" s="12"/>
      <c r="B60" s="18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4"/>
      <c r="AR60" s="12"/>
      <c r="AS60" s="20"/>
      <c r="AT60" s="13"/>
      <c r="AU60" s="20"/>
      <c r="AV60" s="12"/>
      <c r="AW60" s="12"/>
      <c r="AX60" s="24"/>
      <c r="AY60" s="24"/>
      <c r="AZ60" s="12"/>
    </row>
    <row r="61">
      <c r="A61" s="18">
        <v>89.0</v>
      </c>
      <c r="B61" s="18">
        <v>0.0</v>
      </c>
      <c r="C61" s="18">
        <v>2.0</v>
      </c>
      <c r="D61" s="12"/>
      <c r="E61" s="18">
        <v>0.0</v>
      </c>
      <c r="F61" s="18">
        <v>84.0</v>
      </c>
      <c r="G61" s="18">
        <v>7.0</v>
      </c>
      <c r="H61" s="12"/>
      <c r="I61" s="18">
        <v>2.0</v>
      </c>
      <c r="J61" s="18">
        <v>7.0</v>
      </c>
      <c r="K61" s="18">
        <v>88.0</v>
      </c>
      <c r="L61" s="12"/>
      <c r="M61" s="12"/>
      <c r="N61" s="12"/>
      <c r="O61" s="12"/>
      <c r="P61" s="12">
        <f>(A61+F61+G61+J61+K61)/(A61+F61+G61+J61+K61+E61+I61+B61+C61)*100</f>
        <v>98.56630824</v>
      </c>
      <c r="Q61" s="12">
        <f>(F61+A61+C61+I61+K61)/(F61+A61+C61+I61+K61+E61+G61+B61+J61)*100</f>
        <v>94.98207885</v>
      </c>
      <c r="R61" s="12">
        <f>(K61+A61+B61+E61+F61)/(K61+A61+B61+E61+F61+I61+J61+C61+G61)*100</f>
        <v>93.5483871</v>
      </c>
      <c r="S61" s="12"/>
      <c r="T61" s="12">
        <f>(A61)/(A61+E61+I61)*100</f>
        <v>97.8021978</v>
      </c>
      <c r="U61" s="12">
        <f>(F61)/(F61+B61+J61)*100</f>
        <v>92.30769231</v>
      </c>
      <c r="V61" s="12">
        <f>(K61)/(K61+C61+G61)*100</f>
        <v>90.72164948</v>
      </c>
      <c r="W61" s="12"/>
      <c r="X61" s="12">
        <f>(F61+G61+J61+K61)/(F61+G61+J61+K61+B61+C61)*100</f>
        <v>98.93617021</v>
      </c>
      <c r="Y61" s="12">
        <f>(A61+C61+I61+K61)/(A61+C61+I61+K61+E61+G61)*100</f>
        <v>96.27659574</v>
      </c>
      <c r="Z61" s="12">
        <f>(A61+B61+E61+F61)/(A61+B61+E61+F61+I61+J61)*100</f>
        <v>95.05494505</v>
      </c>
      <c r="AA61" s="12"/>
      <c r="AB61" s="12">
        <f>A61/(A61+B61+C61)*100</f>
        <v>97.8021978</v>
      </c>
      <c r="AC61" s="12">
        <f>(F61)/(F61+E61+G61)*100</f>
        <v>92.30769231</v>
      </c>
      <c r="AD61" s="12">
        <f>(K61)/(K61+I61+J61)*100</f>
        <v>90.72164948</v>
      </c>
      <c r="AE61" s="12"/>
      <c r="AF61" s="12">
        <f>(B61+C61)/(B61+C61+F61+G61+J61+K61)*100</f>
        <v>1.063829787</v>
      </c>
      <c r="AG61" s="12">
        <f>(E61+G61)/(E61+G61+A61+C61+I61+K61)*100</f>
        <v>3.723404255</v>
      </c>
      <c r="AH61" s="12">
        <f>(I61+J61)/(I61+J61+A61+B61+E61+F61)*100</f>
        <v>4.945054945</v>
      </c>
      <c r="AI61" s="12"/>
      <c r="AJ61" s="12">
        <f>(E61+I61)/(A61+E61+I61)*100</f>
        <v>2.197802198</v>
      </c>
      <c r="AK61" s="12">
        <f>(B61+J61)/(F61+B61+J61)*100</f>
        <v>7.692307692</v>
      </c>
      <c r="AL61" s="12">
        <f>(C61+G61)/(K61+C61+G61)*100</f>
        <v>9.278350515</v>
      </c>
      <c r="AM61" s="12"/>
      <c r="AN61" s="12">
        <f t="shared" ref="AN61:AP61" si="21">(T61*AB61)/(AB61+T61)*2</f>
        <v>97.8021978</v>
      </c>
      <c r="AO61" s="12">
        <f t="shared" si="21"/>
        <v>92.30769231</v>
      </c>
      <c r="AP61" s="12">
        <f t="shared" si="21"/>
        <v>90.72164948</v>
      </c>
      <c r="AQ61" s="14"/>
      <c r="AR61" s="12">
        <f>(P61+Q61+R61)/3</f>
        <v>95.69892473</v>
      </c>
      <c r="AS61" s="20">
        <f>(T61+U61+V61)/3</f>
        <v>93.6105132</v>
      </c>
      <c r="AT61" s="13">
        <f>(X61+Y61+Z61)/3</f>
        <v>96.75590367</v>
      </c>
      <c r="AU61" s="20">
        <f>(AB61+AC61+AD61)/3</f>
        <v>93.6105132</v>
      </c>
      <c r="AV61" s="12">
        <f>(AN61+AO61+AP61)/3</f>
        <v>93.6105132</v>
      </c>
      <c r="AW61" s="12"/>
      <c r="AX61" s="25">
        <f>(AF61+AG61+AH61)/3</f>
        <v>3.244096329</v>
      </c>
      <c r="AY61" s="25">
        <f>(AJ61+AK61+AL61)/3</f>
        <v>6.389486802</v>
      </c>
      <c r="AZ61" s="12"/>
    </row>
    <row r="62">
      <c r="A62" s="12"/>
      <c r="B62" s="18" t="s">
        <v>60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4"/>
      <c r="AR62" s="12"/>
      <c r="AS62" s="20"/>
      <c r="AT62" s="13"/>
      <c r="AU62" s="20"/>
      <c r="AV62" s="12"/>
      <c r="AW62" s="12"/>
      <c r="AX62" s="24"/>
      <c r="AY62" s="24"/>
      <c r="AZ62" s="12"/>
    </row>
    <row r="63">
      <c r="A63" s="18" t="s"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4"/>
      <c r="AR63" s="12"/>
      <c r="AS63" s="20"/>
      <c r="AT63" s="13"/>
      <c r="AU63" s="20"/>
      <c r="AV63" s="12"/>
      <c r="AW63" s="12"/>
      <c r="AX63" s="24"/>
      <c r="AY63" s="24"/>
      <c r="AZ63" s="12"/>
    </row>
    <row r="64">
      <c r="A64" s="18">
        <v>90.0</v>
      </c>
      <c r="B64" s="18">
        <v>0.0</v>
      </c>
      <c r="C64" s="18">
        <v>1.0</v>
      </c>
      <c r="D64" s="12"/>
      <c r="E64" s="18">
        <v>0.0</v>
      </c>
      <c r="F64" s="18">
        <v>87.0</v>
      </c>
      <c r="G64" s="18">
        <v>4.0</v>
      </c>
      <c r="H64" s="12"/>
      <c r="I64" s="18">
        <v>3.0</v>
      </c>
      <c r="J64" s="18">
        <v>8.0</v>
      </c>
      <c r="K64" s="18">
        <v>86.0</v>
      </c>
      <c r="L64" s="12"/>
      <c r="M64" s="12"/>
      <c r="N64" s="12"/>
      <c r="O64" s="12"/>
      <c r="P64" s="12">
        <f>(A64+F64+G64+J64+K64)/(A64+F64+G64+J64+K64+E64+I64+B64+C64)*100</f>
        <v>98.56630824</v>
      </c>
      <c r="Q64" s="12">
        <f>(F64+A64+C64+I64+K64)/(F64+A64+C64+I64+K64+E64+G64+B64+J64)*100</f>
        <v>95.69892473</v>
      </c>
      <c r="R64" s="12">
        <f>(K64+A64+B64+E64+F64)/(K64+A64+B64+E64+F64+I64+J64+C64+G64)*100</f>
        <v>94.26523297</v>
      </c>
      <c r="S64" s="12"/>
      <c r="T64" s="12">
        <f>(A64)/(A64+E64+I64)*100</f>
        <v>96.77419355</v>
      </c>
      <c r="U64" s="12">
        <f>(F64)/(F64+B64+J64)*100</f>
        <v>91.57894737</v>
      </c>
      <c r="V64" s="12">
        <f>(K64)/(K64+C64+G64)*100</f>
        <v>94.50549451</v>
      </c>
      <c r="W64" s="12"/>
      <c r="X64" s="12">
        <f>(F64+G64+J64+K64)/(F64+G64+J64+K64+B64+C64)*100</f>
        <v>99.46236559</v>
      </c>
      <c r="Y64" s="12">
        <f>(A64+C64+I64+K64)/(A64+C64+I64+K64+E64+G64)*100</f>
        <v>97.82608696</v>
      </c>
      <c r="Z64" s="12">
        <f>(A64+B64+E64+F64)/(A64+B64+E64+F64+I64+J64)*100</f>
        <v>94.14893617</v>
      </c>
      <c r="AA64" s="12"/>
      <c r="AB64" s="12">
        <f>A64/(A64+B64+C64)*100</f>
        <v>98.9010989</v>
      </c>
      <c r="AC64" s="12">
        <f>(F64)/(F64+E64+G64)*100</f>
        <v>95.6043956</v>
      </c>
      <c r="AD64" s="12">
        <f>(K64)/(K64+I64+J64)*100</f>
        <v>88.65979381</v>
      </c>
      <c r="AE64" s="12"/>
      <c r="AF64" s="12">
        <f>(B64+C64)/(B64+C64+F64+G64+J64+K64)*100</f>
        <v>0.5376344086</v>
      </c>
      <c r="AG64" s="12">
        <f>(E64+G64)/(E64+G64+A64+C64+I64+K64)*100</f>
        <v>2.173913043</v>
      </c>
      <c r="AH64" s="12">
        <f>(I64+J64)/(I64+J64+A64+B64+E64+F64)*100</f>
        <v>5.85106383</v>
      </c>
      <c r="AI64" s="12"/>
      <c r="AJ64" s="12">
        <f>(E64+I64)/(A64+E64+I64)*100</f>
        <v>3.225806452</v>
      </c>
      <c r="AK64" s="12">
        <f>(B64+J64)/(F64+B64+J64)*100</f>
        <v>8.421052632</v>
      </c>
      <c r="AL64" s="12">
        <f>(C64+G64)/(K64+C64+G64)*100</f>
        <v>5.494505495</v>
      </c>
      <c r="AM64" s="12"/>
      <c r="AN64" s="12">
        <f t="shared" ref="AN64:AP64" si="22">(T64*AB64)/(AB64+T64)*2</f>
        <v>97.82608696</v>
      </c>
      <c r="AO64" s="12">
        <f t="shared" si="22"/>
        <v>93.5483871</v>
      </c>
      <c r="AP64" s="12">
        <f t="shared" si="22"/>
        <v>91.4893617</v>
      </c>
      <c r="AQ64" s="14"/>
      <c r="AR64" s="12">
        <f>(P64+Q64+R64)/3</f>
        <v>96.17682198</v>
      </c>
      <c r="AS64" s="20">
        <f>(T64+U64+V64)/3</f>
        <v>94.28621181</v>
      </c>
      <c r="AT64" s="13">
        <f>(X64+Y64+Z64)/3</f>
        <v>97.14579624</v>
      </c>
      <c r="AU64" s="20">
        <f>(AB64+AC64+AD64)/3</f>
        <v>94.38842944</v>
      </c>
      <c r="AV64" s="12">
        <f>(AN64+AO64+AP64)/3</f>
        <v>94.28794525</v>
      </c>
      <c r="AW64" s="12"/>
      <c r="AX64" s="25">
        <f>(AF64+AG64+AH64)/3</f>
        <v>2.854203761</v>
      </c>
      <c r="AY64" s="25">
        <f>(AJ64+AK64+AL64)/3</f>
        <v>5.713788193</v>
      </c>
      <c r="AZ64" s="12"/>
    </row>
    <row r="65">
      <c r="A65" s="18" t="s"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4"/>
      <c r="AR65" s="12"/>
      <c r="AS65" s="20"/>
      <c r="AT65" s="13"/>
      <c r="AU65" s="20"/>
      <c r="AV65" s="12"/>
      <c r="AW65" s="12"/>
      <c r="AX65" s="24"/>
      <c r="AY65" s="24"/>
      <c r="AZ65" s="12"/>
    </row>
    <row r="66">
      <c r="A66" s="18">
        <v>90.0</v>
      </c>
      <c r="B66" s="18">
        <v>0.0</v>
      </c>
      <c r="C66" s="18">
        <v>1.0</v>
      </c>
      <c r="D66" s="12"/>
      <c r="E66" s="18">
        <v>1.0</v>
      </c>
      <c r="F66" s="18">
        <v>85.0</v>
      </c>
      <c r="G66" s="18">
        <v>5.0</v>
      </c>
      <c r="H66" s="12"/>
      <c r="I66" s="18">
        <v>3.0</v>
      </c>
      <c r="J66" s="18">
        <v>6.0</v>
      </c>
      <c r="K66" s="18">
        <v>88.0</v>
      </c>
      <c r="L66" s="12"/>
      <c r="M66" s="12"/>
      <c r="N66" s="12"/>
      <c r="O66" s="12"/>
      <c r="P66" s="12">
        <f>(A66+F66+G66+J66+K66)/(A66+F66+G66+J66+K66+E66+I66+B66+C66)*100</f>
        <v>98.2078853</v>
      </c>
      <c r="Q66" s="12">
        <f>(F66+A66+C66+I66+K66)/(F66+A66+C66+I66+K66+E66+G66+B66+J66)*100</f>
        <v>95.69892473</v>
      </c>
      <c r="R66" s="12">
        <f>(K66+A66+B66+E66+F66)/(K66+A66+B66+E66+F66+I66+J66+C66+G66)*100</f>
        <v>94.62365591</v>
      </c>
      <c r="S66" s="12"/>
      <c r="T66" s="12">
        <f>(A66)/(A66+E66+I66)*100</f>
        <v>95.74468085</v>
      </c>
      <c r="U66" s="12">
        <f>(F66)/(F66+B66+J66)*100</f>
        <v>93.40659341</v>
      </c>
      <c r="V66" s="12">
        <f>(K66)/(K66+C66+G66)*100</f>
        <v>93.61702128</v>
      </c>
      <c r="W66" s="12"/>
      <c r="X66" s="12">
        <f>(F66+G66+J66+K66)/(F66+G66+J66+K66+B66+C66)*100</f>
        <v>99.45945946</v>
      </c>
      <c r="Y66" s="12">
        <f>(A66+C66+I66+K66)/(A66+C66+I66+K66+E66+G66)*100</f>
        <v>96.80851064</v>
      </c>
      <c r="Z66" s="12">
        <f>(A66+B66+E66+F66)/(A66+B66+E66+F66+I66+J66)*100</f>
        <v>95.13513514</v>
      </c>
      <c r="AA66" s="12"/>
      <c r="AB66" s="12">
        <f>A66/(A66+B66+C66)*100</f>
        <v>98.9010989</v>
      </c>
      <c r="AC66" s="12">
        <f>(F66)/(F66+E66+G66)*100</f>
        <v>93.40659341</v>
      </c>
      <c r="AD66" s="12">
        <f>(K66)/(K66+I66+J66)*100</f>
        <v>90.72164948</v>
      </c>
      <c r="AE66" s="12"/>
      <c r="AF66" s="12">
        <f>(B66+C66)/(B66+C66+F66+G66+J66+K66)*100</f>
        <v>0.5405405405</v>
      </c>
      <c r="AG66" s="12">
        <f>(E66+G66)/(E66+G66+A66+C66+I66+K66)*100</f>
        <v>3.191489362</v>
      </c>
      <c r="AH66" s="12">
        <f>(I66+J66)/(I66+J66+A66+B66+E66+F66)*100</f>
        <v>4.864864865</v>
      </c>
      <c r="AI66" s="12"/>
      <c r="AJ66" s="12">
        <f>(E66+I66)/(A66+E66+I66)*100</f>
        <v>4.255319149</v>
      </c>
      <c r="AK66" s="12">
        <f>(B66+J66)/(F66+B66+J66)*100</f>
        <v>6.593406593</v>
      </c>
      <c r="AL66" s="12">
        <f>(C66+G66)/(K66+C66+G66)*100</f>
        <v>6.382978723</v>
      </c>
      <c r="AM66" s="12"/>
      <c r="AN66" s="12">
        <f t="shared" ref="AN66:AP66" si="23">(T66*AB66)/(AB66+T66)*2</f>
        <v>97.2972973</v>
      </c>
      <c r="AO66" s="12">
        <f t="shared" si="23"/>
        <v>93.40659341</v>
      </c>
      <c r="AP66" s="12">
        <f t="shared" si="23"/>
        <v>92.14659686</v>
      </c>
      <c r="AQ66" s="14"/>
      <c r="AR66" s="12">
        <f>(P66+Q66+R66)/3</f>
        <v>96.17682198</v>
      </c>
      <c r="AS66" s="20">
        <f>(T66+U66+V66)/3</f>
        <v>94.25609851</v>
      </c>
      <c r="AT66" s="13">
        <f>(X66+Y66+Z66)/3</f>
        <v>97.13436841</v>
      </c>
      <c r="AU66" s="20">
        <f>(AB66+AC66+AD66)/3</f>
        <v>94.34311393</v>
      </c>
      <c r="AV66" s="12">
        <f>(AN66+AO66+AP66)/3</f>
        <v>94.28349585</v>
      </c>
      <c r="AW66" s="12"/>
      <c r="AX66" s="25">
        <f>(AF66+AG66+AH66)/3</f>
        <v>2.865631589</v>
      </c>
      <c r="AY66" s="25">
        <f>(AJ66+AK66+AL66)/3</f>
        <v>5.743901489</v>
      </c>
      <c r="AZ66" s="12"/>
    </row>
    <row r="67">
      <c r="A67" s="18" t="s">
        <v>63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4"/>
      <c r="AR67" s="12"/>
      <c r="AS67" s="20"/>
      <c r="AT67" s="13"/>
      <c r="AU67" s="20"/>
      <c r="AV67" s="12"/>
      <c r="AW67" s="12"/>
      <c r="AX67" s="24"/>
      <c r="AY67" s="24"/>
      <c r="AZ67" s="12"/>
    </row>
    <row r="68">
      <c r="A68" s="18">
        <v>90.0</v>
      </c>
      <c r="B68" s="18">
        <v>0.0</v>
      </c>
      <c r="C68" s="18">
        <v>1.0</v>
      </c>
      <c r="D68" s="12"/>
      <c r="E68" s="18">
        <v>1.0</v>
      </c>
      <c r="F68" s="18">
        <v>85.0</v>
      </c>
      <c r="G68" s="18">
        <v>5.0</v>
      </c>
      <c r="H68" s="12"/>
      <c r="I68" s="18">
        <v>3.0</v>
      </c>
      <c r="J68" s="18">
        <v>6.0</v>
      </c>
      <c r="K68" s="18">
        <v>88.0</v>
      </c>
      <c r="L68" s="12"/>
      <c r="M68" s="12"/>
      <c r="N68" s="12"/>
      <c r="O68" s="12"/>
      <c r="P68" s="12">
        <f>(A68+F68+G68+J68+K68)/(A68+F68+G68+J68+K68+E68+I68+B68+C68)*100</f>
        <v>98.2078853</v>
      </c>
      <c r="Q68" s="12">
        <f>(F68+A68+C68+I68+K68)/(F68+A68+C68+I68+K68+E68+G68+B68+J68)*100</f>
        <v>95.69892473</v>
      </c>
      <c r="R68" s="12">
        <f>(K68+A68+B68+E68+F68)/(K68+A68+B68+E68+F68+I68+J68+C68+G68)*100</f>
        <v>94.62365591</v>
      </c>
      <c r="S68" s="12"/>
      <c r="T68" s="12">
        <f>(A68)/(A68+E68+I68)*100</f>
        <v>95.74468085</v>
      </c>
      <c r="U68" s="12">
        <f>(F68)/(F68+B68+J68)*100</f>
        <v>93.40659341</v>
      </c>
      <c r="V68" s="12">
        <f>(K68)/(K68+C68+G68)*100</f>
        <v>93.61702128</v>
      </c>
      <c r="W68" s="12"/>
      <c r="X68" s="12">
        <f>(F68+G68+J68+K68)/(F68+G68+J68+K68+B68+C68)*100</f>
        <v>99.45945946</v>
      </c>
      <c r="Y68" s="12">
        <f>(A68+C68+I68+K68)/(A68+C68+I68+K68+E68+G68)*100</f>
        <v>96.80851064</v>
      </c>
      <c r="Z68" s="12">
        <f>(A68+B68+E68+F68)/(A68+B68+E68+F68+I68+J68)*100</f>
        <v>95.13513514</v>
      </c>
      <c r="AA68" s="12"/>
      <c r="AB68" s="12">
        <f>A68/(A68+B68+C68)*100</f>
        <v>98.9010989</v>
      </c>
      <c r="AC68" s="12">
        <f>(F68)/(F68+E68+G68)*100</f>
        <v>93.40659341</v>
      </c>
      <c r="AD68" s="12">
        <f>(K68)/(K68+I68+J68)*100</f>
        <v>90.72164948</v>
      </c>
      <c r="AE68" s="12"/>
      <c r="AF68" s="12">
        <f>(B68+C68)/(B68+C68+F68+G68+J68+K68)*100</f>
        <v>0.5405405405</v>
      </c>
      <c r="AG68" s="12">
        <f>(E68+G68)/(E68+G68+A68+C68+I68+K68)*100</f>
        <v>3.191489362</v>
      </c>
      <c r="AH68" s="12">
        <f>(I68+J68)/(I68+J68+A68+B68+E68+F68)*100</f>
        <v>4.864864865</v>
      </c>
      <c r="AI68" s="12"/>
      <c r="AJ68" s="12">
        <f>(E68+I68)/(A68+E68+I68)*100</f>
        <v>4.255319149</v>
      </c>
      <c r="AK68" s="12">
        <f>(B68+J68)/(F68+B68+J68)*100</f>
        <v>6.593406593</v>
      </c>
      <c r="AL68" s="12">
        <f>(C68+G68)/(K68+C68+G68)*100</f>
        <v>6.382978723</v>
      </c>
      <c r="AM68" s="12"/>
      <c r="AN68" s="12">
        <f t="shared" ref="AN68:AP68" si="24">(T68*AB68)/(AB68+T68)*2</f>
        <v>97.2972973</v>
      </c>
      <c r="AO68" s="12">
        <f t="shared" si="24"/>
        <v>93.40659341</v>
      </c>
      <c r="AP68" s="12">
        <f t="shared" si="24"/>
        <v>92.14659686</v>
      </c>
      <c r="AQ68" s="14"/>
      <c r="AR68" s="12">
        <f>(P68+Q68+R68)/3</f>
        <v>96.17682198</v>
      </c>
      <c r="AS68" s="20">
        <f>(T68+U68+V68)/3</f>
        <v>94.25609851</v>
      </c>
      <c r="AT68" s="13">
        <f>(X68+Y68+Z68)/3</f>
        <v>97.13436841</v>
      </c>
      <c r="AU68" s="20">
        <f>(AB68+AC68+AD68)/3</f>
        <v>94.34311393</v>
      </c>
      <c r="AV68" s="12">
        <f>(AN68+AO68+AP68)/3</f>
        <v>94.28349585</v>
      </c>
      <c r="AW68" s="12"/>
      <c r="AX68" s="25">
        <f>(AF68+AG68+AH68)/3</f>
        <v>2.865631589</v>
      </c>
      <c r="AY68" s="25">
        <f>(AJ68+AK68+AL68)/3</f>
        <v>5.743901489</v>
      </c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4"/>
      <c r="AR69" s="12"/>
      <c r="AS69" s="20"/>
      <c r="AT69" s="13"/>
      <c r="AU69" s="20"/>
      <c r="AV69" s="12"/>
      <c r="AW69" s="12"/>
      <c r="AX69" s="24"/>
      <c r="AY69" s="24"/>
      <c r="AZ69" s="12"/>
    </row>
    <row r="70">
      <c r="A70" s="12"/>
      <c r="B70" s="18" t="s">
        <v>64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4"/>
      <c r="AR70" s="12"/>
      <c r="AS70" s="20"/>
      <c r="AT70" s="13"/>
      <c r="AU70" s="20"/>
      <c r="AV70" s="12"/>
      <c r="AW70" s="12"/>
      <c r="AX70" s="24"/>
      <c r="AY70" s="24"/>
      <c r="AZ70" s="12"/>
    </row>
    <row r="71">
      <c r="A71" s="18">
        <v>90.0</v>
      </c>
      <c r="B71" s="18">
        <v>0.0</v>
      </c>
      <c r="C71" s="18">
        <v>1.0</v>
      </c>
      <c r="D71" s="12"/>
      <c r="E71" s="18">
        <v>0.0</v>
      </c>
      <c r="F71" s="18">
        <v>88.0</v>
      </c>
      <c r="G71" s="18">
        <v>3.0</v>
      </c>
      <c r="H71" s="12"/>
      <c r="I71" s="18">
        <v>6.0</v>
      </c>
      <c r="J71" s="18">
        <v>10.0</v>
      </c>
      <c r="K71" s="18">
        <v>81.0</v>
      </c>
      <c r="L71" s="12"/>
      <c r="M71" s="12"/>
      <c r="N71" s="12"/>
      <c r="O71" s="12"/>
      <c r="P71" s="12">
        <f>(A71+F71+G71+J71+K71)/(A71+F71+G71+J71+K71+E71+I71+B71+C71)*100</f>
        <v>97.49103943</v>
      </c>
      <c r="Q71" s="12">
        <f>(F71+A71+C71+I71+K71)/(F71+A71+C71+I71+K71+E71+G71+B71+J71)*100</f>
        <v>95.34050179</v>
      </c>
      <c r="R71" s="12">
        <f>(K71+A71+B71+E71+F71)/(K71+A71+B71+E71+F71+I71+J71+C71+G71)*100</f>
        <v>92.83154122</v>
      </c>
      <c r="S71" s="12"/>
      <c r="T71" s="12">
        <f>(A71)/(A71+E71+I71)*100</f>
        <v>93.75</v>
      </c>
      <c r="U71" s="12">
        <f>(F71)/(F71+B71+J71)*100</f>
        <v>89.79591837</v>
      </c>
      <c r="V71" s="12">
        <f>(K71)/(K71+C71+G71)*100</f>
        <v>95.29411765</v>
      </c>
      <c r="W71" s="12"/>
      <c r="X71" s="12">
        <f>(F71+G71+J71+K71)/(F71+G71+J71+K71+B71+C71)*100</f>
        <v>99.45355191</v>
      </c>
      <c r="Y71" s="12">
        <f>(A71+C71+I71+K71)/(A71+C71+I71+K71+E71+G71)*100</f>
        <v>98.34254144</v>
      </c>
      <c r="Z71" s="12">
        <f>(A71+B71+E71+F71)/(A71+B71+E71+F71+I71+J71)*100</f>
        <v>91.75257732</v>
      </c>
      <c r="AA71" s="12"/>
      <c r="AB71" s="12">
        <f>A71/(A71+B71+C71)*100</f>
        <v>98.9010989</v>
      </c>
      <c r="AC71" s="12">
        <f>(F71)/(F71+E71+G71)*100</f>
        <v>96.7032967</v>
      </c>
      <c r="AD71" s="12">
        <f>(K71)/(K71+I71+J71)*100</f>
        <v>83.50515464</v>
      </c>
      <c r="AE71" s="12"/>
      <c r="AF71" s="12">
        <f>(B71+C71)/(B71+C71+F71+G71+J71+K71)*100</f>
        <v>0.5464480874</v>
      </c>
      <c r="AG71" s="12">
        <f>(E71+G71)/(E71+G71+A71+C71+I71+K71)*100</f>
        <v>1.657458564</v>
      </c>
      <c r="AH71" s="12">
        <f>(I71+J71)/(I71+J71+A71+B71+E71+F71)*100</f>
        <v>8.24742268</v>
      </c>
      <c r="AI71" s="12"/>
      <c r="AJ71" s="12">
        <f>(E71+I71)/(A71+E71+I71)*100</f>
        <v>6.25</v>
      </c>
      <c r="AK71" s="12">
        <f>(B71+J71)/(F71+B71+J71)*100</f>
        <v>10.20408163</v>
      </c>
      <c r="AL71" s="12">
        <f>(C71+G71)/(K71+C71+G71)*100</f>
        <v>4.705882353</v>
      </c>
      <c r="AM71" s="12"/>
      <c r="AN71" s="12">
        <f t="shared" ref="AN71:AP71" si="25">(T71*AB71)/(AB71+T71)*2</f>
        <v>96.25668449</v>
      </c>
      <c r="AO71" s="12">
        <f t="shared" si="25"/>
        <v>93.12169312</v>
      </c>
      <c r="AP71" s="12">
        <f t="shared" si="25"/>
        <v>89.01098901</v>
      </c>
      <c r="AQ71" s="14"/>
      <c r="AR71" s="12">
        <f>(P71+Q71+R71)/3</f>
        <v>95.22102748</v>
      </c>
      <c r="AS71" s="20">
        <f>(T71+U71+V71)/3</f>
        <v>92.94667867</v>
      </c>
      <c r="AT71" s="13">
        <f>(X71+Y71+Z71)/3</f>
        <v>96.51622356</v>
      </c>
      <c r="AU71" s="20">
        <f>(AB71+AC71+AD71)/3</f>
        <v>93.03651675</v>
      </c>
      <c r="AV71" s="12">
        <f>(AN71+AO71+AP71)/3</f>
        <v>92.79645554</v>
      </c>
      <c r="AW71" s="12"/>
      <c r="AX71" s="25">
        <f>(AF71+AG71+AH71)/3</f>
        <v>3.483776444</v>
      </c>
      <c r="AY71" s="25">
        <f>(AJ71+AK71+AL71)/3</f>
        <v>7.053321329</v>
      </c>
      <c r="AZ71" s="12"/>
    </row>
    <row r="72">
      <c r="A72" s="12"/>
      <c r="B72" s="18" t="s">
        <v>65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4"/>
      <c r="AR72" s="12"/>
      <c r="AS72" s="20"/>
      <c r="AT72" s="13"/>
      <c r="AU72" s="20"/>
      <c r="AV72" s="12"/>
      <c r="AW72" s="12"/>
      <c r="AX72" s="24"/>
      <c r="AY72" s="24"/>
      <c r="AZ72" s="12"/>
    </row>
    <row r="73">
      <c r="A73" s="18" t="s">
        <v>66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4"/>
      <c r="AR73" s="12"/>
      <c r="AS73" s="20"/>
      <c r="AT73" s="13"/>
      <c r="AU73" s="20"/>
      <c r="AV73" s="12"/>
      <c r="AW73" s="12"/>
      <c r="AX73" s="24"/>
      <c r="AY73" s="24"/>
      <c r="AZ73" s="12"/>
    </row>
    <row r="74">
      <c r="A74" s="18">
        <v>89.0</v>
      </c>
      <c r="B74" s="18">
        <v>0.0</v>
      </c>
      <c r="C74" s="18">
        <v>2.0</v>
      </c>
      <c r="D74" s="12"/>
      <c r="E74" s="18">
        <v>0.0</v>
      </c>
      <c r="F74" s="18">
        <v>84.0</v>
      </c>
      <c r="G74" s="18">
        <v>7.0</v>
      </c>
      <c r="H74" s="12"/>
      <c r="I74" s="18">
        <v>2.0</v>
      </c>
      <c r="J74" s="18">
        <v>10.0</v>
      </c>
      <c r="K74" s="18">
        <v>85.0</v>
      </c>
      <c r="L74" s="12"/>
      <c r="M74" s="12"/>
      <c r="N74" s="12"/>
      <c r="O74" s="12"/>
      <c r="P74" s="12">
        <f>(A74+F74+G74+J74+K74)/(A74+F74+G74+J74+K74+E74+I74+B74+C74)*100</f>
        <v>98.56630824</v>
      </c>
      <c r="Q74" s="12">
        <f>(F74+A74+C74+I74+K74)/(F74+A74+C74+I74+K74+E74+G74+B74+J74)*100</f>
        <v>93.90681004</v>
      </c>
      <c r="R74" s="12">
        <f>(K74+A74+B74+E74+F74)/(K74+A74+B74+E74+F74+I74+J74+C74+G74)*100</f>
        <v>92.47311828</v>
      </c>
      <c r="S74" s="12"/>
      <c r="T74" s="12">
        <f>(A74)/(A74+E74+I74)*100</f>
        <v>97.8021978</v>
      </c>
      <c r="U74" s="12">
        <f>(F74)/(F74+B74+J74)*100</f>
        <v>89.36170213</v>
      </c>
      <c r="V74" s="12">
        <f>(K74)/(K74+C74+G74)*100</f>
        <v>90.42553191</v>
      </c>
      <c r="W74" s="12"/>
      <c r="X74" s="12">
        <f>(F74+G74+J74+K74)/(F74+G74+J74+K74+B74+C74)*100</f>
        <v>98.93617021</v>
      </c>
      <c r="Y74" s="12">
        <f>(A74+C74+I74+K74)/(A74+C74+I74+K74+E74+G74)*100</f>
        <v>96.21621622</v>
      </c>
      <c r="Z74" s="12">
        <f>(A74+B74+E74+F74)/(A74+B74+E74+F74+I74+J74)*100</f>
        <v>93.51351351</v>
      </c>
      <c r="AA74" s="12"/>
      <c r="AB74" s="12">
        <f>A74/(A74+B74+C74)*100</f>
        <v>97.8021978</v>
      </c>
      <c r="AC74" s="12">
        <f>(F74)/(F74+E74+G74)*100</f>
        <v>92.30769231</v>
      </c>
      <c r="AD74" s="12">
        <f>(K74)/(K74+I74+J74)*100</f>
        <v>87.62886598</v>
      </c>
      <c r="AE74" s="12"/>
      <c r="AF74" s="12">
        <f>(B74+C74)/(B74+C74+F74+G74+J74+K74)*100</f>
        <v>1.063829787</v>
      </c>
      <c r="AG74" s="12">
        <f>(E74+G74)/(E74+G74+A74+C74+I74+K74)*100</f>
        <v>3.783783784</v>
      </c>
      <c r="AH74" s="12">
        <f>(I74+J74)/(I74+J74+A74+B74+E74+F74)*100</f>
        <v>6.486486486</v>
      </c>
      <c r="AI74" s="12"/>
      <c r="AJ74" s="12">
        <f>(E74+I74)/(A74+E74+I74)*100</f>
        <v>2.197802198</v>
      </c>
      <c r="AK74" s="12">
        <f>(B74+J74)/(F74+B74+J74)*100</f>
        <v>10.63829787</v>
      </c>
      <c r="AL74" s="12">
        <f>(C74+G74)/(K74+C74+G74)*100</f>
        <v>9.574468085</v>
      </c>
      <c r="AM74" s="12"/>
      <c r="AN74" s="12">
        <f t="shared" ref="AN74:AP74" si="26">(T74*AB74)/(AB74+T74)*2</f>
        <v>97.8021978</v>
      </c>
      <c r="AO74" s="12">
        <f t="shared" si="26"/>
        <v>90.81081081</v>
      </c>
      <c r="AP74" s="12">
        <f t="shared" si="26"/>
        <v>89.0052356</v>
      </c>
      <c r="AQ74" s="14"/>
      <c r="AR74" s="12">
        <f>(P74+Q74+R74)/3</f>
        <v>94.98207885</v>
      </c>
      <c r="AS74" s="20">
        <f>(T74+U74+V74)/3</f>
        <v>92.52981061</v>
      </c>
      <c r="AT74" s="13">
        <f>(X74+Y74+Z74)/3</f>
        <v>96.22196665</v>
      </c>
      <c r="AU74" s="20">
        <f>(AB74+AC74+AD74)/3</f>
        <v>92.57958536</v>
      </c>
      <c r="AV74" s="12">
        <f>(AN74+AO74+AP74)/3</f>
        <v>92.53941474</v>
      </c>
      <c r="AW74" s="12"/>
      <c r="AX74" s="25">
        <f>(AF74+AG74+AH74)/3</f>
        <v>3.778033353</v>
      </c>
      <c r="AY74" s="25">
        <f>(AJ74+AK74+AL74)/3</f>
        <v>7.470189385</v>
      </c>
      <c r="AZ74" s="12"/>
    </row>
    <row r="75">
      <c r="A75" s="18" t="s">
        <v>62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4"/>
      <c r="AR75" s="12"/>
      <c r="AS75" s="20"/>
      <c r="AT75" s="13"/>
      <c r="AU75" s="20"/>
      <c r="AV75" s="12"/>
      <c r="AW75" s="12"/>
      <c r="AX75" s="24"/>
      <c r="AY75" s="24"/>
      <c r="AZ75" s="12"/>
    </row>
    <row r="76">
      <c r="A76" s="18">
        <v>90.0</v>
      </c>
      <c r="B76" s="18">
        <v>0.0</v>
      </c>
      <c r="C76" s="18">
        <v>1.0</v>
      </c>
      <c r="D76" s="12"/>
      <c r="E76" s="18">
        <v>0.0</v>
      </c>
      <c r="F76" s="18">
        <v>88.0</v>
      </c>
      <c r="G76" s="18">
        <v>3.0</v>
      </c>
      <c r="H76" s="12"/>
      <c r="I76" s="18">
        <v>6.0</v>
      </c>
      <c r="J76" s="18">
        <v>10.0</v>
      </c>
      <c r="K76" s="18">
        <v>81.0</v>
      </c>
      <c r="L76" s="12"/>
      <c r="M76" s="12"/>
      <c r="N76" s="12"/>
      <c r="O76" s="12"/>
      <c r="P76" s="12">
        <f>(A76+F76+G76+J76+K76)/(A76+F76+G76+J76+K76+E76+I76+B76+C76)*100</f>
        <v>97.49103943</v>
      </c>
      <c r="Q76" s="12">
        <f>(F76+A76+C76+I76+K76)/(F76+A76+C76+I76+K76+E76+G76+B76+J76)*100</f>
        <v>95.34050179</v>
      </c>
      <c r="R76" s="12">
        <f>(K76+A76+B76+E76+F76)/(K76+A76+B76+E76+F76+I76+J76+C76+G76)*100</f>
        <v>92.83154122</v>
      </c>
      <c r="S76" s="12"/>
      <c r="T76" s="12">
        <f>(A76)/(A76+E76+I76)*100</f>
        <v>93.75</v>
      </c>
      <c r="U76" s="12">
        <f>(F76)/(F76+B76+J76)*100</f>
        <v>89.79591837</v>
      </c>
      <c r="V76" s="12">
        <f>(K76)/(K76+C76+G76)*100</f>
        <v>95.29411765</v>
      </c>
      <c r="W76" s="12"/>
      <c r="X76" s="12">
        <f>(F76+G76+J76+K76)/(F76+G76+J76+K76+B76+C76)*100</f>
        <v>99.45355191</v>
      </c>
      <c r="Y76" s="12">
        <f>(A76+C76+I76+K76)/(A76+C76+I76+K76+E76+G76)*100</f>
        <v>98.34254144</v>
      </c>
      <c r="Z76" s="12">
        <f>(A76+B76+E76+F76)/(A76+B76+E76+F76+I76+J76)*100</f>
        <v>91.75257732</v>
      </c>
      <c r="AA76" s="12"/>
      <c r="AB76" s="12">
        <f>A76/(A76+B76+C76)*100</f>
        <v>98.9010989</v>
      </c>
      <c r="AC76" s="12">
        <f>(F76)/(F76+E76+G76)*100</f>
        <v>96.7032967</v>
      </c>
      <c r="AD76" s="12">
        <f>(K76)/(K76+I76+J76)*100</f>
        <v>83.50515464</v>
      </c>
      <c r="AE76" s="12"/>
      <c r="AF76" s="12">
        <f>(B76+C76)/(B76+C76+F76+G76+J76+K76)*100</f>
        <v>0.5464480874</v>
      </c>
      <c r="AG76" s="12">
        <f>(E76+G76)/(E76+G76+A76+C76+I76+K76)*100</f>
        <v>1.657458564</v>
      </c>
      <c r="AH76" s="12">
        <f>(I76+J76)/(I76+J76+A76+B76+E76+F76)*100</f>
        <v>8.24742268</v>
      </c>
      <c r="AI76" s="12"/>
      <c r="AJ76" s="12">
        <f>(E76+I76)/(A76+E76+I76)*100</f>
        <v>6.25</v>
      </c>
      <c r="AK76" s="12">
        <f>(B76+J76)/(F76+B76+J76)*100</f>
        <v>10.20408163</v>
      </c>
      <c r="AL76" s="12">
        <f>(C76+G76)/(K76+C76+G76)*100</f>
        <v>4.705882353</v>
      </c>
      <c r="AM76" s="12"/>
      <c r="AN76" s="12">
        <f t="shared" ref="AN76:AP76" si="27">(T76*AB76)/(AB76+T76)*2</f>
        <v>96.25668449</v>
      </c>
      <c r="AO76" s="12">
        <f t="shared" si="27"/>
        <v>93.12169312</v>
      </c>
      <c r="AP76" s="12">
        <f t="shared" si="27"/>
        <v>89.01098901</v>
      </c>
      <c r="AQ76" s="14"/>
      <c r="AR76" s="12">
        <f>(P76+Q76+R76)/3</f>
        <v>95.22102748</v>
      </c>
      <c r="AS76" s="20">
        <f>(T76+U76+V76)/3</f>
        <v>92.94667867</v>
      </c>
      <c r="AT76" s="13">
        <f>(X76+Y76+Z76)/3</f>
        <v>96.51622356</v>
      </c>
      <c r="AU76" s="20">
        <f>(AB76+AC76+AD76)/3</f>
        <v>93.03651675</v>
      </c>
      <c r="AV76" s="12">
        <f>(AN76+AO76+AP76)/3</f>
        <v>92.79645554</v>
      </c>
      <c r="AW76" s="12"/>
      <c r="AX76" s="25">
        <f>(AF76+AG76+AH76)/3</f>
        <v>3.483776444</v>
      </c>
      <c r="AY76" s="25">
        <f>(AJ76+AK76+AL76)/3</f>
        <v>7.053321329</v>
      </c>
      <c r="AZ76" s="12"/>
    </row>
    <row r="77">
      <c r="A77" s="18" t="s">
        <v>49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4"/>
      <c r="AR77" s="12"/>
      <c r="AS77" s="20"/>
      <c r="AT77" s="13"/>
      <c r="AU77" s="20"/>
      <c r="AV77" s="12"/>
      <c r="AW77" s="12"/>
      <c r="AX77" s="24"/>
      <c r="AY77" s="24"/>
      <c r="AZ77" s="12"/>
    </row>
    <row r="78">
      <c r="A78" s="18">
        <v>90.0</v>
      </c>
      <c r="B78" s="18">
        <v>0.0</v>
      </c>
      <c r="C78" s="18">
        <v>1.0</v>
      </c>
      <c r="D78" s="12"/>
      <c r="E78" s="18">
        <v>0.0</v>
      </c>
      <c r="F78" s="18">
        <v>87.0</v>
      </c>
      <c r="G78" s="18">
        <v>4.0</v>
      </c>
      <c r="H78" s="12"/>
      <c r="I78" s="18">
        <v>5.0</v>
      </c>
      <c r="J78" s="18">
        <v>10.0</v>
      </c>
      <c r="K78" s="18">
        <v>82.0</v>
      </c>
      <c r="L78" s="12"/>
      <c r="M78" s="12"/>
      <c r="N78" s="12"/>
      <c r="O78" s="12"/>
      <c r="P78" s="12">
        <f>(A78+F78+G78+J78+K78)/(A78+F78+G78+J78+K78+E78+I78+B78+C78)*100</f>
        <v>97.84946237</v>
      </c>
      <c r="Q78" s="12">
        <f>(F78+A78+C78+I78+K78)/(F78+A78+C78+I78+K78+E78+G78+B78+J78)*100</f>
        <v>94.98207885</v>
      </c>
      <c r="R78" s="12">
        <f>(K78+A78+B78+E78+F78)/(K78+A78+B78+E78+F78+I78+J78+C78+G78)*100</f>
        <v>92.83154122</v>
      </c>
      <c r="S78" s="12"/>
      <c r="T78" s="12">
        <f>(A78)/(A78+E78+I78)*100</f>
        <v>94.73684211</v>
      </c>
      <c r="U78" s="12">
        <f>(F78)/(F78+B78+J78)*100</f>
        <v>89.69072165</v>
      </c>
      <c r="V78" s="12">
        <f>(K78)/(K78+C78+G78)*100</f>
        <v>94.25287356</v>
      </c>
      <c r="W78" s="12"/>
      <c r="X78" s="12">
        <f>(F78+G78+J78+K78)/(F78+G78+J78+K78+B78+C78)*100</f>
        <v>99.45652174</v>
      </c>
      <c r="Y78" s="12">
        <f>(A78+C78+I78+K78)/(A78+C78+I78+K78+E78+G78)*100</f>
        <v>97.8021978</v>
      </c>
      <c r="Z78" s="12">
        <f>(A78+B78+E78+F78)/(A78+B78+E78+F78+I78+J78)*100</f>
        <v>92.1875</v>
      </c>
      <c r="AA78" s="12"/>
      <c r="AB78" s="12">
        <f>A78/(A78+B78+C78)*100</f>
        <v>98.9010989</v>
      </c>
      <c r="AC78" s="12">
        <f>(F78)/(F78+E78+G78)*100</f>
        <v>95.6043956</v>
      </c>
      <c r="AD78" s="12">
        <f>(K78)/(K78+I78+J78)*100</f>
        <v>84.53608247</v>
      </c>
      <c r="AE78" s="12"/>
      <c r="AF78" s="12">
        <f>(B78+C78)/(B78+C78+F78+G78+J78+K78)*100</f>
        <v>0.5434782609</v>
      </c>
      <c r="AG78" s="12">
        <f>(E78+G78)/(E78+G78+A78+C78+I78+K78)*100</f>
        <v>2.197802198</v>
      </c>
      <c r="AH78" s="12">
        <f>(I78+J78)/(I78+J78+A78+B78+E78+F78)*100</f>
        <v>7.8125</v>
      </c>
      <c r="AI78" s="12"/>
      <c r="AJ78" s="12">
        <f>(E78+I78)/(A78+E78+I78)*100</f>
        <v>5.263157895</v>
      </c>
      <c r="AK78" s="12">
        <f>(B78+J78)/(F78+B78+J78)*100</f>
        <v>10.30927835</v>
      </c>
      <c r="AL78" s="12">
        <f>(C78+G78)/(K78+C78+G78)*100</f>
        <v>5.747126437</v>
      </c>
      <c r="AM78" s="12"/>
      <c r="AN78" s="12">
        <f t="shared" ref="AN78:AP78" si="28">(T78*AB78)/(AB78+T78)*2</f>
        <v>96.77419355</v>
      </c>
      <c r="AO78" s="12">
        <f t="shared" si="28"/>
        <v>92.55319149</v>
      </c>
      <c r="AP78" s="12">
        <f t="shared" si="28"/>
        <v>89.13043478</v>
      </c>
      <c r="AQ78" s="14"/>
      <c r="AR78" s="12">
        <f>(P78+Q78+R78)/3</f>
        <v>95.22102748</v>
      </c>
      <c r="AS78" s="20">
        <f>(T78+U78+V78)/3</f>
        <v>92.89347911</v>
      </c>
      <c r="AT78" s="13">
        <f>(X78+Y78+Z78)/3</f>
        <v>96.48207318</v>
      </c>
      <c r="AU78" s="20">
        <f>(AB78+AC78+AD78)/3</f>
        <v>93.01385899</v>
      </c>
      <c r="AV78" s="12">
        <f>(AN78+AO78+AP78)/3</f>
        <v>92.81927327</v>
      </c>
      <c r="AW78" s="12"/>
      <c r="AX78" s="25">
        <f>(AF78+AG78+AH78)/3</f>
        <v>3.51792682</v>
      </c>
      <c r="AY78" s="25">
        <f>(AJ78+AK78+AL78)/3</f>
        <v>7.106520894</v>
      </c>
      <c r="AZ78" s="12"/>
    </row>
    <row r="79">
      <c r="AQ79" s="8"/>
    </row>
    <row r="80">
      <c r="AQ80" s="8"/>
    </row>
    <row r="81">
      <c r="AQ81" s="8"/>
    </row>
    <row r="82">
      <c r="AQ82" s="8"/>
    </row>
    <row r="83">
      <c r="AQ83" s="8"/>
    </row>
    <row r="84">
      <c r="AQ84" s="8"/>
    </row>
    <row r="85">
      <c r="AQ8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3" max="43" width="10.0"/>
    <col customWidth="1" min="44" max="44" width="41.71"/>
    <col customWidth="1" min="45" max="48" width="36.29"/>
    <col customWidth="1" min="50" max="50" width="37.86"/>
    <col customWidth="1" min="51" max="51" width="36.86"/>
  </cols>
  <sheetData>
    <row r="1">
      <c r="A1" s="1" t="s">
        <v>0</v>
      </c>
      <c r="L1" s="2"/>
      <c r="M1" s="3" t="s">
        <v>1</v>
      </c>
      <c r="P1" s="4"/>
      <c r="Q1" s="1" t="s">
        <v>2</v>
      </c>
      <c r="S1" s="4"/>
      <c r="T1" s="4"/>
      <c r="U1" s="1" t="s">
        <v>3</v>
      </c>
      <c r="V1" s="1"/>
      <c r="W1" s="1"/>
      <c r="X1" s="1"/>
      <c r="Y1" s="1" t="s">
        <v>4</v>
      </c>
      <c r="Z1" s="4"/>
      <c r="AA1" s="4"/>
      <c r="AB1" s="4"/>
      <c r="AC1" s="1" t="s">
        <v>5</v>
      </c>
      <c r="AD1" s="4"/>
      <c r="AE1" s="4"/>
      <c r="AF1" s="4"/>
      <c r="AG1" s="1" t="s">
        <v>6</v>
      </c>
      <c r="AH1" s="1"/>
      <c r="AI1" s="1"/>
      <c r="AJ1" s="1"/>
      <c r="AK1" s="1" t="s">
        <v>7</v>
      </c>
      <c r="AL1" s="4"/>
      <c r="AM1" s="4"/>
      <c r="AN1" s="4"/>
      <c r="AO1" s="1" t="s">
        <v>8</v>
      </c>
      <c r="AQ1" s="5"/>
      <c r="AR1" s="4" t="s">
        <v>9</v>
      </c>
      <c r="AS1" s="4" t="s">
        <v>10</v>
      </c>
      <c r="AT1" s="1" t="s">
        <v>11</v>
      </c>
      <c r="AU1" s="4" t="s">
        <v>12</v>
      </c>
      <c r="AV1" s="4" t="s">
        <v>13</v>
      </c>
      <c r="AX1" s="21" t="s">
        <v>14</v>
      </c>
      <c r="AY1" s="21" t="s">
        <v>15</v>
      </c>
    </row>
    <row r="2">
      <c r="A2" s="4" t="s">
        <v>16</v>
      </c>
      <c r="L2" s="2"/>
      <c r="M2" s="2" t="s">
        <v>17</v>
      </c>
      <c r="N2" s="6"/>
      <c r="P2" s="4" t="s">
        <v>18</v>
      </c>
      <c r="Q2" s="4" t="s">
        <v>19</v>
      </c>
      <c r="R2" s="4" t="s">
        <v>20</v>
      </c>
      <c r="S2" s="4"/>
      <c r="T2" s="4" t="s">
        <v>18</v>
      </c>
      <c r="U2" s="4" t="s">
        <v>19</v>
      </c>
      <c r="V2" s="4" t="s">
        <v>21</v>
      </c>
      <c r="W2" s="4"/>
      <c r="X2" s="4" t="s">
        <v>18</v>
      </c>
      <c r="Y2" s="4" t="s">
        <v>19</v>
      </c>
      <c r="Z2" s="4" t="s">
        <v>21</v>
      </c>
      <c r="AA2" s="4"/>
      <c r="AB2" s="4" t="s">
        <v>18</v>
      </c>
      <c r="AC2" s="4" t="s">
        <v>19</v>
      </c>
      <c r="AD2" s="4" t="s">
        <v>21</v>
      </c>
      <c r="AE2" s="4"/>
      <c r="AF2" s="4" t="s">
        <v>18</v>
      </c>
      <c r="AG2" s="4" t="s">
        <v>19</v>
      </c>
      <c r="AH2" s="4" t="s">
        <v>21</v>
      </c>
      <c r="AI2" s="4"/>
      <c r="AJ2" s="4" t="s">
        <v>18</v>
      </c>
      <c r="AK2" s="4" t="s">
        <v>19</v>
      </c>
      <c r="AL2" s="4" t="s">
        <v>21</v>
      </c>
      <c r="AM2" s="4"/>
      <c r="AN2" s="4" t="s">
        <v>18</v>
      </c>
      <c r="AO2" s="4" t="s">
        <v>19</v>
      </c>
      <c r="AP2" s="4" t="s">
        <v>21</v>
      </c>
      <c r="AQ2" s="5"/>
      <c r="AR2" s="4" t="s">
        <v>22</v>
      </c>
      <c r="AS2" s="4" t="s">
        <v>22</v>
      </c>
      <c r="AT2" s="4" t="s">
        <v>22</v>
      </c>
      <c r="AU2" s="4" t="s">
        <v>22</v>
      </c>
      <c r="AV2" s="4" t="s">
        <v>22</v>
      </c>
      <c r="AX2" s="21" t="s">
        <v>22</v>
      </c>
      <c r="AY2" s="21" t="s">
        <v>22</v>
      </c>
    </row>
    <row r="3">
      <c r="A3" s="4">
        <v>161.0</v>
      </c>
      <c r="B3" s="4">
        <v>0.0</v>
      </c>
      <c r="C3" s="4">
        <v>0.0</v>
      </c>
      <c r="E3" s="4">
        <v>0.0</v>
      </c>
      <c r="F3" s="4">
        <v>162.0</v>
      </c>
      <c r="G3" s="4">
        <v>5.0</v>
      </c>
      <c r="I3" s="4">
        <v>0.0</v>
      </c>
      <c r="J3" s="4">
        <v>4.0</v>
      </c>
      <c r="K3" s="4">
        <v>148.0</v>
      </c>
      <c r="L3" s="3"/>
      <c r="M3" s="2" t="s">
        <v>23</v>
      </c>
      <c r="N3" s="3" t="s">
        <v>24</v>
      </c>
      <c r="P3" s="7">
        <f>(A3+F3+G3+J3+K3)/(A3+F3+G3+J3+K3+E3+I3+B3+C3)*100</f>
        <v>100</v>
      </c>
      <c r="Q3" s="7">
        <f>(F3+A3+C3+I3+K3)/(F3+A3+C3+I3+K3+E3+G3+B3+J3)*100</f>
        <v>98.125</v>
      </c>
      <c r="R3" s="7">
        <f>(K3+A3+B3+E3+F3)/(K3+A3+B3+E3+F3+I3+J3+C3+G3)*100</f>
        <v>98.125</v>
      </c>
      <c r="S3" s="8"/>
      <c r="T3" s="7">
        <f>(A3)/(A3+E3+I3)*100</f>
        <v>100</v>
      </c>
      <c r="U3" s="7">
        <f>(F3)/(F3+B3+J3)*100</f>
        <v>97.59036145</v>
      </c>
      <c r="V3" s="7">
        <f>(K3)/(K3+C3+G3)*100</f>
        <v>96.73202614</v>
      </c>
      <c r="W3" s="8"/>
      <c r="X3" s="7">
        <f>(F3+G3+J3+K3)/(F3+G3+J3+K3+B3+C3)*100</f>
        <v>100</v>
      </c>
      <c r="Y3" s="7">
        <f>(A3+C3+I3+K3)/(A3+C3+I3+K3+E3+G3)*100</f>
        <v>98.40764331</v>
      </c>
      <c r="Z3" s="7">
        <f>(A3+B3+E3+F3)/(A3+B3+E3+F3+I3+J3)*100</f>
        <v>98.77675841</v>
      </c>
      <c r="AA3" s="8"/>
      <c r="AB3" s="7">
        <f>A3/(A3+B3+C3)*100</f>
        <v>100</v>
      </c>
      <c r="AC3" s="7">
        <f>(F3)/(F3+E3+G3)*100</f>
        <v>97.00598802</v>
      </c>
      <c r="AD3" s="7">
        <f>(K3)/(K3+I3+J3)*100</f>
        <v>97.36842105</v>
      </c>
      <c r="AE3" s="8"/>
      <c r="AF3" s="7">
        <f>(B3+C3)/(B3+C3+F3+G3+J3+K3)*100</f>
        <v>0</v>
      </c>
      <c r="AG3" s="7">
        <f>(E3+G3)/(E3+G3+A3+C3+I3+K3)*100</f>
        <v>1.592356688</v>
      </c>
      <c r="AH3" s="7">
        <f>(I3+J3)/(I3+J3+A3+B3+E3+F3)*100</f>
        <v>1.22324159</v>
      </c>
      <c r="AI3" s="8"/>
      <c r="AJ3" s="7">
        <f>(E3+I3)/(A3+E3+I3)*100</f>
        <v>0</v>
      </c>
      <c r="AK3" s="7">
        <f>(B3+J3)/(F3+B3+J3)*100</f>
        <v>2.409638554</v>
      </c>
      <c r="AL3" s="7">
        <f>(C3+G3)/(K3+C3+G3)*100</f>
        <v>3.267973856</v>
      </c>
      <c r="AM3" s="8"/>
      <c r="AN3" s="7">
        <f t="shared" ref="AN3:AP3" si="1">(T3*AB3)/(AB3+T3)*2</f>
        <v>100</v>
      </c>
      <c r="AO3" s="7">
        <f t="shared" si="1"/>
        <v>97.2972973</v>
      </c>
      <c r="AP3" s="7">
        <f t="shared" si="1"/>
        <v>97.04918033</v>
      </c>
      <c r="AQ3" s="9"/>
      <c r="AR3" s="7">
        <f>(P3+Q3+R3)/3</f>
        <v>98.75</v>
      </c>
      <c r="AS3" s="19">
        <f>(T3+U3+V3)/3</f>
        <v>98.10746253</v>
      </c>
      <c r="AT3" s="7">
        <f>(X3+Y3+Z3)/3</f>
        <v>99.06146724</v>
      </c>
      <c r="AU3" s="19">
        <f>(AB3+AC3+AD3)/3</f>
        <v>98.12480303</v>
      </c>
      <c r="AV3" s="7">
        <f>(AN3+AO3+AP3)/3</f>
        <v>98.11549254</v>
      </c>
      <c r="AW3" s="8"/>
      <c r="AX3" s="23">
        <f>(AF3+AG3+AH3)/3</f>
        <v>0.9385327594</v>
      </c>
      <c r="AY3" s="23">
        <f>(AJ3+AK3+AL3)/3</f>
        <v>1.89253747</v>
      </c>
      <c r="AZ3" s="8"/>
    </row>
    <row r="4">
      <c r="L4" s="3"/>
      <c r="M4" s="3" t="s">
        <v>25</v>
      </c>
      <c r="N4" s="3" t="s">
        <v>26</v>
      </c>
      <c r="P4" s="7"/>
      <c r="Q4" s="7"/>
      <c r="R4" s="7"/>
      <c r="S4" s="8"/>
      <c r="T4" s="7"/>
      <c r="U4" s="7"/>
      <c r="V4" s="7"/>
      <c r="W4" s="8"/>
      <c r="X4" s="7"/>
      <c r="Y4" s="7"/>
      <c r="Z4" s="7"/>
      <c r="AA4" s="8"/>
      <c r="AB4" s="7"/>
      <c r="AC4" s="7"/>
      <c r="AD4" s="7"/>
      <c r="AE4" s="8"/>
      <c r="AF4" s="7"/>
      <c r="AG4" s="7"/>
      <c r="AH4" s="7"/>
      <c r="AI4" s="8"/>
      <c r="AJ4" s="7"/>
      <c r="AK4" s="7"/>
      <c r="AL4" s="7"/>
      <c r="AM4" s="8"/>
      <c r="AN4" s="7"/>
      <c r="AO4" s="7"/>
      <c r="AP4" s="7"/>
      <c r="AQ4" s="9"/>
      <c r="AR4" s="7"/>
      <c r="AS4" s="19"/>
      <c r="AT4" s="7"/>
      <c r="AU4" s="19"/>
      <c r="AV4" s="7"/>
      <c r="AW4" s="8"/>
      <c r="AX4" s="21"/>
      <c r="AY4" s="21"/>
      <c r="AZ4" s="8"/>
    </row>
    <row r="5">
      <c r="A5" s="4" t="s">
        <v>27</v>
      </c>
      <c r="L5" s="3"/>
      <c r="M5" s="3" t="s">
        <v>28</v>
      </c>
      <c r="N5" s="3" t="s">
        <v>29</v>
      </c>
      <c r="P5" s="7"/>
      <c r="Q5" s="7"/>
      <c r="R5" s="7"/>
      <c r="S5" s="8"/>
      <c r="T5" s="7"/>
      <c r="U5" s="7"/>
      <c r="V5" s="7"/>
      <c r="W5" s="8"/>
      <c r="X5" s="7"/>
      <c r="Y5" s="7"/>
      <c r="Z5" s="7"/>
      <c r="AA5" s="8"/>
      <c r="AB5" s="7"/>
      <c r="AC5" s="7"/>
      <c r="AD5" s="7"/>
      <c r="AE5" s="8"/>
      <c r="AF5" s="7"/>
      <c r="AG5" s="7"/>
      <c r="AH5" s="7"/>
      <c r="AI5" s="8"/>
      <c r="AJ5" s="7"/>
      <c r="AK5" s="7"/>
      <c r="AL5" s="7"/>
      <c r="AM5" s="8"/>
      <c r="AN5" s="7"/>
      <c r="AO5" s="7"/>
      <c r="AP5" s="7"/>
      <c r="AQ5" s="9"/>
      <c r="AR5" s="7"/>
      <c r="AS5" s="19"/>
      <c r="AT5" s="7"/>
      <c r="AU5" s="19"/>
      <c r="AV5" s="7"/>
      <c r="AW5" s="8"/>
      <c r="AX5" s="21"/>
      <c r="AY5" s="21"/>
      <c r="AZ5" s="8"/>
    </row>
    <row r="6">
      <c r="A6" s="4" t="s">
        <v>30</v>
      </c>
      <c r="M6" s="3" t="s">
        <v>31</v>
      </c>
      <c r="N6" s="3" t="s">
        <v>32</v>
      </c>
      <c r="P6" s="7"/>
      <c r="Q6" s="7"/>
      <c r="R6" s="7"/>
      <c r="S6" s="8"/>
      <c r="T6" s="7"/>
      <c r="U6" s="7"/>
      <c r="V6" s="7"/>
      <c r="W6" s="8"/>
      <c r="X6" s="7"/>
      <c r="Y6" s="7"/>
      <c r="Z6" s="7"/>
      <c r="AA6" s="8"/>
      <c r="AB6" s="7"/>
      <c r="AC6" s="7"/>
      <c r="AD6" s="7"/>
      <c r="AE6" s="8"/>
      <c r="AF6" s="7"/>
      <c r="AG6" s="7"/>
      <c r="AH6" s="7"/>
      <c r="AI6" s="8"/>
      <c r="AJ6" s="7"/>
      <c r="AK6" s="7"/>
      <c r="AL6" s="7"/>
      <c r="AM6" s="8"/>
      <c r="AN6" s="7"/>
      <c r="AO6" s="7"/>
      <c r="AP6" s="7"/>
      <c r="AQ6" s="9"/>
      <c r="AR6" s="7"/>
      <c r="AS6" s="19"/>
      <c r="AT6" s="7"/>
      <c r="AU6" s="19"/>
      <c r="AV6" s="7"/>
      <c r="AW6" s="8"/>
      <c r="AX6" s="21"/>
      <c r="AY6" s="21"/>
      <c r="AZ6" s="8"/>
    </row>
    <row r="7">
      <c r="A7" s="4">
        <v>83.0</v>
      </c>
      <c r="B7" s="4">
        <v>0.0</v>
      </c>
      <c r="C7" s="4">
        <v>0.0</v>
      </c>
      <c r="E7" s="4">
        <v>0.0</v>
      </c>
      <c r="F7" s="4">
        <v>88.0</v>
      </c>
      <c r="G7" s="4">
        <v>5.0</v>
      </c>
      <c r="I7" s="4">
        <v>0.0</v>
      </c>
      <c r="J7" s="4">
        <v>0.0</v>
      </c>
      <c r="K7" s="4">
        <v>64.0</v>
      </c>
      <c r="L7" s="3"/>
      <c r="P7" s="7">
        <f>(A7+F7+G7+J7+K7)/(A7+F7+G7+J7+K7+E7+I7+B7+C7)*100</f>
        <v>100</v>
      </c>
      <c r="Q7" s="7">
        <f>(F7+A7+C7+I7+K7)/(F7+A7+C7+I7+K7+E7+G7+B7+J7)*100</f>
        <v>97.91666667</v>
      </c>
      <c r="R7" s="7">
        <f>(K7+A7+B7+E7+F7)/(K7+A7+B7+E7+F7+I7+J7+C7+G7)*100</f>
        <v>97.91666667</v>
      </c>
      <c r="S7" s="8"/>
      <c r="T7" s="7">
        <f>(A7)/(A7+E7+I7)*100</f>
        <v>100</v>
      </c>
      <c r="U7" s="7">
        <f>(F7)/(F7+B7+J7)*100</f>
        <v>100</v>
      </c>
      <c r="V7" s="7">
        <f>(K7)/(K7+C7+G7)*100</f>
        <v>92.75362319</v>
      </c>
      <c r="W7" s="8"/>
      <c r="X7" s="7">
        <f>(F7+G7+J7+K7)/(F7+G7+J7+K7+B7+C7)*100</f>
        <v>100</v>
      </c>
      <c r="Y7" s="7">
        <f>(A7+C7+I7+K7)/(A7+C7+I7+K7+E7+G7)*100</f>
        <v>96.71052632</v>
      </c>
      <c r="Z7" s="7">
        <f>(A7+B7+E7+F7)/(A7+B7+E7+F7+I7+J7)*100</f>
        <v>100</v>
      </c>
      <c r="AA7" s="8"/>
      <c r="AB7" s="7">
        <f>A7/(A7+B7+C7)*100</f>
        <v>100</v>
      </c>
      <c r="AC7" s="7">
        <f>(F7)/(F7+E7+G7)*100</f>
        <v>94.62365591</v>
      </c>
      <c r="AD7" s="7">
        <f>(K7)/(K7+I7+J7)*100</f>
        <v>100</v>
      </c>
      <c r="AE7" s="8"/>
      <c r="AF7" s="7">
        <f>(B7+C7)/(B7+C7+F7+G7+J7+K7)*100</f>
        <v>0</v>
      </c>
      <c r="AG7" s="7">
        <f>(E7+G7)/(E7+G7+A7+C7+I7+K7)*100</f>
        <v>3.289473684</v>
      </c>
      <c r="AH7" s="7">
        <f>(I7+J7)/(I7+J7+A7+B7+E7+F7)*100</f>
        <v>0</v>
      </c>
      <c r="AI7" s="8"/>
      <c r="AJ7" s="7">
        <f>(E7+I7)/(A7+E7+I7)*100</f>
        <v>0</v>
      </c>
      <c r="AK7" s="7">
        <f>(B7+J7)/(F7+B7+J7)*100</f>
        <v>0</v>
      </c>
      <c r="AL7" s="7">
        <f>(C7+G7)/(K7+C7+G7)*100</f>
        <v>7.246376812</v>
      </c>
      <c r="AM7" s="8"/>
      <c r="AN7" s="7">
        <f t="shared" ref="AN7:AP7" si="2">(T7*AB7)/(AB7+T7)*2</f>
        <v>100</v>
      </c>
      <c r="AO7" s="7">
        <f t="shared" si="2"/>
        <v>97.23756906</v>
      </c>
      <c r="AP7" s="7">
        <f t="shared" si="2"/>
        <v>96.2406015</v>
      </c>
      <c r="AQ7" s="9"/>
      <c r="AR7" s="7">
        <f>(P7+Q7+R7)/3</f>
        <v>98.61111111</v>
      </c>
      <c r="AS7" s="19">
        <f>(T7+U7+V7)/3</f>
        <v>97.58454106</v>
      </c>
      <c r="AT7" s="7">
        <f>(X7+Y7+Z7)/3</f>
        <v>98.90350877</v>
      </c>
      <c r="AU7" s="19">
        <f>(AB7+AC7+AD7)/3</f>
        <v>98.2078853</v>
      </c>
      <c r="AV7" s="7">
        <f>(AN7+AO7+AP7)/3</f>
        <v>97.82605685</v>
      </c>
      <c r="AW7" s="8"/>
      <c r="AX7" s="23">
        <f>(AF7+AG7+AH7)/3</f>
        <v>1.096491228</v>
      </c>
      <c r="AY7" s="23">
        <f>(AJ7+AK7+AL7)/3</f>
        <v>2.415458937</v>
      </c>
      <c r="AZ7" s="8"/>
    </row>
    <row r="8">
      <c r="A8" s="4" t="s">
        <v>33</v>
      </c>
      <c r="L8" s="3"/>
      <c r="M8" s="3" t="s">
        <v>34</v>
      </c>
      <c r="N8" s="6"/>
      <c r="P8" s="7"/>
      <c r="Q8" s="7"/>
      <c r="R8" s="7"/>
      <c r="S8" s="8"/>
      <c r="T8" s="7"/>
      <c r="U8" s="7"/>
      <c r="V8" s="7"/>
      <c r="W8" s="8"/>
      <c r="X8" s="7"/>
      <c r="Y8" s="7"/>
      <c r="Z8" s="7"/>
      <c r="AA8" s="8"/>
      <c r="AB8" s="7"/>
      <c r="AC8" s="7"/>
      <c r="AD8" s="7"/>
      <c r="AE8" s="8"/>
      <c r="AF8" s="7"/>
      <c r="AG8" s="7"/>
      <c r="AH8" s="7"/>
      <c r="AI8" s="8"/>
      <c r="AJ8" s="7"/>
      <c r="AK8" s="7"/>
      <c r="AL8" s="7"/>
      <c r="AM8" s="8"/>
      <c r="AN8" s="7"/>
      <c r="AO8" s="7"/>
      <c r="AP8" s="7"/>
      <c r="AQ8" s="9"/>
      <c r="AR8" s="7"/>
      <c r="AS8" s="19"/>
      <c r="AT8" s="7"/>
      <c r="AU8" s="19"/>
      <c r="AV8" s="7"/>
      <c r="AW8" s="8"/>
      <c r="AX8" s="21"/>
      <c r="AY8" s="21"/>
      <c r="AZ8" s="8"/>
    </row>
    <row r="9">
      <c r="A9" s="4">
        <v>83.0</v>
      </c>
      <c r="B9" s="4">
        <v>0.0</v>
      </c>
      <c r="C9" s="4">
        <v>0.0</v>
      </c>
      <c r="E9" s="4">
        <v>0.0</v>
      </c>
      <c r="F9" s="4">
        <v>87.0</v>
      </c>
      <c r="G9" s="4">
        <v>6.0</v>
      </c>
      <c r="I9" s="4">
        <v>0.0</v>
      </c>
      <c r="J9" s="4">
        <v>0.0</v>
      </c>
      <c r="K9" s="4">
        <v>64.0</v>
      </c>
      <c r="L9" s="3"/>
      <c r="M9" s="3" t="s">
        <v>23</v>
      </c>
      <c r="N9" s="3" t="s">
        <v>35</v>
      </c>
      <c r="P9" s="7">
        <f>(A9+F9+G9+J9+K9)/(A9+F9+G9+J9+K9+E9+I9+B9+C9)*100</f>
        <v>100</v>
      </c>
      <c r="Q9" s="7">
        <f>(F9+A9+C9+I9+K9)/(F9+A9+C9+I9+K9+E9+G9+B9+J9)*100</f>
        <v>97.5</v>
      </c>
      <c r="R9" s="7">
        <f>(K9+A9+B9+E9+F9)/(K9+A9+B9+E9+F9+I9+J9+C9+G9)*100</f>
        <v>97.5</v>
      </c>
      <c r="S9" s="8"/>
      <c r="T9" s="7">
        <f>(A9)/(A9+E9+I9)*100</f>
        <v>100</v>
      </c>
      <c r="U9" s="7">
        <f>(F9)/(F9+B9+J9)*100</f>
        <v>100</v>
      </c>
      <c r="V9" s="7">
        <f>(K9)/(K9+C9+G9)*100</f>
        <v>91.42857143</v>
      </c>
      <c r="W9" s="8"/>
      <c r="X9" s="7">
        <f>(F9+G9+J9+K9)/(F9+G9+J9+K9+B9+C9)*100</f>
        <v>100</v>
      </c>
      <c r="Y9" s="7">
        <f>(A9+C9+I9+K9)/(A9+C9+I9+K9+E9+G9)*100</f>
        <v>96.07843137</v>
      </c>
      <c r="Z9" s="7">
        <f>(A9+B9+E9+F9)/(A9+B9+E9+F9+I9+J9)*100</f>
        <v>100</v>
      </c>
      <c r="AA9" s="8"/>
      <c r="AB9" s="7">
        <f>A9/(A9+B9+C9)*100</f>
        <v>100</v>
      </c>
      <c r="AC9" s="7">
        <f>(F9)/(F9+E9+G9)*100</f>
        <v>93.5483871</v>
      </c>
      <c r="AD9" s="7">
        <f>(K9)/(K9+I9+J9)*100</f>
        <v>100</v>
      </c>
      <c r="AE9" s="8"/>
      <c r="AF9" s="7">
        <f>(B9+C9)/(B9+C9+F9+G9+J9+K9)*100</f>
        <v>0</v>
      </c>
      <c r="AG9" s="7">
        <f>(E9+G9)/(E9+G9+A9+C9+I9+K9)*100</f>
        <v>3.921568627</v>
      </c>
      <c r="AH9" s="7">
        <f>(I9+J9)/(I9+J9+A9+B9+E9+F9)*100</f>
        <v>0</v>
      </c>
      <c r="AI9" s="8"/>
      <c r="AJ9" s="7">
        <f>(E9+I9)/(A9+E9+I9)*100</f>
        <v>0</v>
      </c>
      <c r="AK9" s="7">
        <f>(B9+J9)/(F9+B9+J9)*100</f>
        <v>0</v>
      </c>
      <c r="AL9" s="7">
        <f>(C9+G9)/(K9+C9+G9)*100</f>
        <v>8.571428571</v>
      </c>
      <c r="AM9" s="8"/>
      <c r="AN9" s="7">
        <f t="shared" ref="AN9:AP9" si="3">(T9*AB9)/(AB9+T9)*2</f>
        <v>100</v>
      </c>
      <c r="AO9" s="7">
        <f t="shared" si="3"/>
        <v>96.66666667</v>
      </c>
      <c r="AP9" s="7">
        <f t="shared" si="3"/>
        <v>95.52238806</v>
      </c>
      <c r="AQ9" s="9"/>
      <c r="AR9" s="7">
        <f>(P9+Q9+R9)/3</f>
        <v>98.33333333</v>
      </c>
      <c r="AS9" s="19">
        <f>(T9+U9+V9)/3</f>
        <v>97.14285714</v>
      </c>
      <c r="AT9" s="7">
        <f>(X9+Y9+Z9)/3</f>
        <v>98.69281046</v>
      </c>
      <c r="AU9" s="19">
        <f>(AB9+AC9+AD9)/3</f>
        <v>97.84946237</v>
      </c>
      <c r="AV9" s="7">
        <f>(AN9+AO9+AP9)/3</f>
        <v>97.39635158</v>
      </c>
      <c r="AW9" s="8"/>
      <c r="AX9" s="23">
        <f>(AF9+AG9+AH9)/3</f>
        <v>1.307189542</v>
      </c>
      <c r="AY9" s="23">
        <f>(AJ9+AK9+AL9)/3</f>
        <v>2.857142857</v>
      </c>
      <c r="AZ9" s="8"/>
    </row>
    <row r="10">
      <c r="A10" s="4" t="s">
        <v>36</v>
      </c>
      <c r="L10" s="3"/>
      <c r="M10" s="3" t="s">
        <v>25</v>
      </c>
      <c r="N10" s="3" t="s">
        <v>37</v>
      </c>
      <c r="P10" s="7"/>
      <c r="Q10" s="7"/>
      <c r="R10" s="7"/>
      <c r="S10" s="8"/>
      <c r="T10" s="7"/>
      <c r="U10" s="7"/>
      <c r="V10" s="7"/>
      <c r="W10" s="8"/>
      <c r="X10" s="7"/>
      <c r="Y10" s="7"/>
      <c r="Z10" s="7"/>
      <c r="AA10" s="8"/>
      <c r="AB10" s="7"/>
      <c r="AC10" s="7"/>
      <c r="AD10" s="7"/>
      <c r="AE10" s="8"/>
      <c r="AF10" s="7"/>
      <c r="AG10" s="7"/>
      <c r="AH10" s="7"/>
      <c r="AI10" s="8"/>
      <c r="AJ10" s="7"/>
      <c r="AK10" s="7"/>
      <c r="AL10" s="7"/>
      <c r="AM10" s="8"/>
      <c r="AN10" s="7"/>
      <c r="AO10" s="7"/>
      <c r="AP10" s="7"/>
      <c r="AQ10" s="9"/>
      <c r="AR10" s="7"/>
      <c r="AS10" s="19"/>
      <c r="AT10" s="7"/>
      <c r="AU10" s="19"/>
      <c r="AV10" s="7"/>
      <c r="AW10" s="8"/>
      <c r="AX10" s="21"/>
      <c r="AY10" s="21"/>
      <c r="AZ10" s="8"/>
    </row>
    <row r="11">
      <c r="A11" s="4">
        <v>83.0</v>
      </c>
      <c r="B11" s="4">
        <v>0.0</v>
      </c>
      <c r="C11" s="4">
        <v>0.0</v>
      </c>
      <c r="E11" s="4">
        <v>0.0</v>
      </c>
      <c r="F11" s="4">
        <v>88.0</v>
      </c>
      <c r="G11" s="4">
        <v>5.0</v>
      </c>
      <c r="I11" s="4">
        <v>0.0</v>
      </c>
      <c r="J11" s="4">
        <v>0.0</v>
      </c>
      <c r="K11" s="4">
        <v>64.0</v>
      </c>
      <c r="L11" s="3"/>
      <c r="M11" s="3" t="s">
        <v>28</v>
      </c>
      <c r="N11" s="3" t="s">
        <v>38</v>
      </c>
      <c r="P11" s="7">
        <f>(A11+F11+G11+J11+K11)/(A11+F11+G11+J11+K11+E11+I11+B11+C11)*100</f>
        <v>100</v>
      </c>
      <c r="Q11" s="7">
        <f>(F11+A11+C11+I11+K11)/(F11+A11+C11+I11+K11+E11+G11+B11+J11)*100</f>
        <v>97.91666667</v>
      </c>
      <c r="R11" s="7">
        <f>(K11+A11+B11+E11+F11)/(K11+A11+B11+E11+F11+I11+J11+C11+G11)*100</f>
        <v>97.91666667</v>
      </c>
      <c r="S11" s="8"/>
      <c r="T11" s="7">
        <f>(A11)/(A11+E11+I11)*100</f>
        <v>100</v>
      </c>
      <c r="U11" s="7">
        <f>(F11)/(F11+B11+J11)*100</f>
        <v>100</v>
      </c>
      <c r="V11" s="7">
        <f>(K11)/(K11+C11+G11)*100</f>
        <v>92.75362319</v>
      </c>
      <c r="W11" s="8"/>
      <c r="X11" s="7">
        <f>(F11+G11+J11+K11)/(F11+G11+J11+K11+B11+C11)*100</f>
        <v>100</v>
      </c>
      <c r="Y11" s="7">
        <f>(A11+C11+I11+K11)/(A11+C11+I11+K11+E11+G11)*100</f>
        <v>96.71052632</v>
      </c>
      <c r="Z11" s="7">
        <f>(A11+B11+E11+F11)/(A11+B11+E11+F11+I11+J11)*100</f>
        <v>100</v>
      </c>
      <c r="AA11" s="8"/>
      <c r="AB11" s="7">
        <f>A11/(A11+B11+C11)*100</f>
        <v>100</v>
      </c>
      <c r="AC11" s="7">
        <f>(F11)/(F11+E11+G11)*100</f>
        <v>94.62365591</v>
      </c>
      <c r="AD11" s="7">
        <f>(K11)/(K11+I11+J11)*100</f>
        <v>100</v>
      </c>
      <c r="AE11" s="8"/>
      <c r="AF11" s="7">
        <f>(B11+C11)/(B11+C11+F11+G11+J11+K11)*100</f>
        <v>0</v>
      </c>
      <c r="AG11" s="7">
        <f>(E11+G11)/(E11+G11+A11+C11+I11+K11)*100</f>
        <v>3.289473684</v>
      </c>
      <c r="AH11" s="7">
        <f>(I11+J11)/(I11+J11+A11+B11+E11+F11)*100</f>
        <v>0</v>
      </c>
      <c r="AI11" s="8"/>
      <c r="AJ11" s="7">
        <f>(E11+I11)/(A11+E11+I11)*100</f>
        <v>0</v>
      </c>
      <c r="AK11" s="7">
        <f>(B11+J11)/(F11+B11+J11)*100</f>
        <v>0</v>
      </c>
      <c r="AL11" s="7">
        <f>(C11+G11)/(K11+C11+G11)*100</f>
        <v>7.246376812</v>
      </c>
      <c r="AM11" s="8"/>
      <c r="AN11" s="7">
        <f t="shared" ref="AN11:AP11" si="4">(T11*AB11)/(AB11+T11)*2</f>
        <v>100</v>
      </c>
      <c r="AO11" s="7">
        <f t="shared" si="4"/>
        <v>97.23756906</v>
      </c>
      <c r="AP11" s="7">
        <f t="shared" si="4"/>
        <v>96.2406015</v>
      </c>
      <c r="AQ11" s="9"/>
      <c r="AR11" s="7">
        <f>(P11+Q11+R11)/3</f>
        <v>98.61111111</v>
      </c>
      <c r="AS11" s="19">
        <f>(T11+U11+V11)/3</f>
        <v>97.58454106</v>
      </c>
      <c r="AT11" s="7">
        <f>(X11+Y11+Z11)/3</f>
        <v>98.90350877</v>
      </c>
      <c r="AU11" s="19">
        <f>(AB11+AC11+AD11)/3</f>
        <v>98.2078853</v>
      </c>
      <c r="AV11" s="7">
        <f>(AN11+AO11+AP11)/3</f>
        <v>97.82605685</v>
      </c>
      <c r="AW11" s="8"/>
      <c r="AX11" s="23">
        <f>(AF11+AG11+AH11)/3</f>
        <v>1.096491228</v>
      </c>
      <c r="AY11" s="23">
        <f>(AJ11+AK11+AL11)/3</f>
        <v>2.415458937</v>
      </c>
      <c r="AZ11" s="8"/>
    </row>
    <row r="12">
      <c r="M12" s="3" t="s">
        <v>31</v>
      </c>
      <c r="N12" s="3" t="s">
        <v>39</v>
      </c>
      <c r="P12" s="7"/>
      <c r="Q12" s="7"/>
      <c r="R12" s="7"/>
      <c r="S12" s="8"/>
      <c r="T12" s="7"/>
      <c r="U12" s="7"/>
      <c r="V12" s="7"/>
      <c r="W12" s="8"/>
      <c r="X12" s="7"/>
      <c r="Y12" s="7"/>
      <c r="Z12" s="7"/>
      <c r="AA12" s="8"/>
      <c r="AB12" s="7"/>
      <c r="AC12" s="7"/>
      <c r="AD12" s="7"/>
      <c r="AE12" s="8"/>
      <c r="AF12" s="7"/>
      <c r="AG12" s="7"/>
      <c r="AH12" s="7"/>
      <c r="AI12" s="8"/>
      <c r="AJ12" s="7"/>
      <c r="AK12" s="7"/>
      <c r="AL12" s="7"/>
      <c r="AM12" s="8"/>
      <c r="AN12" s="7"/>
      <c r="AO12" s="7"/>
      <c r="AP12" s="7"/>
      <c r="AQ12" s="9"/>
      <c r="AR12" s="7"/>
      <c r="AS12" s="19"/>
      <c r="AT12" s="7"/>
      <c r="AU12" s="19"/>
      <c r="AV12" s="7"/>
      <c r="AW12" s="8"/>
      <c r="AX12" s="21"/>
      <c r="AY12" s="21"/>
      <c r="AZ12" s="8"/>
    </row>
    <row r="13">
      <c r="A13" s="4" t="s">
        <v>40</v>
      </c>
      <c r="L13" s="3"/>
      <c r="P13" s="7"/>
      <c r="Q13" s="7"/>
      <c r="R13" s="7"/>
      <c r="S13" s="8"/>
      <c r="T13" s="7"/>
      <c r="U13" s="7"/>
      <c r="V13" s="7"/>
      <c r="W13" s="8"/>
      <c r="X13" s="7"/>
      <c r="Y13" s="7"/>
      <c r="Z13" s="7"/>
      <c r="AA13" s="8"/>
      <c r="AB13" s="7"/>
      <c r="AC13" s="7"/>
      <c r="AD13" s="7"/>
      <c r="AE13" s="8"/>
      <c r="AF13" s="7"/>
      <c r="AG13" s="7"/>
      <c r="AH13" s="7"/>
      <c r="AI13" s="8"/>
      <c r="AJ13" s="7"/>
      <c r="AK13" s="7"/>
      <c r="AL13" s="7"/>
      <c r="AM13" s="8"/>
      <c r="AN13" s="7"/>
      <c r="AO13" s="7"/>
      <c r="AP13" s="7"/>
      <c r="AQ13" s="9"/>
      <c r="AR13" s="7"/>
      <c r="AS13" s="19"/>
      <c r="AT13" s="7"/>
      <c r="AU13" s="19"/>
      <c r="AV13" s="7"/>
      <c r="AW13" s="8"/>
      <c r="AX13" s="21"/>
      <c r="AY13" s="21"/>
      <c r="AZ13" s="8"/>
    </row>
    <row r="14">
      <c r="B14" s="4" t="s">
        <v>41</v>
      </c>
      <c r="L14" s="3"/>
      <c r="M14" s="3" t="s">
        <v>42</v>
      </c>
      <c r="N14" s="6"/>
      <c r="P14" s="7"/>
      <c r="Q14" s="7"/>
      <c r="R14" s="7"/>
      <c r="S14" s="8"/>
      <c r="T14" s="7"/>
      <c r="U14" s="7"/>
      <c r="V14" s="7"/>
      <c r="W14" s="8"/>
      <c r="X14" s="7"/>
      <c r="Y14" s="7"/>
      <c r="Z14" s="7"/>
      <c r="AA14" s="8"/>
      <c r="AB14" s="7"/>
      <c r="AC14" s="7"/>
      <c r="AD14" s="7"/>
      <c r="AE14" s="8"/>
      <c r="AF14" s="7"/>
      <c r="AG14" s="7"/>
      <c r="AH14" s="7"/>
      <c r="AI14" s="8"/>
      <c r="AJ14" s="7"/>
      <c r="AK14" s="7"/>
      <c r="AL14" s="7"/>
      <c r="AM14" s="8"/>
      <c r="AN14" s="7"/>
      <c r="AO14" s="7"/>
      <c r="AP14" s="7"/>
      <c r="AQ14" s="9"/>
      <c r="AR14" s="7"/>
      <c r="AS14" s="19"/>
      <c r="AT14" s="7"/>
      <c r="AU14" s="19"/>
      <c r="AV14" s="7"/>
      <c r="AW14" s="8"/>
      <c r="AX14" s="21"/>
      <c r="AY14" s="21"/>
      <c r="AZ14" s="8"/>
    </row>
    <row r="15">
      <c r="A15" s="4" t="s">
        <v>43</v>
      </c>
      <c r="L15" s="3"/>
      <c r="M15" s="3" t="s">
        <v>23</v>
      </c>
      <c r="N15" s="3" t="s">
        <v>44</v>
      </c>
      <c r="P15" s="7"/>
      <c r="Q15" s="7"/>
      <c r="R15" s="7"/>
      <c r="S15" s="8"/>
      <c r="T15" s="7"/>
      <c r="U15" s="7"/>
      <c r="V15" s="7"/>
      <c r="W15" s="8"/>
      <c r="X15" s="7"/>
      <c r="Y15" s="7"/>
      <c r="Z15" s="7"/>
      <c r="AA15" s="8"/>
      <c r="AB15" s="7"/>
      <c r="AC15" s="7"/>
      <c r="AD15" s="7"/>
      <c r="AE15" s="8"/>
      <c r="AF15" s="7"/>
      <c r="AG15" s="7"/>
      <c r="AH15" s="7"/>
      <c r="AI15" s="8"/>
      <c r="AJ15" s="7"/>
      <c r="AK15" s="7"/>
      <c r="AL15" s="7"/>
      <c r="AM15" s="8"/>
      <c r="AN15" s="7"/>
      <c r="AO15" s="7"/>
      <c r="AP15" s="7"/>
      <c r="AQ15" s="9"/>
      <c r="AR15" s="7"/>
      <c r="AS15" s="19"/>
      <c r="AT15" s="7"/>
      <c r="AU15" s="19"/>
      <c r="AV15" s="7"/>
      <c r="AW15" s="8"/>
      <c r="AX15" s="21"/>
      <c r="AY15" s="21"/>
      <c r="AZ15" s="8"/>
    </row>
    <row r="16">
      <c r="A16" s="4">
        <v>104.0</v>
      </c>
      <c r="B16" s="4">
        <v>1.0</v>
      </c>
      <c r="C16" s="4">
        <v>13.0</v>
      </c>
      <c r="E16" s="4">
        <v>0.0</v>
      </c>
      <c r="F16" s="4">
        <v>121.0</v>
      </c>
      <c r="G16" s="4">
        <v>16.0</v>
      </c>
      <c r="I16" s="4">
        <v>14.0</v>
      </c>
      <c r="J16" s="4">
        <v>7.0</v>
      </c>
      <c r="K16" s="4">
        <v>84.0</v>
      </c>
      <c r="L16" s="3"/>
      <c r="M16" s="3" t="s">
        <v>25</v>
      </c>
      <c r="N16" s="3" t="s">
        <v>45</v>
      </c>
      <c r="P16" s="7">
        <f>(A16+F16+G16+J16+K16)/(A16+F16+G16+J16+K16+E16+I16+B16+C16)*100</f>
        <v>92.22222222</v>
      </c>
      <c r="Q16" s="7">
        <f>(F16+A16+C16+I16+K16)/(F16+A16+C16+I16+K16+E16+G16+B16+J16)*100</f>
        <v>93.33333333</v>
      </c>
      <c r="R16" s="7">
        <f>(K16+A16+B16+E16+F16)/(K16+A16+B16+E16+F16+I16+J16+C16+G16)*100</f>
        <v>86.11111111</v>
      </c>
      <c r="S16" s="8"/>
      <c r="T16" s="7">
        <f>(A16)/(A16+E16+I16)*100</f>
        <v>88.13559322</v>
      </c>
      <c r="U16" s="7">
        <f>(F16)/(F16+B16+J16)*100</f>
        <v>93.79844961</v>
      </c>
      <c r="V16" s="7">
        <f>(K16)/(K16+C16+G16)*100</f>
        <v>74.33628319</v>
      </c>
      <c r="W16" s="8"/>
      <c r="X16" s="7">
        <f>(F16+G16+J16+K16)/(F16+G16+J16+K16+B16+C16)*100</f>
        <v>94.21487603</v>
      </c>
      <c r="Y16" s="7">
        <f>(A16+C16+I16+K16)/(A16+C16+I16+K16+E16+G16)*100</f>
        <v>93.07359307</v>
      </c>
      <c r="Z16" s="7">
        <f>(A16+B16+E16+F16)/(A16+B16+E16+F16+I16+J16)*100</f>
        <v>91.49797571</v>
      </c>
      <c r="AA16" s="8"/>
      <c r="AB16" s="7">
        <f>A16/(A16+B16+C16)*100</f>
        <v>88.13559322</v>
      </c>
      <c r="AC16" s="7">
        <f>(F16)/(F16+E16+G16)*100</f>
        <v>88.32116788</v>
      </c>
      <c r="AD16" s="7">
        <f>(K16)/(K16+I16+J16)*100</f>
        <v>80</v>
      </c>
      <c r="AE16" s="8"/>
      <c r="AF16" s="7">
        <f>(B16+C16)/(B16+C16+F16+G16+J16+K16)*100</f>
        <v>5.785123967</v>
      </c>
      <c r="AG16" s="7">
        <f>(E16+G16)/(E16+G16+A16+C16+I16+K16)*100</f>
        <v>6.926406926</v>
      </c>
      <c r="AH16" s="7">
        <f>(I16+J16)/(I16+J16+A16+B16+E16+F16)*100</f>
        <v>8.502024291</v>
      </c>
      <c r="AI16" s="8"/>
      <c r="AJ16" s="7">
        <f>(E16+I16)/(A16+E16+I16)*100</f>
        <v>11.86440678</v>
      </c>
      <c r="AK16" s="7">
        <f>(B16+J16)/(F16+B16+J16)*100</f>
        <v>6.201550388</v>
      </c>
      <c r="AL16" s="7">
        <f>(C16+G16)/(K16+C16+G16)*100</f>
        <v>25.66371681</v>
      </c>
      <c r="AM16" s="8"/>
      <c r="AN16" s="7">
        <f t="shared" ref="AN16:AP16" si="5">(T16*AB16)/(AB16+T16)*2</f>
        <v>88.13559322</v>
      </c>
      <c r="AO16" s="7">
        <f t="shared" si="5"/>
        <v>90.97744361</v>
      </c>
      <c r="AP16" s="7">
        <f t="shared" si="5"/>
        <v>77.06422018</v>
      </c>
      <c r="AQ16" s="9"/>
      <c r="AR16" s="7">
        <f>(P16+Q16+R16)/3</f>
        <v>90.55555556</v>
      </c>
      <c r="AS16" s="19">
        <f>(T16+U16+V16)/3</f>
        <v>85.42344201</v>
      </c>
      <c r="AT16" s="7">
        <f>(X16+Y16+Z16)/3</f>
        <v>92.92881494</v>
      </c>
      <c r="AU16" s="19">
        <f>(AB16+AC16+AD16)/3</f>
        <v>85.48558703</v>
      </c>
      <c r="AV16" s="7">
        <f t="shared" ref="AV16:AV18" si="6">(AN16+AO16+AP16)/3</f>
        <v>85.392419</v>
      </c>
      <c r="AW16" s="8"/>
      <c r="AX16" s="23">
        <f>(AF16+AG16+AH16)/3</f>
        <v>7.071185062</v>
      </c>
      <c r="AY16" s="23">
        <f>(AJ16+AK16+AL16)/3</f>
        <v>14.57655799</v>
      </c>
      <c r="AZ16" s="8"/>
    </row>
    <row r="17">
      <c r="A17" s="4" t="s">
        <v>46</v>
      </c>
      <c r="L17" s="3"/>
      <c r="M17" s="3"/>
      <c r="N17" s="3"/>
      <c r="P17" s="7"/>
      <c r="Q17" s="7"/>
      <c r="R17" s="7"/>
      <c r="S17" s="8"/>
      <c r="T17" s="7"/>
      <c r="U17" s="7"/>
      <c r="V17" s="7"/>
      <c r="W17" s="8"/>
      <c r="X17" s="7"/>
      <c r="Y17" s="7"/>
      <c r="Z17" s="7"/>
      <c r="AA17" s="8"/>
      <c r="AB17" s="7"/>
      <c r="AC17" s="7"/>
      <c r="AD17" s="7"/>
      <c r="AE17" s="8"/>
      <c r="AF17" s="7"/>
      <c r="AG17" s="7"/>
      <c r="AH17" s="7"/>
      <c r="AI17" s="8"/>
      <c r="AJ17" s="7"/>
      <c r="AK17" s="7"/>
      <c r="AL17" s="7"/>
      <c r="AM17" s="8"/>
      <c r="AN17" s="7"/>
      <c r="AO17" s="7"/>
      <c r="AP17" s="7"/>
      <c r="AQ17" s="9"/>
      <c r="AR17" s="7"/>
      <c r="AS17" s="19"/>
      <c r="AT17" s="7"/>
      <c r="AU17" s="19"/>
      <c r="AV17" s="7">
        <f t="shared" si="6"/>
        <v>0</v>
      </c>
      <c r="AW17" s="8"/>
      <c r="AX17" s="21"/>
      <c r="AY17" s="21"/>
      <c r="AZ17" s="8"/>
    </row>
    <row r="18">
      <c r="A18" s="4">
        <v>102.0</v>
      </c>
      <c r="B18" s="4">
        <v>3.0</v>
      </c>
      <c r="C18" s="4">
        <v>13.0</v>
      </c>
      <c r="E18" s="4">
        <v>1.0</v>
      </c>
      <c r="F18" s="4">
        <v>124.0</v>
      </c>
      <c r="G18" s="4">
        <v>12.0</v>
      </c>
      <c r="I18" s="4">
        <v>13.0</v>
      </c>
      <c r="J18" s="4">
        <v>10.0</v>
      </c>
      <c r="K18" s="4">
        <v>82.0</v>
      </c>
      <c r="M18" s="3" t="s">
        <v>31</v>
      </c>
      <c r="N18" s="3" t="s">
        <v>48</v>
      </c>
      <c r="P18" s="7">
        <f>(A18+F18+G18+J18+K18)/(A18+F18+G18+J18+K18+E18+I18+B18+C18)*100</f>
        <v>91.66666667</v>
      </c>
      <c r="Q18" s="7">
        <f>(F18+A18+C18+I18+K18)/(F18+A18+C18+I18+K18+E18+G18+B18+J18)*100</f>
        <v>92.77777778</v>
      </c>
      <c r="R18" s="7">
        <f>(K18+A18+B18+E18+F18)/(K18+A18+B18+E18+F18+I18+J18+C18+G18)*100</f>
        <v>86.66666667</v>
      </c>
      <c r="S18" s="8"/>
      <c r="T18" s="7">
        <f>(A18)/(A18+E18+I18)*100</f>
        <v>87.93103448</v>
      </c>
      <c r="U18" s="7">
        <f>(F18)/(F18+B18+J18)*100</f>
        <v>90.51094891</v>
      </c>
      <c r="V18" s="7">
        <f>(K18)/(K18+C18+G18)*100</f>
        <v>76.63551402</v>
      </c>
      <c r="W18" s="8"/>
      <c r="X18" s="7">
        <f>(F18+G18+J18+K18)/(F18+G18+J18+K18+B18+C18)*100</f>
        <v>93.44262295</v>
      </c>
      <c r="Y18" s="7">
        <f>(A18+C18+I18+K18)/(A18+C18+I18+K18+E18+G18)*100</f>
        <v>94.17040359</v>
      </c>
      <c r="Z18" s="7">
        <f>(A18+B18+E18+F18)/(A18+B18+E18+F18+I18+J18)*100</f>
        <v>90.90909091</v>
      </c>
      <c r="AA18" s="8"/>
      <c r="AB18" s="7">
        <f>A18/(A18+B18+C18)*100</f>
        <v>86.44067797</v>
      </c>
      <c r="AC18" s="7">
        <f>(F18)/(F18+E18+G18)*100</f>
        <v>90.51094891</v>
      </c>
      <c r="AD18" s="7">
        <f>(K18)/(K18+I18+J18)*100</f>
        <v>78.0952381</v>
      </c>
      <c r="AE18" s="8"/>
      <c r="AF18" s="7">
        <f>(B18+C18)/(B18+C18+F18+G18+J18+K18)*100</f>
        <v>6.557377049</v>
      </c>
      <c r="AG18" s="7">
        <f>(E18+G18)/(E18+G18+A18+C18+I18+K18)*100</f>
        <v>5.829596413</v>
      </c>
      <c r="AH18" s="7">
        <f>(I18+J18)/(I18+J18+A18+B18+E18+F18)*100</f>
        <v>9.090909091</v>
      </c>
      <c r="AI18" s="8"/>
      <c r="AJ18" s="7">
        <f>(E18+I18)/(A18+E18+I18)*100</f>
        <v>12.06896552</v>
      </c>
      <c r="AK18" s="7">
        <f>(B18+J18)/(F18+B18+J18)*100</f>
        <v>9.489051095</v>
      </c>
      <c r="AL18" s="7">
        <f>(C18+G18)/(K18+C18+G18)*100</f>
        <v>23.36448598</v>
      </c>
      <c r="AM18" s="8"/>
      <c r="AN18" s="7">
        <f t="shared" ref="AN18:AP18" si="7">(T18*AB18)/(AB18+T18)*2</f>
        <v>87.17948718</v>
      </c>
      <c r="AO18" s="7">
        <f t="shared" si="7"/>
        <v>90.51094891</v>
      </c>
      <c r="AP18" s="7">
        <f t="shared" si="7"/>
        <v>77.35849057</v>
      </c>
      <c r="AQ18" s="9"/>
      <c r="AR18" s="7">
        <f>(P18+Q18+R18)/3</f>
        <v>90.37037037</v>
      </c>
      <c r="AS18" s="19">
        <f>(T18+U18+V18)/3</f>
        <v>85.02583247</v>
      </c>
      <c r="AT18" s="7">
        <f>(X18+Y18+Z18)/3</f>
        <v>92.84070582</v>
      </c>
      <c r="AU18" s="19">
        <f>(AB18+AC18+AD18)/3</f>
        <v>85.01562166</v>
      </c>
      <c r="AV18" s="7">
        <f t="shared" si="6"/>
        <v>85.01630888</v>
      </c>
      <c r="AW18" s="8"/>
      <c r="AX18" s="23">
        <f>(AF18+AG18+AH18)/3</f>
        <v>7.159294184</v>
      </c>
      <c r="AY18" s="23">
        <f>(AJ18+AK18+AL18)/3</f>
        <v>14.97416753</v>
      </c>
      <c r="AZ18" s="8"/>
    </row>
    <row r="19">
      <c r="A19" s="4" t="s">
        <v>49</v>
      </c>
      <c r="P19" s="7"/>
      <c r="Q19" s="7"/>
      <c r="R19" s="7"/>
      <c r="S19" s="8"/>
      <c r="T19" s="7"/>
      <c r="U19" s="7"/>
      <c r="V19" s="7"/>
      <c r="W19" s="8"/>
      <c r="X19" s="7"/>
      <c r="Y19" s="7"/>
      <c r="Z19" s="7"/>
      <c r="AA19" s="8"/>
      <c r="AB19" s="7"/>
      <c r="AC19" s="7"/>
      <c r="AD19" s="7"/>
      <c r="AE19" s="8"/>
      <c r="AF19" s="7"/>
      <c r="AG19" s="7"/>
      <c r="AH19" s="7"/>
      <c r="AI19" s="8"/>
      <c r="AJ19" s="7"/>
      <c r="AK19" s="7"/>
      <c r="AL19" s="7"/>
      <c r="AM19" s="8"/>
      <c r="AN19" s="7"/>
      <c r="AO19" s="7"/>
      <c r="AP19" s="7"/>
      <c r="AQ19" s="9"/>
      <c r="AR19" s="7"/>
      <c r="AS19" s="19"/>
      <c r="AT19" s="7"/>
      <c r="AU19" s="19"/>
      <c r="AV19" s="7"/>
      <c r="AW19" s="8"/>
      <c r="AX19" s="21"/>
      <c r="AY19" s="21"/>
      <c r="AZ19" s="8"/>
    </row>
    <row r="20">
      <c r="A20" s="4">
        <v>93.0</v>
      </c>
      <c r="B20" s="4">
        <v>5.0</v>
      </c>
      <c r="C20" s="4">
        <v>20.0</v>
      </c>
      <c r="E20" s="4">
        <v>0.0</v>
      </c>
      <c r="F20" s="4">
        <v>124.0</v>
      </c>
      <c r="G20" s="4">
        <v>13.0</v>
      </c>
      <c r="I20" s="4">
        <v>11.0</v>
      </c>
      <c r="J20" s="4">
        <v>13.0</v>
      </c>
      <c r="K20" s="4">
        <v>81.0</v>
      </c>
      <c r="P20" s="7">
        <f>(A20+F20+G20+J20+K20)/(A20+F20+G20+J20+K20+E20+I20+B20+C20)*100</f>
        <v>90</v>
      </c>
      <c r="Q20" s="7">
        <f>(F20+A20+C20+I20+K20)/(F20+A20+C20+I20+K20+E20+G20+B20+J20)*100</f>
        <v>91.38888889</v>
      </c>
      <c r="R20" s="7">
        <f>(K20+A20+B20+E20+F20)/(K20+A20+B20+E20+F20+I20+J20+C20+G20)*100</f>
        <v>84.16666667</v>
      </c>
      <c r="S20" s="8"/>
      <c r="T20" s="7">
        <f>(A20)/(A20+E20+I20)*100</f>
        <v>89.42307692</v>
      </c>
      <c r="U20" s="7">
        <f>(F20)/(F20+B20+J20)*100</f>
        <v>87.32394366</v>
      </c>
      <c r="V20" s="7">
        <f>(K20)/(K20+C20+G20)*100</f>
        <v>71.05263158</v>
      </c>
      <c r="W20" s="8"/>
      <c r="X20" s="7">
        <f>(F20+G20+J20+K20)/(F20+G20+J20+K20+B20+C20)*100</f>
        <v>90.234375</v>
      </c>
      <c r="Y20" s="7">
        <f>(A20+C20+I20+K20)/(A20+C20+I20+K20+E20+G20)*100</f>
        <v>94.03669725</v>
      </c>
      <c r="Z20" s="7">
        <f>(A20+B20+E20+F20)/(A20+B20+E20+F20+I20+J20)*100</f>
        <v>90.24390244</v>
      </c>
      <c r="AA20" s="8"/>
      <c r="AB20" s="7">
        <f>A20/(A20+B20+C20)*100</f>
        <v>78.81355932</v>
      </c>
      <c r="AC20" s="7">
        <f>(F20)/(F20+E20+G20)*100</f>
        <v>90.51094891</v>
      </c>
      <c r="AD20" s="7">
        <f>(K20)/(K20+I20+J20)*100</f>
        <v>77.14285714</v>
      </c>
      <c r="AE20" s="8"/>
      <c r="AF20" s="7">
        <f>(B20+C20)/(B20+C20+F20+G20+J20+K20)*100</f>
        <v>9.765625</v>
      </c>
      <c r="AG20" s="7">
        <f>(E20+G20)/(E20+G20+A20+C20+I20+K20)*100</f>
        <v>5.963302752</v>
      </c>
      <c r="AH20" s="7">
        <f>(I20+J20)/(I20+J20+A20+B20+E20+F20)*100</f>
        <v>9.756097561</v>
      </c>
      <c r="AI20" s="8"/>
      <c r="AJ20" s="7">
        <f>(E20+I20)/(A20+E20+I20)*100</f>
        <v>10.57692308</v>
      </c>
      <c r="AK20" s="7">
        <f>(B20+J20)/(F20+B20+J20)*100</f>
        <v>12.67605634</v>
      </c>
      <c r="AL20" s="7">
        <f>(C20+G20)/(K20+C20+G20)*100</f>
        <v>28.94736842</v>
      </c>
      <c r="AM20" s="8"/>
      <c r="AN20" s="7">
        <f t="shared" ref="AN20:AP20" si="8">(T20*AB20)/(AB20+T20)*2</f>
        <v>83.78378378</v>
      </c>
      <c r="AO20" s="7">
        <f t="shared" si="8"/>
        <v>88.88888889</v>
      </c>
      <c r="AP20" s="7">
        <f t="shared" si="8"/>
        <v>73.97260274</v>
      </c>
      <c r="AQ20" s="9"/>
      <c r="AR20" s="7">
        <f>(P20+Q20+R20)/3</f>
        <v>88.51851852</v>
      </c>
      <c r="AS20" s="19">
        <f>(T20+U20+V20)/3</f>
        <v>82.59988405</v>
      </c>
      <c r="AT20" s="7">
        <f>(X20+Y20+Z20)/3</f>
        <v>91.50499156</v>
      </c>
      <c r="AU20" s="19">
        <f>(AB20+AC20+AD20)/3</f>
        <v>82.15578846</v>
      </c>
      <c r="AV20" s="7">
        <f>(AN20+AO20+AP20)/3</f>
        <v>82.2150918</v>
      </c>
      <c r="AW20" s="8"/>
      <c r="AX20" s="23">
        <f>(AF20+AG20+AH20)/3</f>
        <v>8.495008438</v>
      </c>
      <c r="AY20" s="23">
        <f>(AJ20+AK20+AL20)/3</f>
        <v>17.40011595</v>
      </c>
      <c r="AZ20" s="8"/>
    </row>
    <row r="21">
      <c r="P21" s="7"/>
      <c r="Q21" s="7"/>
      <c r="R21" s="7"/>
      <c r="S21" s="8"/>
      <c r="T21" s="7"/>
      <c r="U21" s="7"/>
      <c r="V21" s="7"/>
      <c r="W21" s="8"/>
      <c r="X21" s="7"/>
      <c r="Y21" s="7"/>
      <c r="Z21" s="7"/>
      <c r="AA21" s="8"/>
      <c r="AB21" s="7"/>
      <c r="AC21" s="7"/>
      <c r="AD21" s="7"/>
      <c r="AE21" s="8"/>
      <c r="AF21" s="7"/>
      <c r="AG21" s="7"/>
      <c r="AH21" s="7"/>
      <c r="AI21" s="8"/>
      <c r="AJ21" s="7"/>
      <c r="AK21" s="7"/>
      <c r="AL21" s="7"/>
      <c r="AM21" s="8"/>
      <c r="AN21" s="7"/>
      <c r="AO21" s="7"/>
      <c r="AP21" s="7"/>
      <c r="AQ21" s="9"/>
      <c r="AR21" s="7"/>
      <c r="AS21" s="19"/>
      <c r="AT21" s="7"/>
      <c r="AU21" s="19"/>
      <c r="AV21" s="7"/>
      <c r="AW21" s="8"/>
      <c r="AX21" s="21"/>
      <c r="AY21" s="21"/>
      <c r="AZ21" s="8"/>
    </row>
    <row r="22">
      <c r="B22" s="4" t="s">
        <v>50</v>
      </c>
      <c r="P22" s="7"/>
      <c r="Q22" s="7"/>
      <c r="R22" s="7"/>
      <c r="S22" s="8"/>
      <c r="T22" s="7"/>
      <c r="U22" s="7"/>
      <c r="V22" s="7"/>
      <c r="W22" s="8"/>
      <c r="X22" s="7"/>
      <c r="Y22" s="7"/>
      <c r="Z22" s="7"/>
      <c r="AA22" s="8"/>
      <c r="AB22" s="7"/>
      <c r="AC22" s="7"/>
      <c r="AD22" s="7"/>
      <c r="AE22" s="8"/>
      <c r="AF22" s="7"/>
      <c r="AG22" s="7"/>
      <c r="AH22" s="7"/>
      <c r="AI22" s="8"/>
      <c r="AJ22" s="7"/>
      <c r="AK22" s="7"/>
      <c r="AL22" s="7"/>
      <c r="AM22" s="8"/>
      <c r="AN22" s="7"/>
      <c r="AO22" s="7"/>
      <c r="AP22" s="7"/>
      <c r="AQ22" s="9"/>
      <c r="AR22" s="7"/>
      <c r="AS22" s="19"/>
      <c r="AT22" s="7"/>
      <c r="AU22" s="19"/>
      <c r="AV22" s="7"/>
      <c r="AW22" s="8"/>
      <c r="AX22" s="21"/>
      <c r="AY22" s="21"/>
      <c r="AZ22" s="8"/>
    </row>
    <row r="23">
      <c r="A23" s="4" t="s">
        <v>30</v>
      </c>
      <c r="P23" s="7"/>
      <c r="Q23" s="7"/>
      <c r="R23" s="7"/>
      <c r="S23" s="8"/>
      <c r="T23" s="7"/>
      <c r="U23" s="7"/>
      <c r="V23" s="7"/>
      <c r="W23" s="8"/>
      <c r="X23" s="7"/>
      <c r="Y23" s="7"/>
      <c r="Z23" s="7"/>
      <c r="AA23" s="8"/>
      <c r="AB23" s="7"/>
      <c r="AC23" s="7"/>
      <c r="AD23" s="7"/>
      <c r="AE23" s="8"/>
      <c r="AF23" s="7"/>
      <c r="AG23" s="7"/>
      <c r="AH23" s="7"/>
      <c r="AI23" s="8"/>
      <c r="AJ23" s="7"/>
      <c r="AK23" s="7"/>
      <c r="AL23" s="7"/>
      <c r="AM23" s="8"/>
      <c r="AN23" s="7"/>
      <c r="AO23" s="7"/>
      <c r="AP23" s="7"/>
      <c r="AQ23" s="9"/>
      <c r="AR23" s="7"/>
      <c r="AS23" s="19"/>
      <c r="AT23" s="7"/>
      <c r="AU23" s="19"/>
      <c r="AV23" s="7"/>
      <c r="AW23" s="8"/>
      <c r="AX23" s="21"/>
      <c r="AY23" s="21"/>
      <c r="AZ23" s="8"/>
    </row>
    <row r="24">
      <c r="A24" s="4">
        <v>84.0</v>
      </c>
      <c r="B24" s="4">
        <v>9.0</v>
      </c>
      <c r="C24" s="4">
        <v>25.0</v>
      </c>
      <c r="E24" s="4">
        <v>2.0</v>
      </c>
      <c r="F24" s="4">
        <v>108.0</v>
      </c>
      <c r="G24" s="4">
        <v>27.0</v>
      </c>
      <c r="I24" s="4">
        <v>11.0</v>
      </c>
      <c r="J24" s="4">
        <v>9.0</v>
      </c>
      <c r="K24" s="4">
        <v>85.0</v>
      </c>
      <c r="P24" s="7">
        <f>(A24+F24+G24+J24+K24)/(A24+F24+G24+J24+K24+E24+I24+B24+C24)*100</f>
        <v>86.94444444</v>
      </c>
      <c r="Q24" s="7">
        <f>(F24+A24+C24+I24+K24)/(F24+A24+C24+I24+K24+E24+G24+B24+J24)*100</f>
        <v>86.94444444</v>
      </c>
      <c r="R24" s="7">
        <f>(K24+A24+B24+E24+F24)/(K24+A24+B24+E24+F24+I24+J24+C24+G24)*100</f>
        <v>80</v>
      </c>
      <c r="S24" s="8"/>
      <c r="T24" s="7">
        <f>(A24)/(A24+E24+I24)*100</f>
        <v>86.59793814</v>
      </c>
      <c r="U24" s="7">
        <f>(F24)/(F24+B24+J24)*100</f>
        <v>85.71428571</v>
      </c>
      <c r="V24" s="7">
        <f>(K24)/(K24+C24+G24)*100</f>
        <v>62.04379562</v>
      </c>
      <c r="W24" s="8"/>
      <c r="X24" s="7">
        <f>(F24+G24+J24+K24)/(F24+G24+J24+K24+B24+C24)*100</f>
        <v>87.07224335</v>
      </c>
      <c r="Y24" s="7">
        <f>(A24+C24+I24+K24)/(A24+C24+I24+K24+E24+G24)*100</f>
        <v>87.60683761</v>
      </c>
      <c r="Z24" s="7">
        <f>(A24+B24+E24+F24)/(A24+B24+E24+F24+I24+J24)*100</f>
        <v>91.03139013</v>
      </c>
      <c r="AA24" s="8"/>
      <c r="AB24" s="7">
        <f>A24/(A24+B24+C24)*100</f>
        <v>71.18644068</v>
      </c>
      <c r="AC24" s="7">
        <f>(F24)/(F24+E24+G24)*100</f>
        <v>78.83211679</v>
      </c>
      <c r="AD24" s="7">
        <f>(K24)/(K24+I24+J24)*100</f>
        <v>80.95238095</v>
      </c>
      <c r="AE24" s="8"/>
      <c r="AF24" s="7">
        <f>(B24+C24)/(B24+C24+F24+G24+J24+K24)*100</f>
        <v>12.92775665</v>
      </c>
      <c r="AG24" s="7">
        <f>(E24+G24)/(E24+G24+A24+C24+I24+K24)*100</f>
        <v>12.39316239</v>
      </c>
      <c r="AH24" s="7">
        <f>(I24+J24)/(I24+J24+A24+B24+E24+F24)*100</f>
        <v>8.968609865</v>
      </c>
      <c r="AI24" s="8"/>
      <c r="AJ24" s="7">
        <f>(E24+I24)/(A24+E24+I24)*100</f>
        <v>13.40206186</v>
      </c>
      <c r="AK24" s="7">
        <f>(B24+J24)/(F24+B24+J24)*100</f>
        <v>14.28571429</v>
      </c>
      <c r="AL24" s="7">
        <f>(C24+G24)/(K24+C24+G24)*100</f>
        <v>37.95620438</v>
      </c>
      <c r="AM24" s="8"/>
      <c r="AN24" s="7">
        <f t="shared" ref="AN24:AP24" si="9">(T24*AB24)/(AB24+T24)*2</f>
        <v>78.13953488</v>
      </c>
      <c r="AO24" s="7">
        <f t="shared" si="9"/>
        <v>82.12927757</v>
      </c>
      <c r="AP24" s="7">
        <f t="shared" si="9"/>
        <v>70.24793388</v>
      </c>
      <c r="AQ24" s="9"/>
      <c r="AR24" s="7">
        <f>(P24+Q24+R24)/3</f>
        <v>84.62962963</v>
      </c>
      <c r="AS24" s="19">
        <f>(T24+U24+V24)/3</f>
        <v>78.11867316</v>
      </c>
      <c r="AT24" s="7">
        <f>(X24+Y24+Z24)/3</f>
        <v>88.57015703</v>
      </c>
      <c r="AU24" s="19">
        <f>(AB24+AC24+AD24)/3</f>
        <v>76.99031281</v>
      </c>
      <c r="AV24" s="7">
        <f>(AN24+AO24+AP24)/3</f>
        <v>76.83891544</v>
      </c>
      <c r="AW24" s="8"/>
      <c r="AX24" s="23">
        <f>(AF24+AG24+AH24)/3</f>
        <v>11.42984297</v>
      </c>
      <c r="AY24" s="23">
        <f>(AJ24+AK24+AL24)/3</f>
        <v>21.88132684</v>
      </c>
      <c r="AZ24" s="8"/>
    </row>
    <row r="25">
      <c r="A25" s="4" t="s">
        <v>33</v>
      </c>
      <c r="P25" s="7"/>
      <c r="Q25" s="7"/>
      <c r="R25" s="7"/>
      <c r="S25" s="8"/>
      <c r="T25" s="7"/>
      <c r="U25" s="7"/>
      <c r="V25" s="7"/>
      <c r="W25" s="8"/>
      <c r="X25" s="7"/>
      <c r="Y25" s="7"/>
      <c r="Z25" s="7"/>
      <c r="AA25" s="8"/>
      <c r="AB25" s="7"/>
      <c r="AC25" s="7"/>
      <c r="AD25" s="7"/>
      <c r="AE25" s="8"/>
      <c r="AF25" s="7"/>
      <c r="AG25" s="7"/>
      <c r="AH25" s="7"/>
      <c r="AI25" s="8"/>
      <c r="AJ25" s="7"/>
      <c r="AK25" s="7"/>
      <c r="AL25" s="7"/>
      <c r="AM25" s="8"/>
      <c r="AN25" s="7"/>
      <c r="AO25" s="7"/>
      <c r="AP25" s="7"/>
      <c r="AQ25" s="9"/>
      <c r="AR25" s="7"/>
      <c r="AS25" s="19"/>
      <c r="AT25" s="7"/>
      <c r="AU25" s="19"/>
      <c r="AV25" s="7"/>
      <c r="AW25" s="8"/>
      <c r="AX25" s="21"/>
      <c r="AY25" s="21"/>
      <c r="AZ25" s="8"/>
    </row>
    <row r="26">
      <c r="A26" s="4">
        <v>82.0</v>
      </c>
      <c r="B26" s="4">
        <v>10.0</v>
      </c>
      <c r="C26" s="4">
        <v>26.0</v>
      </c>
      <c r="E26" s="4">
        <v>3.0</v>
      </c>
      <c r="F26" s="4">
        <v>104.0</v>
      </c>
      <c r="G26" s="4">
        <v>30.0</v>
      </c>
      <c r="I26" s="4">
        <v>13.0</v>
      </c>
      <c r="J26" s="4">
        <v>16.0</v>
      </c>
      <c r="K26" s="4">
        <v>76.0</v>
      </c>
      <c r="P26" s="7">
        <f>(A26+F26+G26+J26+K26)/(A26+F26+G26+J26+K26+E26+I26+B26+C26)*100</f>
        <v>85.55555556</v>
      </c>
      <c r="Q26" s="7">
        <f>(F26+A26+C26+I26+K26)/(F26+A26+C26+I26+K26+E26+G26+B26+J26)*100</f>
        <v>83.61111111</v>
      </c>
      <c r="R26" s="7">
        <f>(K26+A26+B26+E26+F26)/(K26+A26+B26+E26+F26+I26+J26+C26+G26)*100</f>
        <v>76.38888889</v>
      </c>
      <c r="S26" s="8"/>
      <c r="T26" s="7">
        <f>(A26)/(A26+E26+I26)*100</f>
        <v>83.67346939</v>
      </c>
      <c r="U26" s="7">
        <f>(F26)/(F26+B26+J26)*100</f>
        <v>80</v>
      </c>
      <c r="V26" s="7">
        <f>(K26)/(K26+C26+G26)*100</f>
        <v>57.57575758</v>
      </c>
      <c r="W26" s="8"/>
      <c r="X26" s="7">
        <f>(F26+G26+J26+K26)/(F26+G26+J26+K26+B26+C26)*100</f>
        <v>86.25954198</v>
      </c>
      <c r="Y26" s="7">
        <f>(A26+C26+I26+K26)/(A26+C26+I26+K26+E26+G26)*100</f>
        <v>85.65217391</v>
      </c>
      <c r="Z26" s="7">
        <f>(A26+B26+E26+F26)/(A26+B26+E26+F26+I26+J26)*100</f>
        <v>87.28070175</v>
      </c>
      <c r="AA26" s="8"/>
      <c r="AB26" s="7">
        <f>A26/(A26+B26+C26)*100</f>
        <v>69.49152542</v>
      </c>
      <c r="AC26" s="7">
        <f>(F26)/(F26+E26+G26)*100</f>
        <v>75.91240876</v>
      </c>
      <c r="AD26" s="7">
        <f>(K26)/(K26+I26+J26)*100</f>
        <v>72.38095238</v>
      </c>
      <c r="AE26" s="8"/>
      <c r="AF26" s="7">
        <f>(B26+C26)/(B26+C26+F26+G26+J26+K26)*100</f>
        <v>13.74045802</v>
      </c>
      <c r="AG26" s="7">
        <f>(E26+G26)/(E26+G26+A26+C26+I26+K26)*100</f>
        <v>14.34782609</v>
      </c>
      <c r="AH26" s="7">
        <f>(I26+J26)/(I26+J26+A26+B26+E26+F26)*100</f>
        <v>12.71929825</v>
      </c>
      <c r="AI26" s="8"/>
      <c r="AJ26" s="7">
        <f>(E26+I26)/(A26+E26+I26)*100</f>
        <v>16.32653061</v>
      </c>
      <c r="AK26" s="7">
        <f>(B26+J26)/(F26+B26+J26)*100</f>
        <v>20</v>
      </c>
      <c r="AL26" s="7">
        <f>(C26+G26)/(K26+C26+G26)*100</f>
        <v>42.42424242</v>
      </c>
      <c r="AM26" s="8"/>
      <c r="AN26" s="7">
        <f t="shared" ref="AN26:AP26" si="10">(T26*AB26)/(AB26+T26)*2</f>
        <v>75.92592593</v>
      </c>
      <c r="AO26" s="7">
        <f t="shared" si="10"/>
        <v>77.90262172</v>
      </c>
      <c r="AP26" s="7">
        <f t="shared" si="10"/>
        <v>64.1350211</v>
      </c>
      <c r="AQ26" s="9"/>
      <c r="AR26" s="7">
        <f>(P26+Q26+R26)/3</f>
        <v>81.85185185</v>
      </c>
      <c r="AS26" s="19">
        <f>(T26+U26+V26)/3</f>
        <v>73.74974232</v>
      </c>
      <c r="AT26" s="7">
        <f>(X26+Y26+Z26)/3</f>
        <v>86.39747255</v>
      </c>
      <c r="AU26" s="19">
        <f>(AB26+AC26+AD26)/3</f>
        <v>72.59496219</v>
      </c>
      <c r="AV26" s="7">
        <f>(AN26+AO26+AP26)/3</f>
        <v>72.65452292</v>
      </c>
      <c r="AW26" s="8"/>
      <c r="AX26" s="23">
        <f>(AF26+AG26+AH26)/3</f>
        <v>13.60252745</v>
      </c>
      <c r="AY26" s="23">
        <f>(AJ26+AK26+AL26)/3</f>
        <v>26.25025768</v>
      </c>
      <c r="AZ26" s="8"/>
    </row>
    <row r="27">
      <c r="A27" s="4" t="s">
        <v>49</v>
      </c>
      <c r="P27" s="7"/>
      <c r="Q27" s="7"/>
      <c r="R27" s="7"/>
      <c r="S27" s="8"/>
      <c r="T27" s="7"/>
      <c r="U27" s="7"/>
      <c r="V27" s="7"/>
      <c r="W27" s="8"/>
      <c r="X27" s="7"/>
      <c r="Y27" s="7"/>
      <c r="Z27" s="7"/>
      <c r="AA27" s="8"/>
      <c r="AB27" s="7"/>
      <c r="AC27" s="7"/>
      <c r="AD27" s="7"/>
      <c r="AE27" s="8"/>
      <c r="AF27" s="7"/>
      <c r="AG27" s="7"/>
      <c r="AH27" s="7"/>
      <c r="AI27" s="8"/>
      <c r="AJ27" s="7"/>
      <c r="AK27" s="7"/>
      <c r="AL27" s="7"/>
      <c r="AM27" s="8"/>
      <c r="AN27" s="7"/>
      <c r="AO27" s="7"/>
      <c r="AP27" s="7"/>
      <c r="AQ27" s="9"/>
      <c r="AR27" s="7"/>
      <c r="AS27" s="19"/>
      <c r="AT27" s="7"/>
      <c r="AU27" s="19"/>
      <c r="AV27" s="7"/>
      <c r="AW27" s="8"/>
      <c r="AX27" s="21"/>
      <c r="AY27" s="21"/>
      <c r="AZ27" s="8"/>
    </row>
    <row r="28">
      <c r="A28" s="4">
        <v>83.0</v>
      </c>
      <c r="B28" s="4">
        <v>9.0</v>
      </c>
      <c r="C28" s="4">
        <v>26.0</v>
      </c>
      <c r="E28" s="4">
        <v>3.0</v>
      </c>
      <c r="F28" s="4">
        <v>102.0</v>
      </c>
      <c r="G28" s="4">
        <v>32.0</v>
      </c>
      <c r="I28" s="4">
        <v>13.0</v>
      </c>
      <c r="J28" s="4">
        <v>14.0</v>
      </c>
      <c r="K28" s="4">
        <v>78.0</v>
      </c>
      <c r="P28" s="7">
        <f>(A28+F28+G28+J28+K28)/(A28+F28+G28+J28+K28+E28+I28+B28+C28)*100</f>
        <v>85.83333333</v>
      </c>
      <c r="Q28" s="7">
        <f>(F28+A28+C28+I28+K28)/(F28+A28+C28+I28+K28+E28+G28+B28+J28)*100</f>
        <v>83.88888889</v>
      </c>
      <c r="R28" s="7">
        <f>(K28+A28+B28+E28+F28)/(K28+A28+B28+E28+F28+I28+J28+C28+G28)*100</f>
        <v>76.38888889</v>
      </c>
      <c r="S28" s="8"/>
      <c r="T28" s="7">
        <f>(A28)/(A28+E28+I28)*100</f>
        <v>83.83838384</v>
      </c>
      <c r="U28" s="7">
        <f>(F28)/(F28+B28+J28)*100</f>
        <v>81.6</v>
      </c>
      <c r="V28" s="7">
        <f>(K28)/(K28+C28+G28)*100</f>
        <v>57.35294118</v>
      </c>
      <c r="W28" s="8"/>
      <c r="X28" s="7">
        <f>(F28+G28+J28+K28)/(F28+G28+J28+K28+B28+C28)*100</f>
        <v>86.59003831</v>
      </c>
      <c r="Y28" s="7">
        <f>(A28+C28+I28+K28)/(A28+C28+I28+K28+E28+G28)*100</f>
        <v>85.10638298</v>
      </c>
      <c r="Z28" s="7">
        <f>(A28+B28+E28+F28)/(A28+B28+E28+F28+I28+J28)*100</f>
        <v>87.94642857</v>
      </c>
      <c r="AA28" s="8"/>
      <c r="AB28" s="7">
        <f>A28/(A28+B28+C28)*100</f>
        <v>70.33898305</v>
      </c>
      <c r="AC28" s="7">
        <f>(F28)/(F28+E28+G28)*100</f>
        <v>74.45255474</v>
      </c>
      <c r="AD28" s="7">
        <f>(K28)/(K28+I28+J28)*100</f>
        <v>74.28571429</v>
      </c>
      <c r="AE28" s="8"/>
      <c r="AF28" s="7">
        <f>(B28+C28)/(B28+C28+F28+G28+J28+K28)*100</f>
        <v>13.40996169</v>
      </c>
      <c r="AG28" s="7">
        <f>(E28+G28)/(E28+G28+A28+C28+I28+K28)*100</f>
        <v>14.89361702</v>
      </c>
      <c r="AH28" s="7">
        <f>(I28+J28)/(I28+J28+A28+B28+E28+F28)*100</f>
        <v>12.05357143</v>
      </c>
      <c r="AI28" s="8"/>
      <c r="AJ28" s="7">
        <f>(E28+I28)/(A28+E28+I28)*100</f>
        <v>16.16161616</v>
      </c>
      <c r="AK28" s="7">
        <f>(B28+J28)/(F28+B28+J28)*100</f>
        <v>18.4</v>
      </c>
      <c r="AL28" s="7">
        <f>(C28+G28)/(K28+C28+G28)*100</f>
        <v>42.64705882</v>
      </c>
      <c r="AM28" s="8"/>
      <c r="AN28" s="7">
        <f t="shared" ref="AN28:AP28" si="11">(T28*AB28)/(AB28+T28)*2</f>
        <v>76.49769585</v>
      </c>
      <c r="AO28" s="7">
        <f t="shared" si="11"/>
        <v>77.86259542</v>
      </c>
      <c r="AP28" s="7">
        <f t="shared" si="11"/>
        <v>64.73029046</v>
      </c>
      <c r="AQ28" s="9"/>
      <c r="AR28" s="7">
        <f>(P28+Q28+R28)/3</f>
        <v>82.03703704</v>
      </c>
      <c r="AS28" s="19">
        <f>(T28+U28+V28)/3</f>
        <v>74.263775</v>
      </c>
      <c r="AT28" s="7">
        <f>(X28+Y28+Z28)/3</f>
        <v>86.54761662</v>
      </c>
      <c r="AU28" s="19">
        <f>(AB28+AC28+AD28)/3</f>
        <v>73.02575069</v>
      </c>
      <c r="AV28" s="7">
        <f>(AN28+AO28+AP28)/3</f>
        <v>73.03019391</v>
      </c>
      <c r="AW28" s="8"/>
      <c r="AX28" s="23">
        <f>(AF28+AG28+AH28)/3</f>
        <v>13.45238338</v>
      </c>
      <c r="AY28" s="23">
        <f>(AJ28+AK28+AL28)/3</f>
        <v>25.736225</v>
      </c>
      <c r="AZ28" s="8"/>
    </row>
    <row r="29">
      <c r="P29" s="7"/>
      <c r="Q29" s="7"/>
      <c r="R29" s="7"/>
      <c r="S29" s="8"/>
      <c r="T29" s="7"/>
      <c r="U29" s="7"/>
      <c r="V29" s="7"/>
      <c r="W29" s="8"/>
      <c r="X29" s="7"/>
      <c r="Y29" s="7"/>
      <c r="Z29" s="7"/>
      <c r="AA29" s="8"/>
      <c r="AB29" s="7"/>
      <c r="AC29" s="7"/>
      <c r="AD29" s="7"/>
      <c r="AE29" s="8"/>
      <c r="AF29" s="7"/>
      <c r="AG29" s="7"/>
      <c r="AH29" s="7"/>
      <c r="AI29" s="8"/>
      <c r="AJ29" s="7"/>
      <c r="AK29" s="7"/>
      <c r="AL29" s="7"/>
      <c r="AM29" s="8"/>
      <c r="AN29" s="7"/>
      <c r="AO29" s="7"/>
      <c r="AP29" s="7"/>
      <c r="AQ29" s="9"/>
      <c r="AR29" s="7"/>
      <c r="AS29" s="19"/>
      <c r="AT29" s="7"/>
      <c r="AU29" s="19"/>
      <c r="AV29" s="7"/>
      <c r="AW29" s="8"/>
      <c r="AX29" s="21"/>
      <c r="AY29" s="21"/>
      <c r="AZ29" s="8"/>
    </row>
    <row r="30">
      <c r="A30" s="4" t="s">
        <v>51</v>
      </c>
      <c r="P30" s="7"/>
      <c r="Q30" s="7"/>
      <c r="R30" s="7"/>
      <c r="S30" s="8"/>
      <c r="T30" s="7"/>
      <c r="U30" s="7"/>
      <c r="V30" s="7"/>
      <c r="W30" s="8"/>
      <c r="X30" s="7"/>
      <c r="Y30" s="7"/>
      <c r="Z30" s="7"/>
      <c r="AA30" s="8"/>
      <c r="AB30" s="7"/>
      <c r="AC30" s="7"/>
      <c r="AD30" s="7"/>
      <c r="AE30" s="8"/>
      <c r="AF30" s="7"/>
      <c r="AG30" s="7"/>
      <c r="AH30" s="7"/>
      <c r="AI30" s="8"/>
      <c r="AJ30" s="7"/>
      <c r="AK30" s="7"/>
      <c r="AL30" s="7"/>
      <c r="AM30" s="8"/>
      <c r="AN30" s="7"/>
      <c r="AO30" s="7"/>
      <c r="AP30" s="7"/>
      <c r="AQ30" s="9"/>
      <c r="AR30" s="7"/>
      <c r="AS30" s="19"/>
      <c r="AT30" s="7"/>
      <c r="AU30" s="19"/>
      <c r="AV30" s="7"/>
      <c r="AW30" s="8"/>
      <c r="AX30" s="21"/>
      <c r="AY30" s="21"/>
      <c r="AZ30" s="8"/>
    </row>
    <row r="31">
      <c r="B31" s="4" t="s">
        <v>52</v>
      </c>
      <c r="P31" s="7"/>
      <c r="Q31" s="7"/>
      <c r="R31" s="7"/>
      <c r="S31" s="8"/>
      <c r="T31" s="7"/>
      <c r="U31" s="7"/>
      <c r="V31" s="7"/>
      <c r="W31" s="8"/>
      <c r="X31" s="7"/>
      <c r="Y31" s="7"/>
      <c r="Z31" s="7"/>
      <c r="AA31" s="8"/>
      <c r="AB31" s="7"/>
      <c r="AC31" s="7"/>
      <c r="AD31" s="7"/>
      <c r="AE31" s="8"/>
      <c r="AF31" s="7"/>
      <c r="AG31" s="7"/>
      <c r="AH31" s="7"/>
      <c r="AI31" s="8"/>
      <c r="AJ31" s="7"/>
      <c r="AK31" s="7"/>
      <c r="AL31" s="7"/>
      <c r="AM31" s="8"/>
      <c r="AN31" s="7"/>
      <c r="AO31" s="7"/>
      <c r="AP31" s="7"/>
      <c r="AQ31" s="9"/>
      <c r="AR31" s="7"/>
      <c r="AS31" s="19"/>
      <c r="AT31" s="7"/>
      <c r="AU31" s="19"/>
      <c r="AV31" s="7"/>
      <c r="AW31" s="8"/>
      <c r="AX31" s="21"/>
      <c r="AY31" s="21"/>
      <c r="AZ31" s="8"/>
    </row>
    <row r="32">
      <c r="B32" s="4" t="s">
        <v>53</v>
      </c>
      <c r="P32" s="7"/>
      <c r="Q32" s="7"/>
      <c r="R32" s="7"/>
      <c r="S32" s="8"/>
      <c r="T32" s="7"/>
      <c r="U32" s="7"/>
      <c r="V32" s="7"/>
      <c r="W32" s="8"/>
      <c r="X32" s="7"/>
      <c r="Y32" s="7"/>
      <c r="Z32" s="7"/>
      <c r="AA32" s="8"/>
      <c r="AB32" s="7"/>
      <c r="AC32" s="7"/>
      <c r="AD32" s="7"/>
      <c r="AE32" s="8"/>
      <c r="AF32" s="7"/>
      <c r="AG32" s="7"/>
      <c r="AH32" s="7"/>
      <c r="AI32" s="8"/>
      <c r="AJ32" s="7"/>
      <c r="AK32" s="7"/>
      <c r="AL32" s="7"/>
      <c r="AM32" s="8"/>
      <c r="AN32" s="7"/>
      <c r="AO32" s="7"/>
      <c r="AP32" s="7"/>
      <c r="AQ32" s="9"/>
      <c r="AR32" s="7"/>
      <c r="AS32" s="19"/>
      <c r="AT32" s="7"/>
      <c r="AU32" s="19"/>
      <c r="AV32" s="7"/>
      <c r="AW32" s="8"/>
      <c r="AX32" s="21"/>
      <c r="AY32" s="21"/>
      <c r="AZ32" s="8"/>
    </row>
    <row r="33">
      <c r="A33" s="4" t="s">
        <v>30</v>
      </c>
      <c r="P33" s="7"/>
      <c r="Q33" s="7"/>
      <c r="R33" s="7"/>
      <c r="S33" s="8"/>
      <c r="T33" s="7"/>
      <c r="U33" s="7"/>
      <c r="V33" s="7"/>
      <c r="W33" s="8"/>
      <c r="X33" s="7"/>
      <c r="Y33" s="7"/>
      <c r="Z33" s="7"/>
      <c r="AA33" s="8"/>
      <c r="AB33" s="7"/>
      <c r="AC33" s="7"/>
      <c r="AD33" s="7"/>
      <c r="AE33" s="8"/>
      <c r="AF33" s="7"/>
      <c r="AG33" s="7"/>
      <c r="AH33" s="7"/>
      <c r="AI33" s="8"/>
      <c r="AJ33" s="7"/>
      <c r="AK33" s="7"/>
      <c r="AL33" s="7"/>
      <c r="AM33" s="8"/>
      <c r="AN33" s="7"/>
      <c r="AO33" s="7"/>
      <c r="AP33" s="7"/>
      <c r="AQ33" s="9"/>
      <c r="AR33" s="7"/>
      <c r="AS33" s="19"/>
      <c r="AT33" s="7"/>
      <c r="AU33" s="19"/>
      <c r="AV33" s="7"/>
      <c r="AW33" s="8"/>
      <c r="AX33" s="21"/>
      <c r="AY33" s="21"/>
      <c r="AZ33" s="8"/>
    </row>
    <row r="34">
      <c r="A34" s="4">
        <v>160.0</v>
      </c>
      <c r="B34" s="4">
        <v>0.0</v>
      </c>
      <c r="C34" s="4">
        <v>1.0</v>
      </c>
      <c r="E34" s="4">
        <v>0.0</v>
      </c>
      <c r="F34" s="4">
        <v>162.0</v>
      </c>
      <c r="G34" s="4">
        <v>5.0</v>
      </c>
      <c r="I34" s="4">
        <v>0.0</v>
      </c>
      <c r="J34" s="4">
        <v>3.0</v>
      </c>
      <c r="K34" s="4">
        <v>149.0</v>
      </c>
      <c r="P34" s="7">
        <f>(A34+F34+G34+J34+K34)/(A34+F34+G34+J34+K34+E34+I34+B34+C34)*100</f>
        <v>99.79166667</v>
      </c>
      <c r="Q34" s="7">
        <f>(F34+A34+C34+I34+K34)/(F34+A34+C34+I34+K34+E34+G34+B34+J34)*100</f>
        <v>98.33333333</v>
      </c>
      <c r="R34" s="7">
        <f>(K34+A34+B34+E34+F34)/(K34+A34+B34+E34+F34+I34+J34+C34+G34)*100</f>
        <v>98.125</v>
      </c>
      <c r="S34" s="8"/>
      <c r="T34" s="7">
        <f>(A34)/(A34+E34+I34)*100</f>
        <v>100</v>
      </c>
      <c r="U34" s="7">
        <f>(F34)/(F34+B34+J34)*100</f>
        <v>98.18181818</v>
      </c>
      <c r="V34" s="7">
        <f>(K34)/(K34+C34+G34)*100</f>
        <v>96.12903226</v>
      </c>
      <c r="W34" s="8"/>
      <c r="X34" s="7">
        <f>(F34+G34+J34+K34)/(F34+G34+J34+K34+B34+C34)*100</f>
        <v>99.6875</v>
      </c>
      <c r="Y34" s="7">
        <f>(A34+C34+I34+K34)/(A34+C34+I34+K34+E34+G34)*100</f>
        <v>98.41269841</v>
      </c>
      <c r="Z34" s="7">
        <f>(A34+B34+E34+F34)/(A34+B34+E34+F34+I34+J34)*100</f>
        <v>99.07692308</v>
      </c>
      <c r="AA34" s="8"/>
      <c r="AB34" s="7">
        <f>A34/(A34+B34+C34)*100</f>
        <v>99.37888199</v>
      </c>
      <c r="AC34" s="7">
        <f>(F34)/(F34+E34+G34)*100</f>
        <v>97.00598802</v>
      </c>
      <c r="AD34" s="7">
        <f>(K34)/(K34+I34+J34)*100</f>
        <v>98.02631579</v>
      </c>
      <c r="AE34" s="8"/>
      <c r="AF34" s="7">
        <f>(B34+C34)/(B34+C34+F34+G34+J34+K34)*100</f>
        <v>0.3125</v>
      </c>
      <c r="AG34" s="7">
        <f>(E34+G34)/(E34+G34+A34+C34+I34+K34)*100</f>
        <v>1.587301587</v>
      </c>
      <c r="AH34" s="7">
        <f>(I34+J34)/(I34+J34+A34+B34+E34+F34)*100</f>
        <v>0.9230769231</v>
      </c>
      <c r="AI34" s="8"/>
      <c r="AJ34" s="7">
        <f>(E34+I34)/(A34+E34+I34)*100</f>
        <v>0</v>
      </c>
      <c r="AK34" s="7">
        <f>(B34+J34)/(F34+B34+J34)*100</f>
        <v>1.818181818</v>
      </c>
      <c r="AL34" s="7">
        <f>(C34+G34)/(K34+C34+G34)*100</f>
        <v>3.870967742</v>
      </c>
      <c r="AM34" s="8"/>
      <c r="AN34" s="7">
        <f t="shared" ref="AN34:AP34" si="12">(T34*AB34)/(AB34+T34)*2</f>
        <v>99.68847352</v>
      </c>
      <c r="AO34" s="7">
        <f t="shared" si="12"/>
        <v>97.59036145</v>
      </c>
      <c r="AP34" s="7">
        <f t="shared" si="12"/>
        <v>97.06840391</v>
      </c>
      <c r="AQ34" s="9"/>
      <c r="AR34" s="7">
        <f>(P34+Q34+R34)/3</f>
        <v>98.75</v>
      </c>
      <c r="AS34" s="19">
        <f>(T34+U34+V34)/3</f>
        <v>98.10361681</v>
      </c>
      <c r="AT34" s="7">
        <f>(X34+Y34+Z34)/3</f>
        <v>99.0590405</v>
      </c>
      <c r="AU34" s="19">
        <f>(AB34+AC34+AD34)/3</f>
        <v>98.13706193</v>
      </c>
      <c r="AV34" s="7">
        <f>(AN34+AO34+AP34)/3</f>
        <v>98.11574629</v>
      </c>
      <c r="AW34" s="8"/>
      <c r="AX34" s="23">
        <f>(AF34+AG34+AH34)/3</f>
        <v>0.9409595035</v>
      </c>
      <c r="AY34" s="23">
        <f>(AJ34+AK34+AL34)/3</f>
        <v>1.896383187</v>
      </c>
      <c r="AZ34" s="8"/>
    </row>
    <row r="35">
      <c r="A35" s="4" t="s">
        <v>33</v>
      </c>
      <c r="P35" s="7"/>
      <c r="Q35" s="7"/>
      <c r="R35" s="7"/>
      <c r="S35" s="8"/>
      <c r="T35" s="7"/>
      <c r="U35" s="7"/>
      <c r="V35" s="7"/>
      <c r="W35" s="8"/>
      <c r="X35" s="7"/>
      <c r="Y35" s="7"/>
      <c r="Z35" s="7"/>
      <c r="AA35" s="8"/>
      <c r="AB35" s="7"/>
      <c r="AC35" s="7"/>
      <c r="AD35" s="7"/>
      <c r="AE35" s="8"/>
      <c r="AF35" s="7"/>
      <c r="AG35" s="7"/>
      <c r="AH35" s="7"/>
      <c r="AI35" s="8"/>
      <c r="AJ35" s="7"/>
      <c r="AK35" s="7"/>
      <c r="AL35" s="7"/>
      <c r="AM35" s="8"/>
      <c r="AN35" s="7"/>
      <c r="AO35" s="7"/>
      <c r="AP35" s="7"/>
      <c r="AQ35" s="9"/>
      <c r="AR35" s="7"/>
      <c r="AS35" s="19"/>
      <c r="AT35" s="7"/>
      <c r="AU35" s="19"/>
      <c r="AV35" s="7"/>
      <c r="AW35" s="8"/>
      <c r="AX35" s="21"/>
      <c r="AY35" s="21"/>
      <c r="AZ35" s="8"/>
    </row>
    <row r="36">
      <c r="A36" s="4">
        <v>160.0</v>
      </c>
      <c r="B36" s="4">
        <v>0.0</v>
      </c>
      <c r="C36" s="4">
        <v>1.0</v>
      </c>
      <c r="E36" s="4">
        <v>1.0</v>
      </c>
      <c r="F36" s="4">
        <v>160.0</v>
      </c>
      <c r="G36" s="4">
        <v>6.0</v>
      </c>
      <c r="I36" s="4">
        <v>0.0</v>
      </c>
      <c r="J36" s="4">
        <v>3.0</v>
      </c>
      <c r="K36" s="4">
        <v>149.0</v>
      </c>
      <c r="P36" s="7">
        <f>(A36+F36+G36+J36+K36)/(A36+F36+G36+J36+K36+E36+I36+B36+C36)*100</f>
        <v>99.58333333</v>
      </c>
      <c r="Q36" s="7">
        <f>(F36+A36+C36+I36+K36)/(F36+A36+C36+I36+K36+E36+G36+B36+J36)*100</f>
        <v>97.91666667</v>
      </c>
      <c r="R36" s="7">
        <f>(K36+A36+B36+E36+F36)/(K36+A36+B36+E36+F36+I36+J36+C36+G36)*100</f>
        <v>97.91666667</v>
      </c>
      <c r="S36" s="8"/>
      <c r="T36" s="7">
        <f>(A36)/(A36+E36+I36)*100</f>
        <v>99.37888199</v>
      </c>
      <c r="U36" s="7">
        <f>(F36)/(F36+B36+J36)*100</f>
        <v>98.1595092</v>
      </c>
      <c r="V36" s="7">
        <f>(K36)/(K36+C36+G36)*100</f>
        <v>95.51282051</v>
      </c>
      <c r="W36" s="8"/>
      <c r="X36" s="7">
        <f>(F36+G36+J36+K36)/(F36+G36+J36+K36+B36+C36)*100</f>
        <v>99.68652038</v>
      </c>
      <c r="Y36" s="7">
        <f>(A36+C36+I36+K36)/(A36+C36+I36+K36+E36+G36)*100</f>
        <v>97.79179811</v>
      </c>
      <c r="Z36" s="7">
        <f>(A36+B36+E36+F36)/(A36+B36+E36+F36+I36+J36)*100</f>
        <v>99.07407407</v>
      </c>
      <c r="AA36" s="8"/>
      <c r="AB36" s="7">
        <f>A36/(A36+B36+C36)*100</f>
        <v>99.37888199</v>
      </c>
      <c r="AC36" s="7">
        <f>(F36)/(F36+E36+G36)*100</f>
        <v>95.80838323</v>
      </c>
      <c r="AD36" s="7">
        <f>(K36)/(K36+I36+J36)*100</f>
        <v>98.02631579</v>
      </c>
      <c r="AE36" s="8"/>
      <c r="AF36" s="7">
        <f>(B36+C36)/(B36+C36+F36+G36+J36+K36)*100</f>
        <v>0.3134796238</v>
      </c>
      <c r="AG36" s="7">
        <f>(E36+G36)/(E36+G36+A36+C36+I36+K36)*100</f>
        <v>2.208201893</v>
      </c>
      <c r="AH36" s="7">
        <f>(I36+J36)/(I36+J36+A36+B36+E36+F36)*100</f>
        <v>0.9259259259</v>
      </c>
      <c r="AI36" s="8"/>
      <c r="AJ36" s="7">
        <f>(E36+I36)/(A36+E36+I36)*100</f>
        <v>0.6211180124</v>
      </c>
      <c r="AK36" s="7">
        <f>(B36+J36)/(F36+B36+J36)*100</f>
        <v>1.840490798</v>
      </c>
      <c r="AL36" s="7">
        <f>(C36+G36)/(K36+C36+G36)*100</f>
        <v>4.487179487</v>
      </c>
      <c r="AM36" s="8"/>
      <c r="AN36" s="7">
        <f t="shared" ref="AN36:AP36" si="13">(T36*AB36)/(AB36+T36)*2</f>
        <v>99.37888199</v>
      </c>
      <c r="AO36" s="7">
        <f t="shared" si="13"/>
        <v>96.96969697</v>
      </c>
      <c r="AP36" s="7">
        <f t="shared" si="13"/>
        <v>96.75324675</v>
      </c>
      <c r="AQ36" s="9"/>
      <c r="AR36" s="7">
        <f>(P36+Q36+R36)/3</f>
        <v>98.47222222</v>
      </c>
      <c r="AS36" s="19">
        <f>(T36+U36+V36)/3</f>
        <v>97.68373723</v>
      </c>
      <c r="AT36" s="7">
        <f>(X36+Y36+Z36)/3</f>
        <v>98.85079752</v>
      </c>
      <c r="AU36" s="19">
        <f>(AB36+AC36+AD36)/3</f>
        <v>97.73786034</v>
      </c>
      <c r="AV36" s="7">
        <f>(AN36+AO36+AP36)/3</f>
        <v>97.70060857</v>
      </c>
      <c r="AW36" s="8"/>
      <c r="AX36" s="23">
        <f>(AF36+AG36+AH36)/3</f>
        <v>1.149202481</v>
      </c>
      <c r="AY36" s="23">
        <f>(AJ36+AK36+AL36)/3</f>
        <v>2.316262766</v>
      </c>
      <c r="AZ36" s="8"/>
    </row>
    <row r="37">
      <c r="A37" s="4" t="s">
        <v>49</v>
      </c>
      <c r="P37" s="7"/>
      <c r="Q37" s="7"/>
      <c r="R37" s="7"/>
      <c r="S37" s="8"/>
      <c r="T37" s="7"/>
      <c r="U37" s="7"/>
      <c r="V37" s="7"/>
      <c r="W37" s="8"/>
      <c r="X37" s="7"/>
      <c r="Y37" s="7"/>
      <c r="Z37" s="7"/>
      <c r="AA37" s="8"/>
      <c r="AB37" s="7"/>
      <c r="AC37" s="7"/>
      <c r="AD37" s="7"/>
      <c r="AE37" s="8"/>
      <c r="AF37" s="7"/>
      <c r="AG37" s="7"/>
      <c r="AH37" s="7"/>
      <c r="AI37" s="8"/>
      <c r="AJ37" s="7"/>
      <c r="AK37" s="7"/>
      <c r="AL37" s="7"/>
      <c r="AM37" s="8"/>
      <c r="AN37" s="7"/>
      <c r="AO37" s="7"/>
      <c r="AP37" s="7"/>
      <c r="AQ37" s="9"/>
      <c r="AR37" s="7"/>
      <c r="AS37" s="19"/>
      <c r="AT37" s="7"/>
      <c r="AU37" s="19"/>
      <c r="AV37" s="7"/>
      <c r="AW37" s="8"/>
      <c r="AX37" s="21"/>
      <c r="AY37" s="21"/>
      <c r="AZ37" s="8"/>
    </row>
    <row r="38">
      <c r="A38" s="4">
        <v>160.0</v>
      </c>
      <c r="B38" s="4">
        <v>0.0</v>
      </c>
      <c r="C38" s="4">
        <v>1.0</v>
      </c>
      <c r="E38" s="4">
        <v>0.0</v>
      </c>
      <c r="F38" s="4">
        <v>162.0</v>
      </c>
      <c r="G38" s="4">
        <v>5.0</v>
      </c>
      <c r="I38" s="4">
        <v>0.0</v>
      </c>
      <c r="J38" s="4">
        <v>3.0</v>
      </c>
      <c r="K38" s="4">
        <v>149.0</v>
      </c>
      <c r="P38" s="7">
        <f>(A38+F38+G38+J38+K38)/(A38+F38+G38+J38+K38+E38+I38+B38+C38)*100</f>
        <v>99.79166667</v>
      </c>
      <c r="Q38" s="7">
        <f>(F38+A38+C38+I38+K38)/(F38+A38+C38+I38+K38+E38+G38+B38+J38)*100</f>
        <v>98.33333333</v>
      </c>
      <c r="R38" s="7">
        <f>(K38+A38+B38+E38+F38)/(K38+A38+B38+E38+F38+I38+J38+C38+G38)*100</f>
        <v>98.125</v>
      </c>
      <c r="S38" s="8"/>
      <c r="T38" s="7">
        <f>(A38)/(A38+E38+I38)*100</f>
        <v>100</v>
      </c>
      <c r="U38" s="7">
        <f>(F38)/(F38+B38+J38)*100</f>
        <v>98.18181818</v>
      </c>
      <c r="V38" s="7">
        <f>(K38)/(K38+C38+G38)*100</f>
        <v>96.12903226</v>
      </c>
      <c r="W38" s="8"/>
      <c r="X38" s="7">
        <f>(F38+G38+J38+K38)/(F38+G38+J38+K38+B38+C38)*100</f>
        <v>99.6875</v>
      </c>
      <c r="Y38" s="7">
        <f>(A38+C38+I38+K38)/(A38+C38+I38+K38+E38+G38)*100</f>
        <v>98.41269841</v>
      </c>
      <c r="Z38" s="7">
        <f>(A38+B38+E38+F38)/(A38+B38+E38+F38+I38+J38)*100</f>
        <v>99.07692308</v>
      </c>
      <c r="AA38" s="8"/>
      <c r="AB38" s="7">
        <f>A38/(A38+B38+C38)*100</f>
        <v>99.37888199</v>
      </c>
      <c r="AC38" s="7">
        <f>(F38)/(F38+E38+G38)*100</f>
        <v>97.00598802</v>
      </c>
      <c r="AD38" s="7">
        <f>(K38)/(K38+I38+J38)*100</f>
        <v>98.02631579</v>
      </c>
      <c r="AE38" s="8"/>
      <c r="AF38" s="7">
        <f>(B38+C38)/(B38+C38+F38+G38+J38+K38)*100</f>
        <v>0.3125</v>
      </c>
      <c r="AG38" s="7">
        <f>(E38+G38)/(E38+G38+A38+C38+I38+K38)*100</f>
        <v>1.587301587</v>
      </c>
      <c r="AH38" s="7">
        <f>(I38+J38)/(I38+J38+A38+B38+E38+F38)*100</f>
        <v>0.9230769231</v>
      </c>
      <c r="AI38" s="8"/>
      <c r="AJ38" s="7">
        <f>(E38+I38)/(A38+E38+I38)*100</f>
        <v>0</v>
      </c>
      <c r="AK38" s="7">
        <f>(B38+J38)/(F38+B38+J38)*100</f>
        <v>1.818181818</v>
      </c>
      <c r="AL38" s="7">
        <f>(C38+G38)/(K38+C38+G38)*100</f>
        <v>3.870967742</v>
      </c>
      <c r="AM38" s="8"/>
      <c r="AN38" s="7">
        <f t="shared" ref="AN38:AP38" si="14">(T38*AB38)/(AB38+T38)*2</f>
        <v>99.68847352</v>
      </c>
      <c r="AO38" s="7">
        <f t="shared" si="14"/>
        <v>97.59036145</v>
      </c>
      <c r="AP38" s="7">
        <f t="shared" si="14"/>
        <v>97.06840391</v>
      </c>
      <c r="AQ38" s="9"/>
      <c r="AR38" s="7">
        <f>(P38+Q38+R38)/3</f>
        <v>98.75</v>
      </c>
      <c r="AS38" s="19">
        <f>(T38+U38+V38)/3</f>
        <v>98.10361681</v>
      </c>
      <c r="AT38" s="7">
        <f>(X38+Y38+Z38)/3</f>
        <v>99.0590405</v>
      </c>
      <c r="AU38" s="19">
        <f>(AB38+AC38+AD38)/3</f>
        <v>98.13706193</v>
      </c>
      <c r="AV38" s="7">
        <f>(AN38+AO38+AP38)/3</f>
        <v>98.11574629</v>
      </c>
      <c r="AW38" s="8"/>
      <c r="AX38" s="23">
        <f>(AF38+AG38+AH38)/3</f>
        <v>0.9409595035</v>
      </c>
      <c r="AY38" s="23">
        <f>(AJ38+AK38+AL38)/3</f>
        <v>1.896383187</v>
      </c>
      <c r="AZ38" s="8"/>
    </row>
    <row r="39">
      <c r="P39" s="7"/>
      <c r="Q39" s="7"/>
      <c r="R39" s="7"/>
      <c r="S39" s="8"/>
      <c r="T39" s="7"/>
      <c r="U39" s="7"/>
      <c r="V39" s="7"/>
      <c r="W39" s="8"/>
      <c r="X39" s="7"/>
      <c r="Y39" s="7"/>
      <c r="Z39" s="7"/>
      <c r="AA39" s="8"/>
      <c r="AB39" s="7"/>
      <c r="AC39" s="7"/>
      <c r="AD39" s="7"/>
      <c r="AE39" s="8"/>
      <c r="AF39" s="7"/>
      <c r="AG39" s="7"/>
      <c r="AH39" s="7"/>
      <c r="AI39" s="8"/>
      <c r="AJ39" s="7"/>
      <c r="AK39" s="7"/>
      <c r="AL39" s="7"/>
      <c r="AM39" s="8"/>
      <c r="AN39" s="7"/>
      <c r="AO39" s="7"/>
      <c r="AP39" s="7"/>
      <c r="AQ39" s="9"/>
      <c r="AR39" s="7"/>
      <c r="AS39" s="19"/>
      <c r="AT39" s="7"/>
      <c r="AU39" s="19"/>
      <c r="AV39" s="7"/>
      <c r="AW39" s="8"/>
      <c r="AX39" s="21"/>
      <c r="AY39" s="21"/>
      <c r="AZ39" s="8"/>
    </row>
    <row r="40">
      <c r="D40" s="4" t="s">
        <v>54</v>
      </c>
      <c r="P40" s="7"/>
      <c r="Q40" s="7"/>
      <c r="R40" s="7"/>
      <c r="S40" s="8"/>
      <c r="T40" s="7"/>
      <c r="U40" s="7"/>
      <c r="V40" s="7"/>
      <c r="W40" s="8"/>
      <c r="X40" s="7"/>
      <c r="Y40" s="7"/>
      <c r="Z40" s="7"/>
      <c r="AA40" s="8"/>
      <c r="AB40" s="7"/>
      <c r="AC40" s="7"/>
      <c r="AD40" s="7"/>
      <c r="AE40" s="8"/>
      <c r="AF40" s="7"/>
      <c r="AG40" s="7"/>
      <c r="AH40" s="7"/>
      <c r="AI40" s="8"/>
      <c r="AJ40" s="7"/>
      <c r="AK40" s="7"/>
      <c r="AL40" s="7"/>
      <c r="AM40" s="8"/>
      <c r="AN40" s="7"/>
      <c r="AO40" s="7"/>
      <c r="AP40" s="7"/>
      <c r="AQ40" s="9"/>
      <c r="AR40" s="7"/>
      <c r="AS40" s="19"/>
      <c r="AT40" s="7"/>
      <c r="AU40" s="19"/>
      <c r="AV40" s="7"/>
      <c r="AW40" s="8"/>
      <c r="AX40" s="21"/>
      <c r="AY40" s="21"/>
      <c r="AZ40" s="8"/>
    </row>
    <row r="41">
      <c r="A41" s="4" t="s">
        <v>30</v>
      </c>
      <c r="P41" s="7"/>
      <c r="Q41" s="7"/>
      <c r="R41" s="7"/>
      <c r="S41" s="8"/>
      <c r="T41" s="7"/>
      <c r="U41" s="7"/>
      <c r="V41" s="7"/>
      <c r="W41" s="8"/>
      <c r="X41" s="7"/>
      <c r="Y41" s="7"/>
      <c r="Z41" s="7"/>
      <c r="AA41" s="8"/>
      <c r="AB41" s="7"/>
      <c r="AC41" s="7"/>
      <c r="AD41" s="7"/>
      <c r="AE41" s="8"/>
      <c r="AF41" s="7"/>
      <c r="AG41" s="7"/>
      <c r="AH41" s="7"/>
      <c r="AI41" s="8"/>
      <c r="AJ41" s="7"/>
      <c r="AK41" s="7"/>
      <c r="AL41" s="7"/>
      <c r="AM41" s="8"/>
      <c r="AN41" s="7"/>
      <c r="AO41" s="7"/>
      <c r="AP41" s="7"/>
      <c r="AQ41" s="9"/>
      <c r="AR41" s="7"/>
      <c r="AS41" s="19"/>
      <c r="AT41" s="7"/>
      <c r="AU41" s="19"/>
      <c r="AV41" s="7"/>
      <c r="AW41" s="8"/>
      <c r="AX41" s="21"/>
      <c r="AY41" s="21"/>
      <c r="AZ41" s="8"/>
    </row>
    <row r="42">
      <c r="A42" s="4">
        <v>161.0</v>
      </c>
      <c r="B42" s="4">
        <v>0.0</v>
      </c>
      <c r="C42" s="4">
        <v>0.0</v>
      </c>
      <c r="E42" s="4">
        <v>0.0</v>
      </c>
      <c r="F42" s="4">
        <v>162.0</v>
      </c>
      <c r="G42" s="4">
        <v>5.0</v>
      </c>
      <c r="I42" s="4">
        <v>0.0</v>
      </c>
      <c r="J42" s="4">
        <v>4.0</v>
      </c>
      <c r="K42" s="4">
        <v>148.0</v>
      </c>
      <c r="P42" s="7">
        <f>(A42+F42+G42+J42+K42)/(A42+F42+G42+J42+K42+E42+I42+B42+C42)*100</f>
        <v>100</v>
      </c>
      <c r="Q42" s="7">
        <f>(F42+A42+C42+I42+K42)/(F42+A42+C42+I42+K42+E42+G42+B42+J42)*100</f>
        <v>98.125</v>
      </c>
      <c r="R42" s="7">
        <f>(K42+A42+B42+E42+F42)/(K42+A42+B42+E42+F42+I42+J42+C42+G42)*100</f>
        <v>98.125</v>
      </c>
      <c r="S42" s="8"/>
      <c r="T42" s="7">
        <f>(A42)/(A42+E42+I42)*100</f>
        <v>100</v>
      </c>
      <c r="U42" s="7">
        <f>(F42)/(F42+B42+J42)*100</f>
        <v>97.59036145</v>
      </c>
      <c r="V42" s="7">
        <f>(K42)/(K42+C42+G42)*100</f>
        <v>96.73202614</v>
      </c>
      <c r="W42" s="8"/>
      <c r="X42" s="7">
        <f>(F42+G42+J42+K42)/(F42+G42+J42+K42+B42+C42)*100</f>
        <v>100</v>
      </c>
      <c r="Y42" s="7">
        <f>(A42+C42+I42+K42)/(A42+C42+I42+K42+E42+G42)*100</f>
        <v>98.40764331</v>
      </c>
      <c r="Z42" s="7">
        <f>(A42+B42+E42+F42)/(A42+B42+E42+F42+I42+J42)*100</f>
        <v>98.77675841</v>
      </c>
      <c r="AA42" s="8"/>
      <c r="AB42" s="7">
        <f>A42/(A42+B42+C42)*100</f>
        <v>100</v>
      </c>
      <c r="AC42" s="7">
        <f>(F42)/(F42+E42+G42)*100</f>
        <v>97.00598802</v>
      </c>
      <c r="AD42" s="7">
        <f>(K42)/(K42+I42+J42)*100</f>
        <v>97.36842105</v>
      </c>
      <c r="AE42" s="8"/>
      <c r="AF42" s="7">
        <f>(B42+C42)/(B42+C42+F42+G42+J42+K42)*100</f>
        <v>0</v>
      </c>
      <c r="AG42" s="7">
        <f>(E42+G42)/(E42+G42+A42+C42+I42+K42)*100</f>
        <v>1.592356688</v>
      </c>
      <c r="AH42" s="7">
        <f>(I42+J42)/(I42+J42+A42+B42+E42+F42)*100</f>
        <v>1.22324159</v>
      </c>
      <c r="AI42" s="8"/>
      <c r="AJ42" s="7">
        <f>(E42+I42)/(A42+E42+I42)*100</f>
        <v>0</v>
      </c>
      <c r="AK42" s="7">
        <f>(B42+J42)/(F42+B42+J42)*100</f>
        <v>2.409638554</v>
      </c>
      <c r="AL42" s="7">
        <f>(C42+G42)/(K42+C42+G42)*100</f>
        <v>3.267973856</v>
      </c>
      <c r="AM42" s="8"/>
      <c r="AN42" s="7">
        <f t="shared" ref="AN42:AP42" si="15">(T42*AB42)/(AB42+T42)*2</f>
        <v>100</v>
      </c>
      <c r="AO42" s="7">
        <f t="shared" si="15"/>
        <v>97.2972973</v>
      </c>
      <c r="AP42" s="7">
        <f t="shared" si="15"/>
        <v>97.04918033</v>
      </c>
      <c r="AQ42" s="9"/>
      <c r="AR42" s="7">
        <f>(P42+Q42+R42)/3</f>
        <v>98.75</v>
      </c>
      <c r="AS42" s="19">
        <f>(T42+U42+V42)/3</f>
        <v>98.10746253</v>
      </c>
      <c r="AT42" s="7">
        <f>(X42+Y42+Z42)/3</f>
        <v>99.06146724</v>
      </c>
      <c r="AU42" s="19">
        <f>(AB42+AC42+AD42)/3</f>
        <v>98.12480303</v>
      </c>
      <c r="AV42" s="7">
        <f>(AN42+AO42+AP42)/3</f>
        <v>98.11549254</v>
      </c>
      <c r="AW42" s="8"/>
      <c r="AX42" s="23">
        <f>(AF42+AG42+AH42)/3</f>
        <v>0.9385327594</v>
      </c>
      <c r="AY42" s="23">
        <f>(AJ42+AK42+AL42)/3</f>
        <v>1.89253747</v>
      </c>
      <c r="AZ42" s="8"/>
    </row>
    <row r="43">
      <c r="A43" s="4" t="s">
        <v>33</v>
      </c>
      <c r="P43" s="7"/>
      <c r="Q43" s="7"/>
      <c r="R43" s="7"/>
      <c r="S43" s="8"/>
      <c r="T43" s="7"/>
      <c r="U43" s="7"/>
      <c r="V43" s="7"/>
      <c r="W43" s="8"/>
      <c r="X43" s="7"/>
      <c r="Y43" s="7"/>
      <c r="Z43" s="7"/>
      <c r="AA43" s="8"/>
      <c r="AB43" s="7"/>
      <c r="AC43" s="7"/>
      <c r="AD43" s="7"/>
      <c r="AE43" s="8"/>
      <c r="AF43" s="7"/>
      <c r="AG43" s="7"/>
      <c r="AH43" s="7"/>
      <c r="AI43" s="8"/>
      <c r="AJ43" s="7"/>
      <c r="AK43" s="7"/>
      <c r="AL43" s="7"/>
      <c r="AM43" s="8"/>
      <c r="AN43" s="7"/>
      <c r="AO43" s="7"/>
      <c r="AP43" s="7"/>
      <c r="AQ43" s="9"/>
      <c r="AR43" s="7"/>
      <c r="AS43" s="19"/>
      <c r="AT43" s="7"/>
      <c r="AU43" s="19"/>
      <c r="AV43" s="7"/>
      <c r="AW43" s="8"/>
      <c r="AX43" s="21"/>
      <c r="AY43" s="21"/>
      <c r="AZ43" s="8"/>
    </row>
    <row r="44">
      <c r="A44" s="4">
        <v>159.0</v>
      </c>
      <c r="B44" s="4">
        <v>0.0</v>
      </c>
      <c r="C44" s="4">
        <v>2.0</v>
      </c>
      <c r="E44" s="4">
        <v>0.0</v>
      </c>
      <c r="F44" s="4">
        <v>162.0</v>
      </c>
      <c r="G44" s="4">
        <v>5.0</v>
      </c>
      <c r="I44" s="4">
        <v>0.0</v>
      </c>
      <c r="J44" s="4">
        <v>9.0</v>
      </c>
      <c r="K44" s="4">
        <v>143.0</v>
      </c>
      <c r="P44" s="7">
        <f>(A44+F44+G44+J44+K44)/(A44+F44+G44+J44+K44+E44+I44+B44+C44)*100</f>
        <v>99.58333333</v>
      </c>
      <c r="Q44" s="7">
        <f>(F44+A44+C44+I44+K44)/(F44+A44+C44+I44+K44+E44+G44+B44+J44)*100</f>
        <v>97.08333333</v>
      </c>
      <c r="R44" s="7">
        <f>(K44+A44+B44+E44+F44)/(K44+A44+B44+E44+F44+I44+J44+C44+G44)*100</f>
        <v>96.66666667</v>
      </c>
      <c r="S44" s="8"/>
      <c r="T44" s="7">
        <f>(A44)/(A44+E44+I44)*100</f>
        <v>100</v>
      </c>
      <c r="U44" s="7">
        <f>(F44)/(F44+B44+J44)*100</f>
        <v>94.73684211</v>
      </c>
      <c r="V44" s="7">
        <f>(K44)/(K44+C44+G44)*100</f>
        <v>95.33333333</v>
      </c>
      <c r="W44" s="8"/>
      <c r="X44" s="7">
        <f>(F44+G44+J44+K44)/(F44+G44+J44+K44+B44+C44)*100</f>
        <v>99.37694704</v>
      </c>
      <c r="Y44" s="7">
        <f>(A44+C44+I44+K44)/(A44+C44+I44+K44+E44+G44)*100</f>
        <v>98.38187702</v>
      </c>
      <c r="Z44" s="7">
        <f>(A44+B44+E44+F44)/(A44+B44+E44+F44+I44+J44)*100</f>
        <v>97.27272727</v>
      </c>
      <c r="AA44" s="8"/>
      <c r="AB44" s="7">
        <f>A44/(A44+B44+C44)*100</f>
        <v>98.75776398</v>
      </c>
      <c r="AC44" s="7">
        <f>(F44)/(F44+E44+G44)*100</f>
        <v>97.00598802</v>
      </c>
      <c r="AD44" s="7">
        <f>(K44)/(K44+I44+J44)*100</f>
        <v>94.07894737</v>
      </c>
      <c r="AE44" s="8"/>
      <c r="AF44" s="7">
        <f>(B44+C44)/(B44+C44+F44+G44+J44+K44)*100</f>
        <v>0.6230529595</v>
      </c>
      <c r="AG44" s="7">
        <f>(E44+G44)/(E44+G44+A44+C44+I44+K44)*100</f>
        <v>1.618122977</v>
      </c>
      <c r="AH44" s="7">
        <f>(I44+J44)/(I44+J44+A44+B44+E44+F44)*100</f>
        <v>2.727272727</v>
      </c>
      <c r="AI44" s="8"/>
      <c r="AJ44" s="7">
        <f>(E44+I44)/(A44+E44+I44)*100</f>
        <v>0</v>
      </c>
      <c r="AK44" s="7">
        <f>(B44+J44)/(F44+B44+J44)*100</f>
        <v>5.263157895</v>
      </c>
      <c r="AL44" s="7">
        <f>(C44+G44)/(K44+C44+G44)*100</f>
        <v>4.666666667</v>
      </c>
      <c r="AM44" s="8"/>
      <c r="AN44" s="7">
        <f t="shared" ref="AN44:AP44" si="16">(T44*AB44)/(AB44+T44)*2</f>
        <v>99.375</v>
      </c>
      <c r="AO44" s="7">
        <f t="shared" si="16"/>
        <v>95.85798817</v>
      </c>
      <c r="AP44" s="7">
        <f t="shared" si="16"/>
        <v>94.70198675</v>
      </c>
      <c r="AQ44" s="9"/>
      <c r="AR44" s="7">
        <f>(P44+Q44+R44)/3</f>
        <v>97.77777778</v>
      </c>
      <c r="AS44" s="19">
        <f>(T44+U44+V44)/3</f>
        <v>96.69005848</v>
      </c>
      <c r="AT44" s="7">
        <f>(X44+Y44+Z44)/3</f>
        <v>98.34385045</v>
      </c>
      <c r="AU44" s="19">
        <f>(AB44+AC44+AD44)/3</f>
        <v>96.61423312</v>
      </c>
      <c r="AV44" s="7">
        <f>(AN44+AO44+AP44)/3</f>
        <v>96.64499164</v>
      </c>
      <c r="AW44" s="8"/>
      <c r="AX44" s="23">
        <f>(AF44+AG44+AH44)/3</f>
        <v>1.656149555</v>
      </c>
      <c r="AY44" s="23">
        <f>(AJ44+AK44+AL44)/3</f>
        <v>3.30994152</v>
      </c>
      <c r="AZ44" s="8"/>
    </row>
    <row r="45">
      <c r="A45" s="4" t="s">
        <v>49</v>
      </c>
      <c r="P45" s="7"/>
      <c r="Q45" s="7"/>
      <c r="R45" s="7"/>
      <c r="S45" s="8"/>
      <c r="T45" s="7"/>
      <c r="U45" s="7"/>
      <c r="V45" s="7"/>
      <c r="W45" s="8"/>
      <c r="X45" s="7"/>
      <c r="Y45" s="7"/>
      <c r="Z45" s="7"/>
      <c r="AA45" s="8"/>
      <c r="AB45" s="7"/>
      <c r="AC45" s="7"/>
      <c r="AD45" s="7"/>
      <c r="AE45" s="8"/>
      <c r="AF45" s="7"/>
      <c r="AG45" s="7"/>
      <c r="AH45" s="7"/>
      <c r="AI45" s="8"/>
      <c r="AJ45" s="7"/>
      <c r="AK45" s="7"/>
      <c r="AL45" s="7"/>
      <c r="AM45" s="8"/>
      <c r="AN45" s="7"/>
      <c r="AO45" s="7"/>
      <c r="AP45" s="7"/>
      <c r="AQ45" s="9"/>
      <c r="AR45" s="7"/>
      <c r="AS45" s="19"/>
      <c r="AT45" s="7"/>
      <c r="AU45" s="19"/>
      <c r="AV45" s="7"/>
      <c r="AW45" s="8"/>
      <c r="AX45" s="21"/>
      <c r="AY45" s="21"/>
      <c r="AZ45" s="8"/>
    </row>
    <row r="46">
      <c r="A46" s="4">
        <v>161.0</v>
      </c>
      <c r="B46" s="4">
        <v>0.0</v>
      </c>
      <c r="C46" s="4">
        <v>0.0</v>
      </c>
      <c r="E46" s="4">
        <v>0.0</v>
      </c>
      <c r="F46" s="4">
        <v>162.0</v>
      </c>
      <c r="G46" s="4">
        <v>5.0</v>
      </c>
      <c r="I46" s="4">
        <v>0.0</v>
      </c>
      <c r="J46" s="4">
        <v>6.0</v>
      </c>
      <c r="K46" s="4">
        <v>146.0</v>
      </c>
      <c r="P46" s="7">
        <f>(A46+F46+G46+J46+K46)/(A46+F46+G46+J46+K46+E46+I46+B46+C46)*100</f>
        <v>100</v>
      </c>
      <c r="Q46" s="7">
        <f>(F46+A46+C46+I46+K46)/(F46+A46+C46+I46+K46+E46+G46+B46+J46)*100</f>
        <v>97.70833333</v>
      </c>
      <c r="R46" s="7">
        <f>(K46+A46+B46+E46+F46)/(K46+A46+B46+E46+F46+I46+J46+C46+G46)*100</f>
        <v>97.70833333</v>
      </c>
      <c r="S46" s="8"/>
      <c r="T46" s="7">
        <f>(A46)/(A46+E46+I46)*100</f>
        <v>100</v>
      </c>
      <c r="U46" s="7">
        <f>(F46)/(F46+B46+J46)*100</f>
        <v>96.42857143</v>
      </c>
      <c r="V46" s="7">
        <f>(K46)/(K46+C46+G46)*100</f>
        <v>96.68874172</v>
      </c>
      <c r="W46" s="8"/>
      <c r="X46" s="7">
        <f>(F46+G46+J46+K46)/(F46+G46+J46+K46+B46+C46)*100</f>
        <v>100</v>
      </c>
      <c r="Y46" s="7">
        <f>(A46+C46+I46+K46)/(A46+C46+I46+K46+E46+G46)*100</f>
        <v>98.3974359</v>
      </c>
      <c r="Z46" s="7">
        <f>(A46+B46+E46+F46)/(A46+B46+E46+F46+I46+J46)*100</f>
        <v>98.17629179</v>
      </c>
      <c r="AA46" s="8"/>
      <c r="AB46" s="7">
        <f>A46/(A46+B46+C46)*100</f>
        <v>100</v>
      </c>
      <c r="AC46" s="7">
        <f>(F46)/(F46+E46+G46)*100</f>
        <v>97.00598802</v>
      </c>
      <c r="AD46" s="7">
        <f>(K46)/(K46+I46+J46)*100</f>
        <v>96.05263158</v>
      </c>
      <c r="AE46" s="8"/>
      <c r="AF46" s="7">
        <f>(B46+C46)/(B46+C46+F46+G46+J46+K46)*100</f>
        <v>0</v>
      </c>
      <c r="AG46" s="7">
        <f>(E46+G46)/(E46+G46+A46+C46+I46+K46)*100</f>
        <v>1.602564103</v>
      </c>
      <c r="AH46" s="7">
        <f>(I46+J46)/(I46+J46+A46+B46+E46+F46)*100</f>
        <v>1.823708207</v>
      </c>
      <c r="AI46" s="8"/>
      <c r="AJ46" s="7">
        <f>(E46+I46)/(A46+E46+I46)*100</f>
        <v>0</v>
      </c>
      <c r="AK46" s="7">
        <f>(B46+J46)/(F46+B46+J46)*100</f>
        <v>3.571428571</v>
      </c>
      <c r="AL46" s="7">
        <f>(C46+G46)/(K46+C46+G46)*100</f>
        <v>3.311258278</v>
      </c>
      <c r="AM46" s="8"/>
      <c r="AN46" s="7">
        <f t="shared" ref="AN46:AP46" si="17">(T46*AB46)/(AB46+T46)*2</f>
        <v>100</v>
      </c>
      <c r="AO46" s="7">
        <f t="shared" si="17"/>
        <v>96.71641791</v>
      </c>
      <c r="AP46" s="7">
        <f t="shared" si="17"/>
        <v>96.36963696</v>
      </c>
      <c r="AQ46" s="9"/>
      <c r="AR46" s="7">
        <f>(P46+Q46+R46)/3</f>
        <v>98.47222222</v>
      </c>
      <c r="AS46" s="19">
        <f>(T46+U46+V46)/3</f>
        <v>97.70577105</v>
      </c>
      <c r="AT46" s="7">
        <f>(X46+Y46+Z46)/3</f>
        <v>98.85790923</v>
      </c>
      <c r="AU46" s="19">
        <f>(AB46+AC46+AD46)/3</f>
        <v>97.68620653</v>
      </c>
      <c r="AV46" s="7">
        <f>(AN46+AO46+AP46)/3</f>
        <v>97.69535162</v>
      </c>
      <c r="AW46" s="8"/>
      <c r="AX46" s="23">
        <f>(AF46+AG46+AH46)/3</f>
        <v>1.14209077</v>
      </c>
      <c r="AY46" s="23">
        <f>(AJ46+AK46+AL46)/3</f>
        <v>2.29422895</v>
      </c>
      <c r="AZ46" s="8"/>
    </row>
    <row r="47">
      <c r="P47" s="7"/>
      <c r="Q47" s="7"/>
      <c r="R47" s="7"/>
      <c r="S47" s="8"/>
      <c r="T47" s="7"/>
      <c r="U47" s="7"/>
      <c r="V47" s="7"/>
      <c r="W47" s="8"/>
      <c r="X47" s="7"/>
      <c r="Y47" s="7"/>
      <c r="Z47" s="7"/>
      <c r="AA47" s="8"/>
      <c r="AB47" s="7"/>
      <c r="AC47" s="7"/>
      <c r="AD47" s="7"/>
      <c r="AE47" s="8"/>
      <c r="AF47" s="7"/>
      <c r="AG47" s="7"/>
      <c r="AH47" s="7"/>
      <c r="AI47" s="8"/>
      <c r="AJ47" s="7"/>
      <c r="AK47" s="7"/>
      <c r="AL47" s="7"/>
      <c r="AM47" s="8"/>
      <c r="AN47" s="7"/>
      <c r="AO47" s="7"/>
      <c r="AP47" s="7"/>
      <c r="AQ47" s="9"/>
      <c r="AR47" s="7"/>
      <c r="AS47" s="19"/>
      <c r="AT47" s="7"/>
      <c r="AU47" s="19"/>
      <c r="AV47" s="7"/>
      <c r="AW47" s="8"/>
      <c r="AX47" s="24"/>
      <c r="AY47" s="24"/>
      <c r="AZ47" s="8"/>
    </row>
    <row r="48">
      <c r="A48" s="11" t="s">
        <v>55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3"/>
      <c r="U48" s="13"/>
      <c r="V48" s="13"/>
      <c r="W48" s="12"/>
      <c r="X48" s="13"/>
      <c r="Y48" s="13"/>
      <c r="Z48" s="13"/>
      <c r="AA48" s="12"/>
      <c r="AB48" s="13"/>
      <c r="AC48" s="13"/>
      <c r="AD48" s="13"/>
      <c r="AE48" s="12"/>
      <c r="AF48" s="13"/>
      <c r="AG48" s="13"/>
      <c r="AH48" s="13"/>
      <c r="AI48" s="12"/>
      <c r="AJ48" s="13"/>
      <c r="AK48" s="13"/>
      <c r="AL48" s="13"/>
      <c r="AM48" s="12"/>
      <c r="AN48" s="13"/>
      <c r="AO48" s="13"/>
      <c r="AP48" s="13"/>
      <c r="AQ48" s="14"/>
      <c r="AR48" s="13"/>
      <c r="AS48" s="20"/>
      <c r="AT48" s="13"/>
      <c r="AU48" s="20"/>
      <c r="AV48" s="13"/>
      <c r="AW48" s="12"/>
      <c r="AX48" s="24"/>
      <c r="AY48" s="24"/>
      <c r="AZ48" s="12"/>
    </row>
    <row r="49">
      <c r="A49" s="12"/>
      <c r="B49" s="18" t="s">
        <v>56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3"/>
      <c r="U49" s="13"/>
      <c r="V49" s="13"/>
      <c r="W49" s="12"/>
      <c r="X49" s="13"/>
      <c r="Y49" s="13"/>
      <c r="Z49" s="13"/>
      <c r="AA49" s="12"/>
      <c r="AB49" s="13"/>
      <c r="AC49" s="13"/>
      <c r="AD49" s="13"/>
      <c r="AE49" s="12"/>
      <c r="AF49" s="13"/>
      <c r="AG49" s="13"/>
      <c r="AH49" s="13"/>
      <c r="AI49" s="12"/>
      <c r="AJ49" s="13"/>
      <c r="AK49" s="13"/>
      <c r="AL49" s="13"/>
      <c r="AM49" s="12"/>
      <c r="AN49" s="13"/>
      <c r="AO49" s="13"/>
      <c r="AP49" s="13"/>
      <c r="AQ49" s="14"/>
      <c r="AR49" s="13"/>
      <c r="AS49" s="20"/>
      <c r="AT49" s="13"/>
      <c r="AU49" s="20"/>
      <c r="AV49" s="13"/>
      <c r="AW49" s="12"/>
      <c r="AX49" s="24"/>
      <c r="AY49" s="24"/>
      <c r="AZ49" s="12"/>
    </row>
    <row r="50">
      <c r="A50" s="18">
        <v>88.0</v>
      </c>
      <c r="B50" s="18">
        <v>0.0</v>
      </c>
      <c r="C50" s="18">
        <v>3.0</v>
      </c>
      <c r="D50" s="12"/>
      <c r="E50" s="18">
        <v>0.0</v>
      </c>
      <c r="F50" s="18">
        <v>80.0</v>
      </c>
      <c r="G50" s="18">
        <v>11.0</v>
      </c>
      <c r="H50" s="12"/>
      <c r="I50" s="18">
        <v>2.0</v>
      </c>
      <c r="J50" s="18">
        <v>8.0</v>
      </c>
      <c r="K50" s="18">
        <v>87.0</v>
      </c>
      <c r="L50" s="12"/>
      <c r="M50" s="12"/>
      <c r="N50" s="12"/>
      <c r="O50" s="12"/>
      <c r="P50" s="13">
        <f>(A50+F50+G50+J50+K50)/(A50+F50+G50+J50+K50+E50+I50+B50+C50)*100</f>
        <v>98.2078853</v>
      </c>
      <c r="Q50" s="13">
        <f>(F50+A50+C50+I50+K50)/(F50+A50+C50+I50+K50+E50+G50+B50+J50)*100</f>
        <v>93.18996416</v>
      </c>
      <c r="R50" s="13">
        <f>(K50+A50+B50+E50+F50)/(K50+A50+B50+E50+F50+I50+J50+C50+G50)*100</f>
        <v>91.39784946</v>
      </c>
      <c r="S50" s="12"/>
      <c r="T50" s="13">
        <f>(A50)/(A50+E50+I50)*100</f>
        <v>97.77777778</v>
      </c>
      <c r="U50" s="13">
        <f>(F50)/(F50+B50+J50)*100</f>
        <v>90.90909091</v>
      </c>
      <c r="V50" s="13">
        <f>(K50)/(K50+C50+G50)*100</f>
        <v>86.13861386</v>
      </c>
      <c r="W50" s="12"/>
      <c r="X50" s="13">
        <f>(F50+G50+J50+K50)/(F50+G50+J50+K50+B50+C50)*100</f>
        <v>98.41269841</v>
      </c>
      <c r="Y50" s="13">
        <f>(A50+C50+I50+K50)/(A50+C50+I50+K50+E50+G50)*100</f>
        <v>94.2408377</v>
      </c>
      <c r="Z50" s="13">
        <f>(A50+B50+E50+F50)/(A50+B50+E50+F50+I50+J50)*100</f>
        <v>94.38202247</v>
      </c>
      <c r="AA50" s="12"/>
      <c r="AB50" s="13">
        <f>A50/(A50+B50+C50)*100</f>
        <v>96.7032967</v>
      </c>
      <c r="AC50" s="13">
        <f>(F50)/(F50+E50+G50)*100</f>
        <v>87.91208791</v>
      </c>
      <c r="AD50" s="13">
        <f>(K50)/(K50+I50+J50)*100</f>
        <v>89.69072165</v>
      </c>
      <c r="AE50" s="12"/>
      <c r="AF50" s="13">
        <f>(B50+C50)/(B50+C50+F50+G50+J50+K50)*100</f>
        <v>1.587301587</v>
      </c>
      <c r="AG50" s="13">
        <f>(E50+G50)/(E50+G50+A50+C50+I50+K50)*100</f>
        <v>5.759162304</v>
      </c>
      <c r="AH50" s="13">
        <f>(I50+J50)/(I50+J50+A50+B50+E50+F50)*100</f>
        <v>5.617977528</v>
      </c>
      <c r="AI50" s="12"/>
      <c r="AJ50" s="13">
        <f>(E50+I50)/(A50+E50+I50)*100</f>
        <v>2.222222222</v>
      </c>
      <c r="AK50" s="13">
        <f>(B50+J50)/(F50+B50+J50)*100</f>
        <v>9.090909091</v>
      </c>
      <c r="AL50" s="13">
        <f>(C50+G50)/(K50+C50+G50)*100</f>
        <v>13.86138614</v>
      </c>
      <c r="AM50" s="12"/>
      <c r="AN50" s="13">
        <f t="shared" ref="AN50:AP50" si="18">(T50*AB50)/(AB50+T50)*2</f>
        <v>97.23756906</v>
      </c>
      <c r="AO50" s="13">
        <f t="shared" si="18"/>
        <v>89.38547486</v>
      </c>
      <c r="AP50" s="13">
        <f t="shared" si="18"/>
        <v>87.87878788</v>
      </c>
      <c r="AQ50" s="14"/>
      <c r="AR50" s="13">
        <f>(P50+Q50+R50)/3</f>
        <v>94.26523297</v>
      </c>
      <c r="AS50" s="20">
        <f>(T50+U50+V50)/3</f>
        <v>91.60849418</v>
      </c>
      <c r="AT50" s="13">
        <f>(X50+Y50+Z50)/3</f>
        <v>95.67851953</v>
      </c>
      <c r="AU50" s="20">
        <f>(AB50+AC50+AD50)/3</f>
        <v>91.43536875</v>
      </c>
      <c r="AV50" s="13">
        <f>(AN50+AO50+AP50)/3</f>
        <v>91.5006106</v>
      </c>
      <c r="AW50" s="12"/>
      <c r="AX50" s="25">
        <f>(AF50+AG50+AH50)/3</f>
        <v>4.321480473</v>
      </c>
      <c r="AY50" s="25">
        <f>(AJ50+AK50+AL50)/3</f>
        <v>8.391505817</v>
      </c>
      <c r="AZ50" s="12"/>
    </row>
    <row r="51">
      <c r="A51" s="12"/>
      <c r="B51" s="18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3"/>
      <c r="U51" s="13"/>
      <c r="V51" s="13"/>
      <c r="W51" s="12"/>
      <c r="X51" s="13"/>
      <c r="Y51" s="13"/>
      <c r="Z51" s="13"/>
      <c r="AA51" s="12"/>
      <c r="AB51" s="13"/>
      <c r="AC51" s="13"/>
      <c r="AD51" s="13"/>
      <c r="AE51" s="12"/>
      <c r="AF51" s="13"/>
      <c r="AG51" s="13"/>
      <c r="AH51" s="13"/>
      <c r="AI51" s="12"/>
      <c r="AJ51" s="13"/>
      <c r="AK51" s="13"/>
      <c r="AL51" s="13"/>
      <c r="AM51" s="12"/>
      <c r="AN51" s="13"/>
      <c r="AO51" s="13"/>
      <c r="AP51" s="13"/>
      <c r="AQ51" s="14"/>
      <c r="AR51" s="13"/>
      <c r="AS51" s="20"/>
      <c r="AT51" s="13"/>
      <c r="AU51" s="20"/>
      <c r="AV51" s="13"/>
      <c r="AW51" s="12"/>
      <c r="AX51" s="24"/>
      <c r="AY51" s="24"/>
      <c r="AZ51" s="12"/>
    </row>
    <row r="52">
      <c r="A52" s="18" t="s">
        <v>30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2"/>
      <c r="T52" s="13"/>
      <c r="U52" s="13"/>
      <c r="V52" s="13"/>
      <c r="W52" s="12"/>
      <c r="X52" s="13"/>
      <c r="Y52" s="13"/>
      <c r="Z52" s="13"/>
      <c r="AA52" s="12"/>
      <c r="AB52" s="13"/>
      <c r="AC52" s="13"/>
      <c r="AD52" s="13"/>
      <c r="AE52" s="12"/>
      <c r="AF52" s="13"/>
      <c r="AG52" s="13"/>
      <c r="AH52" s="13"/>
      <c r="AI52" s="12"/>
      <c r="AJ52" s="13"/>
      <c r="AK52" s="13"/>
      <c r="AL52" s="13"/>
      <c r="AM52" s="12"/>
      <c r="AN52" s="13"/>
      <c r="AO52" s="13"/>
      <c r="AP52" s="13"/>
      <c r="AQ52" s="14"/>
      <c r="AR52" s="13"/>
      <c r="AS52" s="20"/>
      <c r="AT52" s="13"/>
      <c r="AU52" s="20"/>
      <c r="AV52" s="13"/>
      <c r="AW52" s="12"/>
      <c r="AX52" s="24"/>
      <c r="AY52" s="24"/>
      <c r="AZ52" s="12"/>
    </row>
    <row r="53">
      <c r="A53" s="18">
        <v>88.0</v>
      </c>
      <c r="B53" s="18">
        <v>0.0</v>
      </c>
      <c r="C53" s="18">
        <v>3.0</v>
      </c>
      <c r="D53" s="12"/>
      <c r="E53" s="18">
        <v>0.0</v>
      </c>
      <c r="F53" s="18">
        <v>81.0</v>
      </c>
      <c r="G53" s="18">
        <v>10.0</v>
      </c>
      <c r="H53" s="12"/>
      <c r="I53" s="18">
        <v>2.0</v>
      </c>
      <c r="J53" s="18">
        <v>8.0</v>
      </c>
      <c r="K53" s="18">
        <v>87.0</v>
      </c>
      <c r="L53" s="12"/>
      <c r="M53" s="12"/>
      <c r="N53" s="12"/>
      <c r="O53" s="12"/>
      <c r="P53" s="13">
        <f>(A53+F53+G53+J53+K53)/(A53+F53+G53+J53+K53+E53+I53+B53+C53)*100</f>
        <v>98.2078853</v>
      </c>
      <c r="Q53" s="13">
        <f>(F53+A53+C53+I53+K53)/(F53+A53+C53+I53+K53+E53+G53+B53+J53)*100</f>
        <v>93.5483871</v>
      </c>
      <c r="R53" s="13">
        <f>(K53+A53+B53+E53+F53)/(K53+A53+B53+E53+F53+I53+J53+C53+G53)*100</f>
        <v>91.7562724</v>
      </c>
      <c r="S53" s="12"/>
      <c r="T53" s="13">
        <f>(A53)/(A53+E53+I53)*100</f>
        <v>97.77777778</v>
      </c>
      <c r="U53" s="13">
        <f>(F53)/(F53+B53+J53)*100</f>
        <v>91.01123596</v>
      </c>
      <c r="V53" s="13">
        <f>(K53)/(K53+C53+G53)*100</f>
        <v>87</v>
      </c>
      <c r="W53" s="12"/>
      <c r="X53" s="13">
        <f>(F53+G53+J53+K53)/(F53+G53+J53+K53+B53+C53)*100</f>
        <v>98.41269841</v>
      </c>
      <c r="Y53" s="13">
        <f>(A53+C53+I53+K53)/(A53+C53+I53+K53+E53+G53)*100</f>
        <v>94.73684211</v>
      </c>
      <c r="Z53" s="13">
        <f>(A53+B53+E53+F53)/(A53+B53+E53+F53+I53+J53)*100</f>
        <v>94.41340782</v>
      </c>
      <c r="AA53" s="12"/>
      <c r="AB53" s="13">
        <f>A53/(A53+B53+C53)*100</f>
        <v>96.7032967</v>
      </c>
      <c r="AC53" s="13">
        <f>(F53)/(F53+E53+G53)*100</f>
        <v>89.01098901</v>
      </c>
      <c r="AD53" s="13">
        <f>(K53)/(K53+I53+J53)*100</f>
        <v>89.69072165</v>
      </c>
      <c r="AE53" s="12"/>
      <c r="AF53" s="13">
        <f>(B53+C53)/(B53+C53+F53+G53+J53+K53)*100</f>
        <v>1.587301587</v>
      </c>
      <c r="AG53" s="13">
        <f>(E53+G53)/(E53+G53+A53+C53+I53+K53)*100</f>
        <v>5.263157895</v>
      </c>
      <c r="AH53" s="13">
        <f>(I53+J53)/(I53+J53+A53+B53+E53+F53)*100</f>
        <v>5.586592179</v>
      </c>
      <c r="AI53" s="12"/>
      <c r="AJ53" s="13">
        <f>(E53+I53)/(A53+E53+I53)*100</f>
        <v>2.222222222</v>
      </c>
      <c r="AK53" s="13">
        <f>(B53+J53)/(F53+B53+J53)*100</f>
        <v>8.988764045</v>
      </c>
      <c r="AL53" s="13">
        <f>(C53+G53)/(K53+C53+G53)*100</f>
        <v>13</v>
      </c>
      <c r="AM53" s="12"/>
      <c r="AN53" s="13">
        <f t="shared" ref="AN53:AP53" si="19">(T53*AB53)/(AB53+T53)*2</f>
        <v>97.23756906</v>
      </c>
      <c r="AO53" s="13">
        <f t="shared" si="19"/>
        <v>90</v>
      </c>
      <c r="AP53" s="13">
        <f t="shared" si="19"/>
        <v>88.3248731</v>
      </c>
      <c r="AQ53" s="14"/>
      <c r="AR53" s="13">
        <f>(P53+Q53+R53)/3</f>
        <v>94.5041816</v>
      </c>
      <c r="AS53" s="20">
        <f>(T53+U53+V53)/3</f>
        <v>91.92967124</v>
      </c>
      <c r="AT53" s="13">
        <f>(X53+Y53+Z53)/3</f>
        <v>95.85431611</v>
      </c>
      <c r="AU53" s="20">
        <f>(AB53+AC53+AD53)/3</f>
        <v>91.80166912</v>
      </c>
      <c r="AV53" s="13">
        <f>(AN53+AO53+AP53)/3</f>
        <v>91.85414739</v>
      </c>
      <c r="AW53" s="12"/>
      <c r="AX53" s="25">
        <f>(AF53+AG53+AH53)/3</f>
        <v>4.145683887</v>
      </c>
      <c r="AY53" s="25">
        <f>(AJ53+AK53+AL53)/3</f>
        <v>8.070328756</v>
      </c>
      <c r="AZ53" s="12"/>
    </row>
    <row r="54">
      <c r="A54" s="18" t="s">
        <v>33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3"/>
      <c r="U54" s="13"/>
      <c r="V54" s="13"/>
      <c r="W54" s="12"/>
      <c r="X54" s="13"/>
      <c r="Y54" s="13"/>
      <c r="Z54" s="13"/>
      <c r="AA54" s="12"/>
      <c r="AB54" s="13"/>
      <c r="AC54" s="13"/>
      <c r="AD54" s="13"/>
      <c r="AE54" s="12"/>
      <c r="AF54" s="13"/>
      <c r="AG54" s="13"/>
      <c r="AH54" s="13"/>
      <c r="AI54" s="12"/>
      <c r="AJ54" s="13"/>
      <c r="AK54" s="13"/>
      <c r="AL54" s="13"/>
      <c r="AM54" s="12"/>
      <c r="AN54" s="13"/>
      <c r="AO54" s="13"/>
      <c r="AP54" s="13"/>
      <c r="AQ54" s="14"/>
      <c r="AR54" s="13"/>
      <c r="AS54" s="20"/>
      <c r="AT54" s="13"/>
      <c r="AU54" s="20"/>
      <c r="AV54" s="13"/>
      <c r="AW54" s="12"/>
      <c r="AX54" s="24"/>
      <c r="AY54" s="24"/>
      <c r="AZ54" s="12"/>
    </row>
    <row r="55">
      <c r="A55" s="18">
        <v>90.0</v>
      </c>
      <c r="B55" s="18">
        <v>0.0</v>
      </c>
      <c r="C55" s="18">
        <v>1.0</v>
      </c>
      <c r="D55" s="12"/>
      <c r="E55" s="18">
        <v>0.0</v>
      </c>
      <c r="F55" s="18">
        <v>80.0</v>
      </c>
      <c r="G55" s="18">
        <v>11.0</v>
      </c>
      <c r="H55" s="12"/>
      <c r="I55" s="18">
        <v>2.0</v>
      </c>
      <c r="J55" s="18">
        <v>7.0</v>
      </c>
      <c r="K55" s="18">
        <v>88.0</v>
      </c>
      <c r="L55" s="12"/>
      <c r="M55" s="12"/>
      <c r="N55" s="12"/>
      <c r="O55" s="12"/>
      <c r="P55" s="13">
        <f>(A55+F55+G55+J55+K55)/(A55+F55+G55+J55+K55+E55+I55+B55+C55)*100</f>
        <v>98.92473118</v>
      </c>
      <c r="Q55" s="13">
        <f>(F55+A55+C55+I55+K55)/(F55+A55+C55+I55+K55+E55+G55+B55+J55)*100</f>
        <v>93.5483871</v>
      </c>
      <c r="R55" s="13">
        <f>(K55+A55+B55+E55+F55)/(K55+A55+B55+E55+F55+I55+J55+C55+G55)*100</f>
        <v>92.47311828</v>
      </c>
      <c r="S55" s="12"/>
      <c r="T55" s="13">
        <f>(A55)/(A55+E55+I55)*100</f>
        <v>97.82608696</v>
      </c>
      <c r="U55" s="13">
        <f>(F55)/(F55+B55+J55)*100</f>
        <v>91.95402299</v>
      </c>
      <c r="V55" s="13">
        <f>(K55)/(K55+C55+G55)*100</f>
        <v>88</v>
      </c>
      <c r="W55" s="12"/>
      <c r="X55" s="13">
        <f>(F55+G55+J55+K55)/(F55+G55+J55+K55+B55+C55)*100</f>
        <v>99.46524064</v>
      </c>
      <c r="Y55" s="13">
        <f>(A55+C55+I55+K55)/(A55+C55+I55+K55+E55+G55)*100</f>
        <v>94.27083333</v>
      </c>
      <c r="Z55" s="13">
        <f>(A55+B55+E55+F55)/(A55+B55+E55+F55+I55+J55)*100</f>
        <v>94.97206704</v>
      </c>
      <c r="AA55" s="12"/>
      <c r="AB55" s="13">
        <f>A55/(A55+B55+C55)*100</f>
        <v>98.9010989</v>
      </c>
      <c r="AC55" s="13">
        <f>(F55)/(F55+E55+G55)*100</f>
        <v>87.91208791</v>
      </c>
      <c r="AD55" s="13">
        <f>(K55)/(K55+I55+J55)*100</f>
        <v>90.72164948</v>
      </c>
      <c r="AE55" s="12"/>
      <c r="AF55" s="13">
        <f>(B55+C55)/(B55+C55+F55+G55+J55+K55)*100</f>
        <v>0.5347593583</v>
      </c>
      <c r="AG55" s="13">
        <f>(E55+G55)/(E55+G55+A55+C55+I55+K55)*100</f>
        <v>5.729166667</v>
      </c>
      <c r="AH55" s="13">
        <f>(I55+J55)/(I55+J55+A55+B55+E55+F55)*100</f>
        <v>5.027932961</v>
      </c>
      <c r="AI55" s="12"/>
      <c r="AJ55" s="13">
        <f>(E55+I55)/(A55+E55+I55)*100</f>
        <v>2.173913043</v>
      </c>
      <c r="AK55" s="13">
        <f>(B55+J55)/(F55+B55+J55)*100</f>
        <v>8.045977011</v>
      </c>
      <c r="AL55" s="13">
        <f>(C55+G55)/(K55+C55+G55)*100</f>
        <v>12</v>
      </c>
      <c r="AM55" s="12"/>
      <c r="AN55" s="13">
        <f t="shared" ref="AN55:AP55" si="20">(T55*AB55)/(AB55+T55)*2</f>
        <v>98.36065574</v>
      </c>
      <c r="AO55" s="13">
        <f t="shared" si="20"/>
        <v>89.88764045</v>
      </c>
      <c r="AP55" s="13">
        <f t="shared" si="20"/>
        <v>89.34010152</v>
      </c>
      <c r="AQ55" s="14"/>
      <c r="AR55" s="13">
        <f>(P55+Q55+R55)/3</f>
        <v>94.98207885</v>
      </c>
      <c r="AS55" s="20">
        <f>(T55+U55+V55)/3</f>
        <v>92.59336998</v>
      </c>
      <c r="AT55" s="13">
        <f>(X55+Y55+Z55)/3</f>
        <v>96.236047</v>
      </c>
      <c r="AU55" s="20">
        <f>(AB55+AC55+AD55)/3</f>
        <v>92.5116121</v>
      </c>
      <c r="AV55" s="13">
        <f>(AN55+AO55+AP55)/3</f>
        <v>92.5294659</v>
      </c>
      <c r="AW55" s="12"/>
      <c r="AX55" s="25">
        <f>(AF55+AG55+AH55)/3</f>
        <v>3.763952995</v>
      </c>
      <c r="AY55" s="25">
        <f>(AJ55+AK55+AL55)/3</f>
        <v>7.406630018</v>
      </c>
      <c r="AZ55" s="12"/>
    </row>
    <row r="56">
      <c r="A56" s="18" t="s">
        <v>49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  <c r="Q56" s="13"/>
      <c r="R56" s="13"/>
      <c r="S56" s="12"/>
      <c r="T56" s="13"/>
      <c r="U56" s="13"/>
      <c r="V56" s="13"/>
      <c r="W56" s="12"/>
      <c r="X56" s="13"/>
      <c r="Y56" s="13"/>
      <c r="Z56" s="13"/>
      <c r="AA56" s="12"/>
      <c r="AB56" s="13"/>
      <c r="AC56" s="13"/>
      <c r="AD56" s="13"/>
      <c r="AE56" s="12"/>
      <c r="AF56" s="13"/>
      <c r="AG56" s="13"/>
      <c r="AH56" s="13"/>
      <c r="AI56" s="12"/>
      <c r="AJ56" s="13"/>
      <c r="AK56" s="13"/>
      <c r="AL56" s="13"/>
      <c r="AM56" s="12"/>
      <c r="AN56" s="13"/>
      <c r="AO56" s="13"/>
      <c r="AP56" s="13"/>
      <c r="AQ56" s="14"/>
      <c r="AR56" s="13"/>
      <c r="AS56" s="20"/>
      <c r="AT56" s="13"/>
      <c r="AU56" s="20"/>
      <c r="AV56" s="13"/>
      <c r="AW56" s="12"/>
      <c r="AX56" s="24"/>
      <c r="AY56" s="24"/>
      <c r="AZ56" s="12"/>
    </row>
    <row r="57">
      <c r="A57" s="18">
        <v>88.0</v>
      </c>
      <c r="B57" s="18">
        <v>0.0</v>
      </c>
      <c r="C57" s="18">
        <v>3.0</v>
      </c>
      <c r="D57" s="12"/>
      <c r="E57" s="18">
        <v>0.0</v>
      </c>
      <c r="F57" s="18">
        <v>80.0</v>
      </c>
      <c r="G57" s="18">
        <v>11.0</v>
      </c>
      <c r="H57" s="12"/>
      <c r="I57" s="18">
        <v>2.0</v>
      </c>
      <c r="J57" s="18">
        <v>8.0</v>
      </c>
      <c r="K57" s="18">
        <v>87.0</v>
      </c>
      <c r="L57" s="12"/>
      <c r="M57" s="12"/>
      <c r="N57" s="12"/>
      <c r="O57" s="12"/>
      <c r="P57" s="13">
        <f>(A57+F57+G57+J57+K57)/(A57+F57+G57+J57+K57+E57+I57+B57+C57)*100</f>
        <v>98.2078853</v>
      </c>
      <c r="Q57" s="13">
        <f>(F57+A57+C57+I57+K57)/(F57+A57+C57+I57+K57+E57+G57+B57+J57)*100</f>
        <v>93.18996416</v>
      </c>
      <c r="R57" s="13">
        <f>(K57+A57+B57+E57+F57)/(K57+A57+B57+E57+F57+I57+J57+C57+G57)*100</f>
        <v>91.39784946</v>
      </c>
      <c r="S57" s="12"/>
      <c r="T57" s="13">
        <f>(A57)/(A57+E57+I57)*100</f>
        <v>97.77777778</v>
      </c>
      <c r="U57" s="13">
        <f>(F57)/(F57+B57+J57)*100</f>
        <v>90.90909091</v>
      </c>
      <c r="V57" s="13">
        <f>(K57)/(K57+C57+G57)*100</f>
        <v>86.13861386</v>
      </c>
      <c r="W57" s="12"/>
      <c r="X57" s="13">
        <f>(F57+G57+J57+K57)/(F57+G57+J57+K57+B57+C57)*100</f>
        <v>98.41269841</v>
      </c>
      <c r="Y57" s="13">
        <f>(A57+C57+I57+K57)/(A57+C57+I57+K57+E57+G57)*100</f>
        <v>94.2408377</v>
      </c>
      <c r="Z57" s="13">
        <f>(A57+B57+E57+F57)/(A57+B57+E57+F57+I57+J57)*100</f>
        <v>94.38202247</v>
      </c>
      <c r="AA57" s="12"/>
      <c r="AB57" s="13">
        <f>A57/(A57+B57+C57)*100</f>
        <v>96.7032967</v>
      </c>
      <c r="AC57" s="13">
        <f>(F57)/(F57+E57+G57)*100</f>
        <v>87.91208791</v>
      </c>
      <c r="AD57" s="13">
        <f>(K57)/(K57+I57+J57)*100</f>
        <v>89.69072165</v>
      </c>
      <c r="AE57" s="12"/>
      <c r="AF57" s="13">
        <f>(B57+C57)/(B57+C57+F57+G57+J57+K57)*100</f>
        <v>1.587301587</v>
      </c>
      <c r="AG57" s="13">
        <f>(E57+G57)/(E57+G57+A57+C57+I57+K57)*100</f>
        <v>5.759162304</v>
      </c>
      <c r="AH57" s="13">
        <f>(I57+J57)/(I57+J57+A57+B57+E57+F57)*100</f>
        <v>5.617977528</v>
      </c>
      <c r="AI57" s="12"/>
      <c r="AJ57" s="13">
        <f>(E57+I57)/(A57+E57+I57)*100</f>
        <v>2.222222222</v>
      </c>
      <c r="AK57" s="13">
        <f>(B57+J57)/(F57+B57+J57)*100</f>
        <v>9.090909091</v>
      </c>
      <c r="AL57" s="13">
        <f>(C57+G57)/(K57+C57+G57)*100</f>
        <v>13.86138614</v>
      </c>
      <c r="AM57" s="12"/>
      <c r="AN57" s="13">
        <f t="shared" ref="AN57:AP57" si="21">(T57*AB57)/(AB57+T57)*2</f>
        <v>97.23756906</v>
      </c>
      <c r="AO57" s="13">
        <f t="shared" si="21"/>
        <v>89.38547486</v>
      </c>
      <c r="AP57" s="13">
        <f t="shared" si="21"/>
        <v>87.87878788</v>
      </c>
      <c r="AQ57" s="14"/>
      <c r="AR57" s="13">
        <f>(P57+Q57+R57)/3</f>
        <v>94.26523297</v>
      </c>
      <c r="AS57" s="20">
        <f>(T57+U57+V57)/3</f>
        <v>91.60849418</v>
      </c>
      <c r="AT57" s="13">
        <f>(X57+Y57+Z57)/3</f>
        <v>95.67851953</v>
      </c>
      <c r="AU57" s="20">
        <f>(AB57+AC57+AD57)/3</f>
        <v>91.43536875</v>
      </c>
      <c r="AV57" s="13">
        <f>(AN57+AO57+AP57)/3</f>
        <v>91.5006106</v>
      </c>
      <c r="AW57" s="12"/>
      <c r="AX57" s="25">
        <f>(AF57+AG57+AH57)/3</f>
        <v>4.321480473</v>
      </c>
      <c r="AY57" s="25">
        <f>(AJ57+AK57+AL57)/3</f>
        <v>8.391505817</v>
      </c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2"/>
      <c r="T58" s="13"/>
      <c r="U58" s="13"/>
      <c r="V58" s="13"/>
      <c r="W58" s="12"/>
      <c r="X58" s="13"/>
      <c r="Y58" s="13"/>
      <c r="Z58" s="13"/>
      <c r="AA58" s="12"/>
      <c r="AB58" s="13"/>
      <c r="AC58" s="13"/>
      <c r="AD58" s="13"/>
      <c r="AE58" s="12"/>
      <c r="AF58" s="13"/>
      <c r="AG58" s="13"/>
      <c r="AH58" s="13"/>
      <c r="AI58" s="12"/>
      <c r="AJ58" s="13"/>
      <c r="AK58" s="13"/>
      <c r="AL58" s="13"/>
      <c r="AM58" s="12"/>
      <c r="AN58" s="13"/>
      <c r="AO58" s="13"/>
      <c r="AP58" s="13"/>
      <c r="AQ58" s="14"/>
      <c r="AR58" s="13"/>
      <c r="AS58" s="20"/>
      <c r="AT58" s="13"/>
      <c r="AU58" s="20"/>
      <c r="AV58" s="13"/>
      <c r="AW58" s="12"/>
      <c r="AX58" s="24"/>
      <c r="AY58" s="24"/>
      <c r="AZ58" s="12"/>
    </row>
    <row r="59">
      <c r="A59" s="12"/>
      <c r="B59" s="18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3"/>
      <c r="U59" s="13"/>
      <c r="V59" s="13"/>
      <c r="W59" s="12"/>
      <c r="X59" s="13"/>
      <c r="Y59" s="13"/>
      <c r="Z59" s="13"/>
      <c r="AA59" s="12"/>
      <c r="AB59" s="13"/>
      <c r="AC59" s="13"/>
      <c r="AD59" s="13"/>
      <c r="AE59" s="12"/>
      <c r="AF59" s="13"/>
      <c r="AG59" s="13"/>
      <c r="AH59" s="13"/>
      <c r="AI59" s="12"/>
      <c r="AJ59" s="13"/>
      <c r="AK59" s="13"/>
      <c r="AL59" s="13"/>
      <c r="AM59" s="12"/>
      <c r="AN59" s="13"/>
      <c r="AO59" s="13"/>
      <c r="AP59" s="13"/>
      <c r="AQ59" s="14"/>
      <c r="AR59" s="13"/>
      <c r="AS59" s="20"/>
      <c r="AT59" s="13"/>
      <c r="AU59" s="20"/>
      <c r="AV59" s="13"/>
      <c r="AW59" s="12"/>
      <c r="AX59" s="24"/>
      <c r="AY59" s="24"/>
      <c r="AZ59" s="12"/>
    </row>
    <row r="60">
      <c r="A60" s="12"/>
      <c r="B60" s="18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  <c r="Q60" s="13"/>
      <c r="R60" s="13"/>
      <c r="S60" s="12"/>
      <c r="T60" s="13"/>
      <c r="U60" s="13"/>
      <c r="V60" s="13"/>
      <c r="W60" s="12"/>
      <c r="X60" s="13"/>
      <c r="Y60" s="13"/>
      <c r="Z60" s="13"/>
      <c r="AA60" s="12"/>
      <c r="AB60" s="13"/>
      <c r="AC60" s="13"/>
      <c r="AD60" s="13"/>
      <c r="AE60" s="12"/>
      <c r="AF60" s="13"/>
      <c r="AG60" s="13"/>
      <c r="AH60" s="13"/>
      <c r="AI60" s="12"/>
      <c r="AJ60" s="13"/>
      <c r="AK60" s="13"/>
      <c r="AL60" s="13"/>
      <c r="AM60" s="12"/>
      <c r="AN60" s="13"/>
      <c r="AO60" s="13"/>
      <c r="AP60" s="13"/>
      <c r="AQ60" s="14"/>
      <c r="AR60" s="13"/>
      <c r="AS60" s="20"/>
      <c r="AT60" s="13"/>
      <c r="AU60" s="20"/>
      <c r="AV60" s="13"/>
      <c r="AW60" s="12"/>
      <c r="AX60" s="24"/>
      <c r="AY60" s="24"/>
      <c r="AZ60" s="12"/>
    </row>
    <row r="61">
      <c r="A61" s="18">
        <v>89.0</v>
      </c>
      <c r="B61" s="18">
        <v>0.0</v>
      </c>
      <c r="C61" s="18">
        <v>2.0</v>
      </c>
      <c r="D61" s="12"/>
      <c r="E61" s="18">
        <v>0.0</v>
      </c>
      <c r="F61" s="18">
        <v>81.0</v>
      </c>
      <c r="G61" s="18">
        <v>10.0</v>
      </c>
      <c r="H61" s="12"/>
      <c r="I61" s="18">
        <v>2.0</v>
      </c>
      <c r="J61" s="18">
        <v>8.0</v>
      </c>
      <c r="K61" s="18">
        <v>87.0</v>
      </c>
      <c r="L61" s="12"/>
      <c r="M61" s="12"/>
      <c r="N61" s="12"/>
      <c r="O61" s="12"/>
      <c r="P61" s="13">
        <f>(A61+F61+G61+J61+K61)/(A61+F61+G61+J61+K61+E61+I61+B61+C61)*100</f>
        <v>98.56630824</v>
      </c>
      <c r="Q61" s="13">
        <f>(F61+A61+C61+I61+K61)/(F61+A61+C61+I61+K61+E61+G61+B61+J61)*100</f>
        <v>93.5483871</v>
      </c>
      <c r="R61" s="13">
        <f>(K61+A61+B61+E61+F61)/(K61+A61+B61+E61+F61+I61+J61+C61+G61)*100</f>
        <v>92.11469534</v>
      </c>
      <c r="S61" s="12"/>
      <c r="T61" s="13">
        <f>(A61)/(A61+E61+I61)*100</f>
        <v>97.8021978</v>
      </c>
      <c r="U61" s="13">
        <f>(F61)/(F61+B61+J61)*100</f>
        <v>91.01123596</v>
      </c>
      <c r="V61" s="13">
        <f>(K61)/(K61+C61+G61)*100</f>
        <v>87.87878788</v>
      </c>
      <c r="W61" s="12"/>
      <c r="X61" s="13">
        <f>(F61+G61+J61+K61)/(F61+G61+J61+K61+B61+C61)*100</f>
        <v>98.93617021</v>
      </c>
      <c r="Y61" s="13">
        <f>(A61+C61+I61+K61)/(A61+C61+I61+K61+E61+G61)*100</f>
        <v>94.73684211</v>
      </c>
      <c r="Z61" s="13">
        <f>(A61+B61+E61+F61)/(A61+B61+E61+F61+I61+J61)*100</f>
        <v>94.44444444</v>
      </c>
      <c r="AA61" s="12"/>
      <c r="AB61" s="13">
        <f>A61/(A61+B61+C61)*100</f>
        <v>97.8021978</v>
      </c>
      <c r="AC61" s="13">
        <f>(F61)/(F61+E61+G61)*100</f>
        <v>89.01098901</v>
      </c>
      <c r="AD61" s="13">
        <f>(K61)/(K61+I61+J61)*100</f>
        <v>89.69072165</v>
      </c>
      <c r="AE61" s="12"/>
      <c r="AF61" s="13">
        <f>(B61+C61)/(B61+C61+F61+G61+J61+K61)*100</f>
        <v>1.063829787</v>
      </c>
      <c r="AG61" s="13">
        <f>(E61+G61)/(E61+G61+A61+C61+I61+K61)*100</f>
        <v>5.263157895</v>
      </c>
      <c r="AH61" s="13">
        <f>(I61+J61)/(I61+J61+A61+B61+E61+F61)*100</f>
        <v>5.555555556</v>
      </c>
      <c r="AI61" s="12"/>
      <c r="AJ61" s="13">
        <f>(E61+I61)/(A61+E61+I61)*100</f>
        <v>2.197802198</v>
      </c>
      <c r="AK61" s="13">
        <f>(B61+J61)/(F61+B61+J61)*100</f>
        <v>8.988764045</v>
      </c>
      <c r="AL61" s="13">
        <f>(C61+G61)/(K61+C61+G61)*100</f>
        <v>12.12121212</v>
      </c>
      <c r="AM61" s="12"/>
      <c r="AN61" s="13">
        <f t="shared" ref="AN61:AP61" si="22">(T61*AB61)/(AB61+T61)*2</f>
        <v>97.8021978</v>
      </c>
      <c r="AO61" s="13">
        <f t="shared" si="22"/>
        <v>90</v>
      </c>
      <c r="AP61" s="13">
        <f t="shared" si="22"/>
        <v>88.7755102</v>
      </c>
      <c r="AQ61" s="14"/>
      <c r="AR61" s="13">
        <f>(P61+Q61+R61)/3</f>
        <v>94.74313023</v>
      </c>
      <c r="AS61" s="20">
        <f>(T61+U61+V61)/3</f>
        <v>92.23074055</v>
      </c>
      <c r="AT61" s="13">
        <f>(X61+Y61+Z61)/3</f>
        <v>96.03915225</v>
      </c>
      <c r="AU61" s="20">
        <f>(AB61+AC61+AD61)/3</f>
        <v>92.16796949</v>
      </c>
      <c r="AV61" s="13">
        <f>(AN61+AO61+AP61)/3</f>
        <v>92.19256934</v>
      </c>
      <c r="AW61" s="12"/>
      <c r="AX61" s="25">
        <f>(AF61+AG61+AH61)/3</f>
        <v>3.960847746</v>
      </c>
      <c r="AY61" s="25">
        <f>(AJ61+AK61+AL61)/3</f>
        <v>7.769259455</v>
      </c>
      <c r="AZ61" s="12"/>
    </row>
    <row r="62">
      <c r="A62" s="12"/>
      <c r="B62" s="18" t="s">
        <v>60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3"/>
      <c r="U62" s="13"/>
      <c r="V62" s="13"/>
      <c r="W62" s="12"/>
      <c r="X62" s="13"/>
      <c r="Y62" s="13"/>
      <c r="Z62" s="13"/>
      <c r="AA62" s="12"/>
      <c r="AB62" s="13"/>
      <c r="AC62" s="13"/>
      <c r="AD62" s="13"/>
      <c r="AE62" s="12"/>
      <c r="AF62" s="13"/>
      <c r="AG62" s="13"/>
      <c r="AH62" s="13"/>
      <c r="AI62" s="12"/>
      <c r="AJ62" s="13"/>
      <c r="AK62" s="13"/>
      <c r="AL62" s="13"/>
      <c r="AM62" s="12"/>
      <c r="AN62" s="13"/>
      <c r="AO62" s="13"/>
      <c r="AP62" s="13"/>
      <c r="AQ62" s="14"/>
      <c r="AR62" s="13"/>
      <c r="AS62" s="20"/>
      <c r="AT62" s="13"/>
      <c r="AU62" s="20"/>
      <c r="AV62" s="13"/>
      <c r="AW62" s="12"/>
      <c r="AX62" s="24"/>
      <c r="AY62" s="24"/>
      <c r="AZ62" s="12"/>
    </row>
    <row r="63">
      <c r="A63" s="18" t="s"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13"/>
      <c r="S63" s="12"/>
      <c r="T63" s="13"/>
      <c r="U63" s="13"/>
      <c r="V63" s="13"/>
      <c r="W63" s="12"/>
      <c r="X63" s="13"/>
      <c r="Y63" s="13"/>
      <c r="Z63" s="13"/>
      <c r="AA63" s="12"/>
      <c r="AB63" s="13"/>
      <c r="AC63" s="13"/>
      <c r="AD63" s="13"/>
      <c r="AE63" s="12"/>
      <c r="AF63" s="13"/>
      <c r="AG63" s="13"/>
      <c r="AH63" s="13"/>
      <c r="AI63" s="12"/>
      <c r="AJ63" s="13"/>
      <c r="AK63" s="13"/>
      <c r="AL63" s="13"/>
      <c r="AM63" s="12"/>
      <c r="AN63" s="13"/>
      <c r="AO63" s="13"/>
      <c r="AP63" s="13"/>
      <c r="AQ63" s="14"/>
      <c r="AR63" s="13"/>
      <c r="AS63" s="20"/>
      <c r="AT63" s="13"/>
      <c r="AU63" s="20"/>
      <c r="AV63" s="13"/>
      <c r="AW63" s="12"/>
      <c r="AX63" s="24"/>
      <c r="AY63" s="24"/>
      <c r="AZ63" s="12"/>
    </row>
    <row r="64">
      <c r="A64" s="18">
        <v>88.0</v>
      </c>
      <c r="B64" s="18">
        <v>1.0</v>
      </c>
      <c r="C64" s="18">
        <v>2.0</v>
      </c>
      <c r="D64" s="12"/>
      <c r="E64" s="18">
        <v>0.0</v>
      </c>
      <c r="F64" s="18">
        <v>79.0</v>
      </c>
      <c r="G64" s="18">
        <v>12.0</v>
      </c>
      <c r="H64" s="12"/>
      <c r="I64" s="18">
        <v>2.0</v>
      </c>
      <c r="J64" s="18">
        <v>8.0</v>
      </c>
      <c r="K64" s="18">
        <v>87.0</v>
      </c>
      <c r="L64" s="12"/>
      <c r="M64" s="12"/>
      <c r="N64" s="12"/>
      <c r="O64" s="12"/>
      <c r="P64" s="13">
        <f>(A64+F64+G64+J64+K64)/(A64+F64+G64+J64+K64+E64+I64+B64+C64)*100</f>
        <v>98.2078853</v>
      </c>
      <c r="Q64" s="13">
        <f>(F64+A64+C64+I64+K64)/(F64+A64+C64+I64+K64+E64+G64+B64+J64)*100</f>
        <v>92.47311828</v>
      </c>
      <c r="R64" s="13">
        <f>(K64+A64+B64+E64+F64)/(K64+A64+B64+E64+F64+I64+J64+C64+G64)*100</f>
        <v>91.39784946</v>
      </c>
      <c r="S64" s="12"/>
      <c r="T64" s="13">
        <f>(A64)/(A64+E64+I64)*100</f>
        <v>97.77777778</v>
      </c>
      <c r="U64" s="13">
        <f>(F64)/(F64+B64+J64)*100</f>
        <v>89.77272727</v>
      </c>
      <c r="V64" s="13">
        <f>(K64)/(K64+C64+G64)*100</f>
        <v>86.13861386</v>
      </c>
      <c r="W64" s="12"/>
      <c r="X64" s="13">
        <f>(F64+G64+J64+K64)/(F64+G64+J64+K64+B64+C64)*100</f>
        <v>98.41269841</v>
      </c>
      <c r="Y64" s="13">
        <f>(A64+C64+I64+K64)/(A64+C64+I64+K64+E64+G64)*100</f>
        <v>93.71727749</v>
      </c>
      <c r="Z64" s="13">
        <f>(A64+B64+E64+F64)/(A64+B64+E64+F64+I64+J64)*100</f>
        <v>94.38202247</v>
      </c>
      <c r="AA64" s="12"/>
      <c r="AB64" s="13">
        <f>A64/(A64+B64+C64)*100</f>
        <v>96.7032967</v>
      </c>
      <c r="AC64" s="13">
        <f>(F64)/(F64+E64+G64)*100</f>
        <v>86.81318681</v>
      </c>
      <c r="AD64" s="13">
        <f>(K64)/(K64+I64+J64)*100</f>
        <v>89.69072165</v>
      </c>
      <c r="AE64" s="12"/>
      <c r="AF64" s="13">
        <f>(B64+C64)/(B64+C64+F64+G64+J64+K64)*100</f>
        <v>1.587301587</v>
      </c>
      <c r="AG64" s="13">
        <f>(E64+G64)/(E64+G64+A64+C64+I64+K64)*100</f>
        <v>6.282722513</v>
      </c>
      <c r="AH64" s="13">
        <f>(I64+J64)/(I64+J64+A64+B64+E64+F64)*100</f>
        <v>5.617977528</v>
      </c>
      <c r="AI64" s="12"/>
      <c r="AJ64" s="13">
        <f>(E64+I64)/(A64+E64+I64)*100</f>
        <v>2.222222222</v>
      </c>
      <c r="AK64" s="13">
        <f>(B64+J64)/(F64+B64+J64)*100</f>
        <v>10.22727273</v>
      </c>
      <c r="AL64" s="13">
        <f>(C64+G64)/(K64+C64+G64)*100</f>
        <v>13.86138614</v>
      </c>
      <c r="AM64" s="12"/>
      <c r="AN64" s="13">
        <f t="shared" ref="AN64:AP64" si="23">(T64*AB64)/(AB64+T64)*2</f>
        <v>97.23756906</v>
      </c>
      <c r="AO64" s="13">
        <f t="shared" si="23"/>
        <v>88.26815642</v>
      </c>
      <c r="AP64" s="13">
        <f t="shared" si="23"/>
        <v>87.87878788</v>
      </c>
      <c r="AQ64" s="14"/>
      <c r="AR64" s="13">
        <f>(P64+Q64+R64)/3</f>
        <v>94.02628435</v>
      </c>
      <c r="AS64" s="20">
        <f>(T64+U64+V64)/3</f>
        <v>91.2297063</v>
      </c>
      <c r="AT64" s="13">
        <f>(X64+Y64+Z64)/3</f>
        <v>95.50399946</v>
      </c>
      <c r="AU64" s="20">
        <f>(AB64+AC64+AD64)/3</f>
        <v>91.06906839</v>
      </c>
      <c r="AV64" s="13">
        <f>(AN64+AO64+AP64)/3</f>
        <v>91.12817112</v>
      </c>
      <c r="AW64" s="12"/>
      <c r="AX64" s="25">
        <f>(AF64+AG64+AH64)/3</f>
        <v>4.496000543</v>
      </c>
      <c r="AY64" s="25">
        <f>(AJ64+AK64+AL64)/3</f>
        <v>8.770293696</v>
      </c>
      <c r="AZ64" s="12"/>
    </row>
    <row r="65">
      <c r="A65" s="18" t="s"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3"/>
      <c r="U65" s="13"/>
      <c r="V65" s="13"/>
      <c r="W65" s="12"/>
      <c r="X65" s="13"/>
      <c r="Y65" s="13"/>
      <c r="Z65" s="13"/>
      <c r="AA65" s="12"/>
      <c r="AB65" s="13"/>
      <c r="AC65" s="13"/>
      <c r="AD65" s="13"/>
      <c r="AE65" s="12"/>
      <c r="AF65" s="13"/>
      <c r="AG65" s="13"/>
      <c r="AH65" s="13"/>
      <c r="AI65" s="12"/>
      <c r="AJ65" s="13"/>
      <c r="AK65" s="13"/>
      <c r="AL65" s="13"/>
      <c r="AM65" s="12"/>
      <c r="AN65" s="13"/>
      <c r="AO65" s="13"/>
      <c r="AP65" s="13"/>
      <c r="AQ65" s="14"/>
      <c r="AR65" s="13"/>
      <c r="AS65" s="20"/>
      <c r="AT65" s="13"/>
      <c r="AU65" s="20"/>
      <c r="AV65" s="13"/>
      <c r="AW65" s="12"/>
      <c r="AX65" s="24"/>
      <c r="AY65" s="24"/>
      <c r="AZ65" s="12"/>
    </row>
    <row r="66">
      <c r="A66" s="18">
        <v>89.0</v>
      </c>
      <c r="B66" s="18">
        <v>0.0</v>
      </c>
      <c r="C66" s="18">
        <v>2.0</v>
      </c>
      <c r="D66" s="12"/>
      <c r="E66" s="18">
        <v>0.0</v>
      </c>
      <c r="F66" s="18">
        <v>80.0</v>
      </c>
      <c r="G66" s="18">
        <v>11.0</v>
      </c>
      <c r="H66" s="12"/>
      <c r="I66" s="18">
        <v>3.0</v>
      </c>
      <c r="J66" s="18">
        <v>8.0</v>
      </c>
      <c r="K66" s="18">
        <v>86.0</v>
      </c>
      <c r="L66" s="12"/>
      <c r="M66" s="12"/>
      <c r="N66" s="12"/>
      <c r="O66" s="12"/>
      <c r="P66" s="13">
        <f>(A66+F66+G66+J66+K66)/(A66+F66+G66+J66+K66+E66+I66+B66+C66)*100</f>
        <v>98.2078853</v>
      </c>
      <c r="Q66" s="13">
        <f>(F66+A66+C66+I66+K66)/(F66+A66+C66+I66+K66+E66+G66+B66+J66)*100</f>
        <v>93.18996416</v>
      </c>
      <c r="R66" s="13">
        <f>(K66+A66+B66+E66+F66)/(K66+A66+B66+E66+F66+I66+J66+C66+G66)*100</f>
        <v>91.39784946</v>
      </c>
      <c r="S66" s="12"/>
      <c r="T66" s="13">
        <f>(A66)/(A66+E66+I66)*100</f>
        <v>96.73913043</v>
      </c>
      <c r="U66" s="13">
        <f>(F66)/(F66+B66+J66)*100</f>
        <v>90.90909091</v>
      </c>
      <c r="V66" s="13">
        <f>(K66)/(K66+C66+G66)*100</f>
        <v>86.86868687</v>
      </c>
      <c r="W66" s="12"/>
      <c r="X66" s="13">
        <f>(F66+G66+J66+K66)/(F66+G66+J66+K66+B66+C66)*100</f>
        <v>98.93048128</v>
      </c>
      <c r="Y66" s="13">
        <f>(A66+C66+I66+K66)/(A66+C66+I66+K66+E66+G66)*100</f>
        <v>94.2408377</v>
      </c>
      <c r="Z66" s="13">
        <f>(A66+B66+E66+F66)/(A66+B66+E66+F66+I66+J66)*100</f>
        <v>93.88888889</v>
      </c>
      <c r="AA66" s="12"/>
      <c r="AB66" s="13">
        <f>A66/(A66+B66+C66)*100</f>
        <v>97.8021978</v>
      </c>
      <c r="AC66" s="13">
        <f>(F66)/(F66+E66+G66)*100</f>
        <v>87.91208791</v>
      </c>
      <c r="AD66" s="13">
        <f>(K66)/(K66+I66+J66)*100</f>
        <v>88.65979381</v>
      </c>
      <c r="AE66" s="12"/>
      <c r="AF66" s="13">
        <f>(B66+C66)/(B66+C66+F66+G66+J66+K66)*100</f>
        <v>1.069518717</v>
      </c>
      <c r="AG66" s="13">
        <f>(E66+G66)/(E66+G66+A66+C66+I66+K66)*100</f>
        <v>5.759162304</v>
      </c>
      <c r="AH66" s="13">
        <f>(I66+J66)/(I66+J66+A66+B66+E66+F66)*100</f>
        <v>6.111111111</v>
      </c>
      <c r="AI66" s="12"/>
      <c r="AJ66" s="13">
        <f>(E66+I66)/(A66+E66+I66)*100</f>
        <v>3.260869565</v>
      </c>
      <c r="AK66" s="13">
        <f>(B66+J66)/(F66+B66+J66)*100</f>
        <v>9.090909091</v>
      </c>
      <c r="AL66" s="13">
        <f>(C66+G66)/(K66+C66+G66)*100</f>
        <v>13.13131313</v>
      </c>
      <c r="AM66" s="12"/>
      <c r="AN66" s="13">
        <f t="shared" ref="AN66:AP66" si="24">(T66*AB66)/(AB66+T66)*2</f>
        <v>97.26775956</v>
      </c>
      <c r="AO66" s="13">
        <f t="shared" si="24"/>
        <v>89.38547486</v>
      </c>
      <c r="AP66" s="13">
        <f t="shared" si="24"/>
        <v>87.75510204</v>
      </c>
      <c r="AQ66" s="14"/>
      <c r="AR66" s="13">
        <f>(P66+Q66+R66)/3</f>
        <v>94.26523297</v>
      </c>
      <c r="AS66" s="20">
        <f>(T66+U66+V66)/3</f>
        <v>91.50563607</v>
      </c>
      <c r="AT66" s="13">
        <f>(X66+Y66+Z66)/3</f>
        <v>95.68673596</v>
      </c>
      <c r="AU66" s="20">
        <f>(AB66+AC66+AD66)/3</f>
        <v>91.45802651</v>
      </c>
      <c r="AV66" s="13">
        <f>(AN66+AO66+AP66)/3</f>
        <v>91.46944549</v>
      </c>
      <c r="AW66" s="12"/>
      <c r="AX66" s="25">
        <f>(AF66+AG66+AH66)/3</f>
        <v>4.313264044</v>
      </c>
      <c r="AY66" s="25">
        <f>(AJ66+AK66+AL66)/3</f>
        <v>8.494363929</v>
      </c>
      <c r="AZ66" s="12"/>
    </row>
    <row r="67">
      <c r="A67" s="18" t="s">
        <v>63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8" t="s">
        <v>75</v>
      </c>
      <c r="O67" s="12"/>
      <c r="P67" s="13"/>
      <c r="Q67" s="13"/>
      <c r="R67" s="13"/>
      <c r="S67" s="12"/>
      <c r="T67" s="13"/>
      <c r="U67" s="13"/>
      <c r="V67" s="13"/>
      <c r="W67" s="12"/>
      <c r="X67" s="13"/>
      <c r="Y67" s="13"/>
      <c r="Z67" s="13"/>
      <c r="AA67" s="12"/>
      <c r="AB67" s="13"/>
      <c r="AC67" s="13"/>
      <c r="AD67" s="13"/>
      <c r="AE67" s="12"/>
      <c r="AF67" s="13"/>
      <c r="AG67" s="13"/>
      <c r="AH67" s="13"/>
      <c r="AI67" s="12"/>
      <c r="AJ67" s="13"/>
      <c r="AK67" s="13"/>
      <c r="AL67" s="13"/>
      <c r="AM67" s="12"/>
      <c r="AN67" s="13"/>
      <c r="AO67" s="13"/>
      <c r="AP67" s="13"/>
      <c r="AQ67" s="14"/>
      <c r="AR67" s="13"/>
      <c r="AS67" s="20"/>
      <c r="AT67" s="13"/>
      <c r="AU67" s="20"/>
      <c r="AV67" s="13"/>
      <c r="AW67" s="12"/>
      <c r="AX67" s="24"/>
      <c r="AY67" s="24"/>
      <c r="AZ67" s="12"/>
    </row>
    <row r="68">
      <c r="A68" s="18">
        <v>89.0</v>
      </c>
      <c r="B68" s="18">
        <v>0.0</v>
      </c>
      <c r="C68" s="18">
        <v>2.0</v>
      </c>
      <c r="D68" s="12"/>
      <c r="E68" s="18">
        <v>0.0</v>
      </c>
      <c r="F68" s="18">
        <v>81.0</v>
      </c>
      <c r="G68" s="18">
        <v>10.0</v>
      </c>
      <c r="H68" s="12"/>
      <c r="I68" s="18">
        <v>2.0</v>
      </c>
      <c r="J68" s="18">
        <v>8.0</v>
      </c>
      <c r="K68" s="18">
        <v>87.0</v>
      </c>
      <c r="L68" s="12"/>
      <c r="M68" s="12"/>
      <c r="N68" s="12"/>
      <c r="O68" s="12"/>
      <c r="P68" s="13">
        <f>(A68+F68+G68+J68+K68)/(A68+F68+G68+J68+K68+E68+I68+B68+C68)*100</f>
        <v>98.56630824</v>
      </c>
      <c r="Q68" s="13">
        <f>(F68+A68+C68+I68+K68)/(F68+A68+C68+I68+K68+E68+G68+B68+J68)*100</f>
        <v>93.5483871</v>
      </c>
      <c r="R68" s="13">
        <f>(K68+A68+B68+E68+F68)/(K68+A68+B68+E68+F68+I68+J68+C68+G68)*100</f>
        <v>92.11469534</v>
      </c>
      <c r="S68" s="12"/>
      <c r="T68" s="13">
        <f>(A68)/(A68+E68+I68)*100</f>
        <v>97.8021978</v>
      </c>
      <c r="U68" s="13">
        <f>(F68)/(F68+B68+J68)*100</f>
        <v>91.01123596</v>
      </c>
      <c r="V68" s="13">
        <f>(K68)/(K68+C68+G68)*100</f>
        <v>87.87878788</v>
      </c>
      <c r="W68" s="12"/>
      <c r="X68" s="13">
        <f>(F68+G68+J68+K68)/(F68+G68+J68+K68+B68+C68)*100</f>
        <v>98.93617021</v>
      </c>
      <c r="Y68" s="13">
        <f>(A68+C68+I68+K68)/(A68+C68+I68+K68+E68+G68)*100</f>
        <v>94.73684211</v>
      </c>
      <c r="Z68" s="13">
        <f>(A68+B68+E68+F68)/(A68+B68+E68+F68+I68+J68)*100</f>
        <v>94.44444444</v>
      </c>
      <c r="AA68" s="12"/>
      <c r="AB68" s="13">
        <f>A68/(A68+B68+C68)*100</f>
        <v>97.8021978</v>
      </c>
      <c r="AC68" s="13">
        <f>(F68)/(F68+E68+G68)*100</f>
        <v>89.01098901</v>
      </c>
      <c r="AD68" s="13">
        <f>(K68)/(K68+I68+J68)*100</f>
        <v>89.69072165</v>
      </c>
      <c r="AE68" s="12"/>
      <c r="AF68" s="13">
        <f>(B68+C68)/(B68+C68+F68+G68+J68+K68)*100</f>
        <v>1.063829787</v>
      </c>
      <c r="AG68" s="13">
        <f>(E68+G68)/(E68+G68+A68+C68+I68+K68)*100</f>
        <v>5.263157895</v>
      </c>
      <c r="AH68" s="13">
        <f>(I68+J68)/(I68+J68+A68+B68+E68+F68)*100</f>
        <v>5.555555556</v>
      </c>
      <c r="AI68" s="12"/>
      <c r="AJ68" s="13">
        <f>(E68+I68)/(A68+E68+I68)*100</f>
        <v>2.197802198</v>
      </c>
      <c r="AK68" s="13">
        <f>(B68+J68)/(F68+B68+J68)*100</f>
        <v>8.988764045</v>
      </c>
      <c r="AL68" s="13">
        <f>(C68+G68)/(K68+C68+G68)*100</f>
        <v>12.12121212</v>
      </c>
      <c r="AM68" s="12"/>
      <c r="AN68" s="13">
        <f t="shared" ref="AN68:AP68" si="25">(T68*AB68)/(AB68+T68)*2</f>
        <v>97.8021978</v>
      </c>
      <c r="AO68" s="13">
        <f t="shared" si="25"/>
        <v>90</v>
      </c>
      <c r="AP68" s="13">
        <f t="shared" si="25"/>
        <v>88.7755102</v>
      </c>
      <c r="AQ68" s="14"/>
      <c r="AR68" s="13">
        <f>(P68+Q68+R68)/3</f>
        <v>94.74313023</v>
      </c>
      <c r="AS68" s="20">
        <f>(T68+U68+V68)/3</f>
        <v>92.23074055</v>
      </c>
      <c r="AT68" s="13">
        <f>(X68+Y68+Z68)/3</f>
        <v>96.03915225</v>
      </c>
      <c r="AU68" s="20">
        <f>(AB68+AC68+AD68)/3</f>
        <v>92.16796949</v>
      </c>
      <c r="AV68" s="13">
        <f>(AN68+AO68+AP68)/3</f>
        <v>92.19256934</v>
      </c>
      <c r="AW68" s="12"/>
      <c r="AX68" s="25">
        <f>(AF68+AG68+AH68)/3</f>
        <v>3.960847746</v>
      </c>
      <c r="AY68" s="25">
        <f>(AJ68+AK68+AL68)/3</f>
        <v>7.769259455</v>
      </c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13"/>
      <c r="R69" s="13"/>
      <c r="S69" s="12"/>
      <c r="T69" s="13"/>
      <c r="U69" s="13"/>
      <c r="V69" s="13"/>
      <c r="W69" s="12"/>
      <c r="X69" s="13"/>
      <c r="Y69" s="13"/>
      <c r="Z69" s="13"/>
      <c r="AA69" s="12"/>
      <c r="AB69" s="13"/>
      <c r="AC69" s="13"/>
      <c r="AD69" s="13"/>
      <c r="AE69" s="12"/>
      <c r="AF69" s="13"/>
      <c r="AG69" s="13"/>
      <c r="AH69" s="13"/>
      <c r="AI69" s="12"/>
      <c r="AJ69" s="13"/>
      <c r="AK69" s="13"/>
      <c r="AL69" s="13"/>
      <c r="AM69" s="12"/>
      <c r="AN69" s="13"/>
      <c r="AO69" s="13"/>
      <c r="AP69" s="13"/>
      <c r="AQ69" s="14"/>
      <c r="AR69" s="13"/>
      <c r="AS69" s="20"/>
      <c r="AT69" s="13"/>
      <c r="AU69" s="20"/>
      <c r="AV69" s="13"/>
      <c r="AW69" s="12"/>
      <c r="AX69" s="24"/>
      <c r="AY69" s="24"/>
      <c r="AZ69" s="12"/>
    </row>
    <row r="70">
      <c r="A70" s="12"/>
      <c r="B70" s="18" t="s">
        <v>64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13"/>
      <c r="R70" s="13"/>
      <c r="S70" s="12"/>
      <c r="T70" s="13"/>
      <c r="U70" s="13"/>
      <c r="V70" s="13"/>
      <c r="W70" s="12"/>
      <c r="X70" s="13"/>
      <c r="Y70" s="13"/>
      <c r="Z70" s="13"/>
      <c r="AA70" s="12"/>
      <c r="AB70" s="13"/>
      <c r="AC70" s="13"/>
      <c r="AD70" s="13"/>
      <c r="AE70" s="12"/>
      <c r="AF70" s="13"/>
      <c r="AG70" s="13"/>
      <c r="AH70" s="13"/>
      <c r="AI70" s="12"/>
      <c r="AJ70" s="13"/>
      <c r="AK70" s="13"/>
      <c r="AL70" s="13"/>
      <c r="AM70" s="12"/>
      <c r="AN70" s="13"/>
      <c r="AO70" s="13"/>
      <c r="AP70" s="13"/>
      <c r="AQ70" s="14"/>
      <c r="AR70" s="13"/>
      <c r="AS70" s="20"/>
      <c r="AT70" s="13"/>
      <c r="AU70" s="20"/>
      <c r="AV70" s="13"/>
      <c r="AW70" s="12"/>
      <c r="AX70" s="24"/>
      <c r="AY70" s="24"/>
      <c r="AZ70" s="12"/>
    </row>
    <row r="71">
      <c r="A71" s="18">
        <v>90.0</v>
      </c>
      <c r="B71" s="18">
        <v>0.0</v>
      </c>
      <c r="C71" s="18">
        <v>1.0</v>
      </c>
      <c r="D71" s="12"/>
      <c r="E71" s="18">
        <v>1.0</v>
      </c>
      <c r="F71" s="18">
        <v>82.0</v>
      </c>
      <c r="G71" s="18">
        <v>8.0</v>
      </c>
      <c r="H71" s="12"/>
      <c r="I71" s="18">
        <v>3.0</v>
      </c>
      <c r="J71" s="18">
        <v>8.0</v>
      </c>
      <c r="K71" s="18">
        <v>86.0</v>
      </c>
      <c r="L71" s="12"/>
      <c r="M71" s="12"/>
      <c r="N71" s="12"/>
      <c r="O71" s="12"/>
      <c r="P71" s="13">
        <f>(A71+F71+G71+J71+K71)/(A71+F71+G71+J71+K71+E71+I71+B71+C71)*100</f>
        <v>98.2078853</v>
      </c>
      <c r="Q71" s="13">
        <f>(F71+A71+C71+I71+K71)/(F71+A71+C71+I71+K71+E71+G71+B71+J71)*100</f>
        <v>93.90681004</v>
      </c>
      <c r="R71" s="13">
        <f>(K71+A71+B71+E71+F71)/(K71+A71+B71+E71+F71+I71+J71+C71+G71)*100</f>
        <v>92.83154122</v>
      </c>
      <c r="S71" s="12"/>
      <c r="T71" s="13">
        <f>(A71)/(A71+E71+I71)*100</f>
        <v>95.74468085</v>
      </c>
      <c r="U71" s="13">
        <f>(F71)/(F71+B71+J71)*100</f>
        <v>91.11111111</v>
      </c>
      <c r="V71" s="13">
        <f>(K71)/(K71+C71+G71)*100</f>
        <v>90.52631579</v>
      </c>
      <c r="W71" s="12"/>
      <c r="X71" s="13">
        <f>(F71+G71+J71+K71)/(F71+G71+J71+K71+B71+C71)*100</f>
        <v>99.45945946</v>
      </c>
      <c r="Y71" s="13">
        <f>(A71+C71+I71+K71)/(A71+C71+I71+K71+E71+G71)*100</f>
        <v>95.23809524</v>
      </c>
      <c r="Z71" s="13">
        <f>(A71+B71+E71+F71)/(A71+B71+E71+F71+I71+J71)*100</f>
        <v>94.02173913</v>
      </c>
      <c r="AA71" s="12"/>
      <c r="AB71" s="13">
        <f>A71/(A71+B71+C71)*100</f>
        <v>98.9010989</v>
      </c>
      <c r="AC71" s="13">
        <f>(F71)/(F71+E71+G71)*100</f>
        <v>90.10989011</v>
      </c>
      <c r="AD71" s="13">
        <f>(K71)/(K71+I71+J71)*100</f>
        <v>88.65979381</v>
      </c>
      <c r="AE71" s="12"/>
      <c r="AF71" s="13">
        <f>(B71+C71)/(B71+C71+F71+G71+J71+K71)*100</f>
        <v>0.5405405405</v>
      </c>
      <c r="AG71" s="13">
        <f>(E71+G71)/(E71+G71+A71+C71+I71+K71)*100</f>
        <v>4.761904762</v>
      </c>
      <c r="AH71" s="13">
        <f>(I71+J71)/(I71+J71+A71+B71+E71+F71)*100</f>
        <v>5.97826087</v>
      </c>
      <c r="AI71" s="12"/>
      <c r="AJ71" s="13">
        <f>(E71+I71)/(A71+E71+I71)*100</f>
        <v>4.255319149</v>
      </c>
      <c r="AK71" s="13">
        <f>(B71+J71)/(F71+B71+J71)*100</f>
        <v>8.888888889</v>
      </c>
      <c r="AL71" s="13">
        <f>(C71+G71)/(K71+C71+G71)*100</f>
        <v>9.473684211</v>
      </c>
      <c r="AM71" s="12"/>
      <c r="AN71" s="13">
        <f t="shared" ref="AN71:AP71" si="26">(T71*AB71)/(AB71+T71)*2</f>
        <v>97.2972973</v>
      </c>
      <c r="AO71" s="13">
        <f t="shared" si="26"/>
        <v>90.60773481</v>
      </c>
      <c r="AP71" s="13">
        <f t="shared" si="26"/>
        <v>89.58333333</v>
      </c>
      <c r="AQ71" s="14"/>
      <c r="AR71" s="13">
        <f>(P71+Q71+R71)/3</f>
        <v>94.98207885</v>
      </c>
      <c r="AS71" s="20">
        <f>(T71+U71+V71)/3</f>
        <v>92.46070258</v>
      </c>
      <c r="AT71" s="13">
        <f>(X71+Y71+Z71)/3</f>
        <v>96.23976461</v>
      </c>
      <c r="AU71" s="20">
        <f>(AB71+AC71+AD71)/3</f>
        <v>92.55692761</v>
      </c>
      <c r="AV71" s="13">
        <f>(AN71+AO71+AP71)/3</f>
        <v>92.49612181</v>
      </c>
      <c r="AW71" s="12"/>
      <c r="AX71" s="25">
        <f>(AF71+AG71+AH71)/3</f>
        <v>3.760235391</v>
      </c>
      <c r="AY71" s="25">
        <f>(AJ71+AK71+AL71)/3</f>
        <v>7.539297416</v>
      </c>
      <c r="AZ71" s="12"/>
    </row>
    <row r="72">
      <c r="A72" s="12"/>
      <c r="B72" s="18" t="s">
        <v>65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13"/>
      <c r="S72" s="12"/>
      <c r="T72" s="13"/>
      <c r="U72" s="13"/>
      <c r="V72" s="13"/>
      <c r="W72" s="12"/>
      <c r="X72" s="13"/>
      <c r="Y72" s="13"/>
      <c r="Z72" s="13"/>
      <c r="AA72" s="12"/>
      <c r="AB72" s="13"/>
      <c r="AC72" s="13"/>
      <c r="AD72" s="13"/>
      <c r="AE72" s="12"/>
      <c r="AF72" s="13"/>
      <c r="AG72" s="13"/>
      <c r="AH72" s="13"/>
      <c r="AI72" s="12"/>
      <c r="AJ72" s="13"/>
      <c r="AK72" s="13"/>
      <c r="AL72" s="13"/>
      <c r="AM72" s="12"/>
      <c r="AN72" s="13"/>
      <c r="AO72" s="13"/>
      <c r="AP72" s="13"/>
      <c r="AQ72" s="14"/>
      <c r="AR72" s="13"/>
      <c r="AS72" s="20"/>
      <c r="AT72" s="13"/>
      <c r="AU72" s="20"/>
      <c r="AV72" s="13"/>
      <c r="AW72" s="12"/>
      <c r="AX72" s="24"/>
      <c r="AY72" s="24"/>
      <c r="AZ72" s="12"/>
    </row>
    <row r="73">
      <c r="A73" s="18" t="s">
        <v>66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  <c r="Q73" s="13"/>
      <c r="R73" s="13"/>
      <c r="S73" s="12"/>
      <c r="T73" s="13"/>
      <c r="U73" s="13"/>
      <c r="V73" s="13"/>
      <c r="W73" s="12"/>
      <c r="X73" s="13"/>
      <c r="Y73" s="13"/>
      <c r="Z73" s="13"/>
      <c r="AA73" s="12"/>
      <c r="AB73" s="13"/>
      <c r="AC73" s="13"/>
      <c r="AD73" s="13"/>
      <c r="AE73" s="12"/>
      <c r="AF73" s="13"/>
      <c r="AG73" s="13"/>
      <c r="AH73" s="13"/>
      <c r="AI73" s="12"/>
      <c r="AJ73" s="13"/>
      <c r="AK73" s="13"/>
      <c r="AL73" s="13"/>
      <c r="AM73" s="12"/>
      <c r="AN73" s="13"/>
      <c r="AO73" s="13"/>
      <c r="AP73" s="13"/>
      <c r="AQ73" s="14"/>
      <c r="AR73" s="13"/>
      <c r="AS73" s="20"/>
      <c r="AT73" s="13"/>
      <c r="AU73" s="20"/>
      <c r="AV73" s="13"/>
      <c r="AW73" s="12"/>
      <c r="AX73" s="24"/>
      <c r="AY73" s="24"/>
      <c r="AZ73" s="12"/>
    </row>
    <row r="74">
      <c r="A74" s="18">
        <v>89.0</v>
      </c>
      <c r="B74" s="18">
        <v>0.0</v>
      </c>
      <c r="C74" s="18">
        <v>2.0</v>
      </c>
      <c r="D74" s="12"/>
      <c r="E74" s="18">
        <v>0.0</v>
      </c>
      <c r="F74" s="18">
        <v>81.0</v>
      </c>
      <c r="G74" s="18">
        <v>10.0</v>
      </c>
      <c r="H74" s="12"/>
      <c r="I74" s="18">
        <v>2.0</v>
      </c>
      <c r="J74" s="18">
        <v>8.0</v>
      </c>
      <c r="K74" s="18">
        <v>87.0</v>
      </c>
      <c r="L74" s="12"/>
      <c r="M74" s="12"/>
      <c r="N74" s="12"/>
      <c r="O74" s="12"/>
      <c r="P74" s="13">
        <f>(A74+F74+G74+J74+K74)/(A74+F74+G74+J74+K74+E74+I74+B74+C74)*100</f>
        <v>98.56630824</v>
      </c>
      <c r="Q74" s="13">
        <f>(F74+A74+C74+I74+K74)/(F74+A74+C74+I74+K74+E74+G74+B74+J74)*100</f>
        <v>93.5483871</v>
      </c>
      <c r="R74" s="13">
        <f>(K74+A74+B74+E74+F74)/(K74+A74+B74+E74+F74+I74+J74+C74+G74)*100</f>
        <v>92.11469534</v>
      </c>
      <c r="S74" s="12"/>
      <c r="T74" s="13">
        <f>(A74)/(A74+E74+I74)*100</f>
        <v>97.8021978</v>
      </c>
      <c r="U74" s="13">
        <f>(F74)/(F74+B74+J74)*100</f>
        <v>91.01123596</v>
      </c>
      <c r="V74" s="13">
        <f>(K74)/(K74+C74+G74)*100</f>
        <v>87.87878788</v>
      </c>
      <c r="W74" s="12"/>
      <c r="X74" s="13">
        <f>(F74+G74+J74+K74)/(F74+G74+J74+K74+B74+C74)*100</f>
        <v>98.93617021</v>
      </c>
      <c r="Y74" s="13">
        <f>(A74+C74+I74+K74)/(A74+C74+I74+K74+E74+G74)*100</f>
        <v>94.73684211</v>
      </c>
      <c r="Z74" s="13">
        <f>(A74+B74+E74+F74)/(A74+B74+E74+F74+I74+J74)*100</f>
        <v>94.44444444</v>
      </c>
      <c r="AA74" s="12"/>
      <c r="AB74" s="13">
        <f>A74/(A74+B74+C74)*100</f>
        <v>97.8021978</v>
      </c>
      <c r="AC74" s="13">
        <f>(F74)/(F74+E74+G74)*100</f>
        <v>89.01098901</v>
      </c>
      <c r="AD74" s="13">
        <f>(K74)/(K74+I74+J74)*100</f>
        <v>89.69072165</v>
      </c>
      <c r="AE74" s="12"/>
      <c r="AF74" s="13">
        <f>(B74+C74)/(B74+C74+F74+G74+J74+K74)*100</f>
        <v>1.063829787</v>
      </c>
      <c r="AG74" s="13">
        <f>(E74+G74)/(E74+G74+A74+C74+I74+K74)*100</f>
        <v>5.263157895</v>
      </c>
      <c r="AH74" s="13">
        <f>(I74+J74)/(I74+J74+A74+B74+E74+F74)*100</f>
        <v>5.555555556</v>
      </c>
      <c r="AI74" s="12"/>
      <c r="AJ74" s="13">
        <f>(E74+I74)/(A74+E74+I74)*100</f>
        <v>2.197802198</v>
      </c>
      <c r="AK74" s="13">
        <f>(B74+J74)/(F74+B74+J74)*100</f>
        <v>8.988764045</v>
      </c>
      <c r="AL74" s="13">
        <f>(C74+G74)/(K74+C74+G74)*100</f>
        <v>12.12121212</v>
      </c>
      <c r="AM74" s="12"/>
      <c r="AN74" s="13">
        <f t="shared" ref="AN74:AP74" si="27">(T74*AB74)/(AB74+T74)*2</f>
        <v>97.8021978</v>
      </c>
      <c r="AO74" s="13">
        <f t="shared" si="27"/>
        <v>90</v>
      </c>
      <c r="AP74" s="13">
        <f t="shared" si="27"/>
        <v>88.7755102</v>
      </c>
      <c r="AQ74" s="14"/>
      <c r="AR74" s="13">
        <f>(P74+Q74+R74)/3</f>
        <v>94.74313023</v>
      </c>
      <c r="AS74" s="20">
        <f>(T74+U74+V74)/3</f>
        <v>92.23074055</v>
      </c>
      <c r="AT74" s="13">
        <f>(X74+Y74+Z74)/3</f>
        <v>96.03915225</v>
      </c>
      <c r="AU74" s="20">
        <f>(AB74+AC74+AD74)/3</f>
        <v>92.16796949</v>
      </c>
      <c r="AV74" s="13">
        <f>(AN74+AO74+AP74)/3</f>
        <v>92.19256934</v>
      </c>
      <c r="AW74" s="12"/>
      <c r="AX74" s="25">
        <f>(AF74+AG74+AH74)/3</f>
        <v>3.960847746</v>
      </c>
      <c r="AY74" s="25">
        <f>(AJ74+AK74+AL74)/3</f>
        <v>7.769259455</v>
      </c>
      <c r="AZ74" s="12"/>
    </row>
    <row r="75">
      <c r="A75" s="18" t="s">
        <v>62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3"/>
      <c r="U75" s="13"/>
      <c r="V75" s="13"/>
      <c r="W75" s="12"/>
      <c r="X75" s="13"/>
      <c r="Y75" s="13"/>
      <c r="Z75" s="13"/>
      <c r="AA75" s="12"/>
      <c r="AB75" s="13"/>
      <c r="AC75" s="13"/>
      <c r="AD75" s="13"/>
      <c r="AE75" s="12"/>
      <c r="AF75" s="13"/>
      <c r="AG75" s="13"/>
      <c r="AH75" s="13"/>
      <c r="AI75" s="12"/>
      <c r="AJ75" s="13"/>
      <c r="AK75" s="13"/>
      <c r="AL75" s="13"/>
      <c r="AM75" s="12"/>
      <c r="AN75" s="13"/>
      <c r="AO75" s="13"/>
      <c r="AP75" s="13"/>
      <c r="AQ75" s="14"/>
      <c r="AR75" s="13"/>
      <c r="AS75" s="20"/>
      <c r="AT75" s="13"/>
      <c r="AU75" s="20"/>
      <c r="AV75" s="13"/>
      <c r="AW75" s="12"/>
      <c r="AX75" s="24"/>
      <c r="AY75" s="24"/>
      <c r="AZ75" s="12"/>
    </row>
    <row r="76">
      <c r="A76" s="18">
        <v>88.0</v>
      </c>
      <c r="B76" s="18">
        <v>0.0</v>
      </c>
      <c r="C76" s="18">
        <v>3.0</v>
      </c>
      <c r="D76" s="12"/>
      <c r="E76" s="18">
        <v>1.0</v>
      </c>
      <c r="F76" s="18">
        <v>82.0</v>
      </c>
      <c r="G76" s="18">
        <v>8.0</v>
      </c>
      <c r="H76" s="12"/>
      <c r="I76" s="18">
        <v>3.0</v>
      </c>
      <c r="J76" s="18">
        <v>8.0</v>
      </c>
      <c r="K76" s="18">
        <v>86.0</v>
      </c>
      <c r="L76" s="12"/>
      <c r="M76" s="12"/>
      <c r="N76" s="12"/>
      <c r="O76" s="12"/>
      <c r="P76" s="13">
        <f>(A76+F76+G76+J76+K76)/(A76+F76+G76+J76+K76+E76+I76+B76+C76)*100</f>
        <v>97.49103943</v>
      </c>
      <c r="Q76" s="13">
        <f>(F76+A76+C76+I76+K76)/(F76+A76+C76+I76+K76+E76+G76+B76+J76)*100</f>
        <v>93.90681004</v>
      </c>
      <c r="R76" s="13">
        <f>(K76+A76+B76+E76+F76)/(K76+A76+B76+E76+F76+I76+J76+C76+G76)*100</f>
        <v>92.11469534</v>
      </c>
      <c r="S76" s="12"/>
      <c r="T76" s="13">
        <f>(A76)/(A76+E76+I76)*100</f>
        <v>95.65217391</v>
      </c>
      <c r="U76" s="13">
        <f>(F76)/(F76+B76+J76)*100</f>
        <v>91.11111111</v>
      </c>
      <c r="V76" s="13">
        <f>(K76)/(K76+C76+G76)*100</f>
        <v>88.65979381</v>
      </c>
      <c r="W76" s="12"/>
      <c r="X76" s="13">
        <f>(F76+G76+J76+K76)/(F76+G76+J76+K76+B76+C76)*100</f>
        <v>98.39572193</v>
      </c>
      <c r="Y76" s="13">
        <f>(A76+C76+I76+K76)/(A76+C76+I76+K76+E76+G76)*100</f>
        <v>95.23809524</v>
      </c>
      <c r="Z76" s="13">
        <f>(A76+B76+E76+F76)/(A76+B76+E76+F76+I76+J76)*100</f>
        <v>93.95604396</v>
      </c>
      <c r="AA76" s="12"/>
      <c r="AB76" s="13">
        <f>A76/(A76+B76+C76)*100</f>
        <v>96.7032967</v>
      </c>
      <c r="AC76" s="13">
        <f>(F76)/(F76+E76+G76)*100</f>
        <v>90.10989011</v>
      </c>
      <c r="AD76" s="13">
        <f>(K76)/(K76+I76+J76)*100</f>
        <v>88.65979381</v>
      </c>
      <c r="AE76" s="12"/>
      <c r="AF76" s="13">
        <f>(B76+C76)/(B76+C76+F76+G76+J76+K76)*100</f>
        <v>1.604278075</v>
      </c>
      <c r="AG76" s="13">
        <f>(E76+G76)/(E76+G76+A76+C76+I76+K76)*100</f>
        <v>4.761904762</v>
      </c>
      <c r="AH76" s="13">
        <f>(I76+J76)/(I76+J76+A76+B76+E76+F76)*100</f>
        <v>6.043956044</v>
      </c>
      <c r="AI76" s="12"/>
      <c r="AJ76" s="13">
        <f>(E76+I76)/(A76+E76+I76)*100</f>
        <v>4.347826087</v>
      </c>
      <c r="AK76" s="13">
        <f>(B76+J76)/(F76+B76+J76)*100</f>
        <v>8.888888889</v>
      </c>
      <c r="AL76" s="13">
        <f>(C76+G76)/(K76+C76+G76)*100</f>
        <v>11.34020619</v>
      </c>
      <c r="AM76" s="12"/>
      <c r="AN76" s="13">
        <f t="shared" ref="AN76:AP76" si="28">(T76*AB76)/(AB76+T76)*2</f>
        <v>96.17486339</v>
      </c>
      <c r="AO76" s="13">
        <f t="shared" si="28"/>
        <v>90.60773481</v>
      </c>
      <c r="AP76" s="13">
        <f t="shared" si="28"/>
        <v>88.65979381</v>
      </c>
      <c r="AQ76" s="14"/>
      <c r="AR76" s="13">
        <f>(P76+Q76+R76)/3</f>
        <v>94.5041816</v>
      </c>
      <c r="AS76" s="20">
        <f>(T76+U76+V76)/3</f>
        <v>91.80769295</v>
      </c>
      <c r="AT76" s="13">
        <f>(X76+Y76+Z76)/3</f>
        <v>95.86328704</v>
      </c>
      <c r="AU76" s="20">
        <f>(AB76+AC76+AD76)/3</f>
        <v>91.82432688</v>
      </c>
      <c r="AV76" s="13">
        <f>(AN76+AO76+AP76)/3</f>
        <v>91.81413067</v>
      </c>
      <c r="AW76" s="12"/>
      <c r="AX76" s="25">
        <f>(AF76+AG76+AH76)/3</f>
        <v>4.13671296</v>
      </c>
      <c r="AY76" s="25">
        <f>(AJ76+AK76+AL76)/3</f>
        <v>8.192307054</v>
      </c>
      <c r="AZ76" s="12"/>
    </row>
    <row r="77">
      <c r="A77" s="18" t="s">
        <v>49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  <c r="Q77" s="13"/>
      <c r="R77" s="13"/>
      <c r="S77" s="12"/>
      <c r="T77" s="13"/>
      <c r="U77" s="13"/>
      <c r="V77" s="13"/>
      <c r="W77" s="12"/>
      <c r="X77" s="13"/>
      <c r="Y77" s="13"/>
      <c r="Z77" s="13"/>
      <c r="AA77" s="12"/>
      <c r="AB77" s="13"/>
      <c r="AC77" s="13"/>
      <c r="AD77" s="13"/>
      <c r="AE77" s="12"/>
      <c r="AF77" s="13"/>
      <c r="AG77" s="13"/>
      <c r="AH77" s="13"/>
      <c r="AI77" s="12"/>
      <c r="AJ77" s="13"/>
      <c r="AK77" s="13"/>
      <c r="AL77" s="13"/>
      <c r="AM77" s="12"/>
      <c r="AN77" s="13"/>
      <c r="AO77" s="13"/>
      <c r="AP77" s="13"/>
      <c r="AQ77" s="14"/>
      <c r="AR77" s="13"/>
      <c r="AS77" s="20"/>
      <c r="AT77" s="13"/>
      <c r="AU77" s="20"/>
      <c r="AV77" s="13"/>
      <c r="AW77" s="12"/>
      <c r="AX77" s="24"/>
      <c r="AY77" s="24"/>
      <c r="AZ77" s="12"/>
    </row>
    <row r="78">
      <c r="A78" s="18">
        <v>89.0</v>
      </c>
      <c r="B78" s="18">
        <v>0.0</v>
      </c>
      <c r="C78" s="18">
        <v>2.0</v>
      </c>
      <c r="D78" s="12"/>
      <c r="E78" s="18">
        <v>0.0</v>
      </c>
      <c r="F78" s="18">
        <v>81.0</v>
      </c>
      <c r="G78" s="18">
        <v>10.0</v>
      </c>
      <c r="H78" s="12"/>
      <c r="I78" s="18">
        <v>3.0</v>
      </c>
      <c r="J78" s="18">
        <v>8.0</v>
      </c>
      <c r="K78" s="18">
        <v>86.0</v>
      </c>
      <c r="L78" s="12"/>
      <c r="M78" s="12"/>
      <c r="N78" s="12"/>
      <c r="O78" s="12"/>
      <c r="P78" s="13">
        <f>(A78+F78+G78+J78+K78)/(A78+F78+G78+J78+K78+E78+I78+B78+C78)*100</f>
        <v>98.2078853</v>
      </c>
      <c r="Q78" s="13">
        <f>(F78+A78+C78+I78+K78)/(F78+A78+C78+I78+K78+E78+G78+B78+J78)*100</f>
        <v>93.5483871</v>
      </c>
      <c r="R78" s="13">
        <f>(K78+A78+B78+E78+F78)/(K78+A78+B78+E78+F78+I78+J78+C78+G78)*100</f>
        <v>91.7562724</v>
      </c>
      <c r="S78" s="12"/>
      <c r="T78" s="13">
        <f>(A78)/(A78+E78+I78)*100</f>
        <v>96.73913043</v>
      </c>
      <c r="U78" s="13">
        <f>(F78)/(F78+B78+J78)*100</f>
        <v>91.01123596</v>
      </c>
      <c r="V78" s="13">
        <f>(K78)/(K78+C78+G78)*100</f>
        <v>87.75510204</v>
      </c>
      <c r="W78" s="12"/>
      <c r="X78" s="13">
        <f>(F78+G78+J78+K78)/(F78+G78+J78+K78+B78+C78)*100</f>
        <v>98.93048128</v>
      </c>
      <c r="Y78" s="13">
        <f>(A78+C78+I78+K78)/(A78+C78+I78+K78+E78+G78)*100</f>
        <v>94.73684211</v>
      </c>
      <c r="Z78" s="13">
        <f>(A78+B78+E78+F78)/(A78+B78+E78+F78+I78+J78)*100</f>
        <v>93.92265193</v>
      </c>
      <c r="AA78" s="12"/>
      <c r="AB78" s="13">
        <f>A78/(A78+B78+C78)*100</f>
        <v>97.8021978</v>
      </c>
      <c r="AC78" s="13">
        <f>(F78)/(F78+E78+G78)*100</f>
        <v>89.01098901</v>
      </c>
      <c r="AD78" s="13">
        <f>(K78)/(K78+I78+J78)*100</f>
        <v>88.65979381</v>
      </c>
      <c r="AE78" s="12"/>
      <c r="AF78" s="13">
        <f>(B78+C78)/(B78+C78+F78+G78+J78+K78)*100</f>
        <v>1.069518717</v>
      </c>
      <c r="AG78" s="13">
        <f>(E78+G78)/(E78+G78+A78+C78+I78+K78)*100</f>
        <v>5.263157895</v>
      </c>
      <c r="AH78" s="13">
        <f>(I78+J78)/(I78+J78+A78+B78+E78+F78)*100</f>
        <v>6.077348066</v>
      </c>
      <c r="AI78" s="12"/>
      <c r="AJ78" s="13">
        <f>(E78+I78)/(A78+E78+I78)*100</f>
        <v>3.260869565</v>
      </c>
      <c r="AK78" s="13">
        <f>(B78+J78)/(F78+B78+J78)*100</f>
        <v>8.988764045</v>
      </c>
      <c r="AL78" s="13">
        <f>(C78+G78)/(K78+C78+G78)*100</f>
        <v>12.24489796</v>
      </c>
      <c r="AM78" s="12"/>
      <c r="AN78" s="13">
        <f t="shared" ref="AN78:AP78" si="29">(T78*AB78)/(AB78+T78)*2</f>
        <v>97.26775956</v>
      </c>
      <c r="AO78" s="13">
        <f t="shared" si="29"/>
        <v>90</v>
      </c>
      <c r="AP78" s="13">
        <f t="shared" si="29"/>
        <v>88.20512821</v>
      </c>
      <c r="AQ78" s="14"/>
      <c r="AR78" s="13">
        <f>(P78+Q78+R78)/3</f>
        <v>94.5041816</v>
      </c>
      <c r="AS78" s="20">
        <f>(T78+U78+V78)/3</f>
        <v>91.83515614</v>
      </c>
      <c r="AT78" s="13">
        <f>(X78+Y78+Z78)/3</f>
        <v>95.86332511</v>
      </c>
      <c r="AU78" s="20">
        <f>(AB78+AC78+AD78)/3</f>
        <v>91.82432688</v>
      </c>
      <c r="AV78" s="13">
        <f>(AN78+AO78+AP78)/3</f>
        <v>91.82429592</v>
      </c>
      <c r="AW78" s="12"/>
      <c r="AX78" s="25">
        <f>(AF78+AG78+AH78)/3</f>
        <v>4.136674893</v>
      </c>
      <c r="AY78" s="25">
        <f>(AJ78+AK78+AL78)/3</f>
        <v>8.164843856</v>
      </c>
      <c r="AZ78" s="12"/>
    </row>
    <row r="79">
      <c r="P79" s="8"/>
      <c r="Q79" s="8"/>
      <c r="R79" s="8"/>
      <c r="S79" s="8"/>
      <c r="T79" s="8"/>
      <c r="U79" s="8"/>
      <c r="V79" s="8"/>
      <c r="W79" s="8"/>
      <c r="X79" s="8"/>
      <c r="Y79" s="7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R86" s="8"/>
      <c r="AS86" s="8"/>
      <c r="AT86" s="8"/>
      <c r="AU86" s="8"/>
      <c r="AV86" s="8"/>
      <c r="AW86" s="8"/>
      <c r="AX86" s="8"/>
      <c r="AY86" s="8"/>
      <c r="AZ86" s="8"/>
    </row>
    <row r="87"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R87" s="8"/>
      <c r="AS87" s="8"/>
      <c r="AT87" s="8"/>
      <c r="AU87" s="8"/>
      <c r="AV87" s="8"/>
      <c r="AW87" s="8"/>
      <c r="AX87" s="8"/>
      <c r="AY87" s="8"/>
      <c r="AZ87" s="8"/>
    </row>
    <row r="88"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R88" s="8"/>
      <c r="AS88" s="8"/>
      <c r="AT88" s="8"/>
      <c r="AU88" s="8"/>
      <c r="AV88" s="8"/>
      <c r="AW88" s="8"/>
      <c r="AX88" s="8"/>
      <c r="AY88" s="8"/>
      <c r="AZ88" s="8"/>
    </row>
    <row r="89"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R89" s="8"/>
      <c r="AS89" s="8"/>
      <c r="AT89" s="8"/>
      <c r="AU89" s="8"/>
      <c r="AV89" s="8"/>
      <c r="AW89" s="8"/>
      <c r="AX89" s="8"/>
      <c r="AY89" s="8"/>
      <c r="AZ89" s="8"/>
    </row>
    <row r="90"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R90" s="8"/>
      <c r="AS90" s="8"/>
      <c r="AT90" s="8"/>
      <c r="AU90" s="8"/>
      <c r="AV90" s="8"/>
      <c r="AW90" s="8"/>
      <c r="AX90" s="8"/>
      <c r="AY90" s="8"/>
      <c r="AZ90" s="8"/>
    </row>
    <row r="91"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R91" s="8"/>
      <c r="AS91" s="8"/>
      <c r="AT91" s="8"/>
      <c r="AU91" s="8"/>
      <c r="AV91" s="8"/>
      <c r="AW91" s="8"/>
      <c r="AX91" s="8"/>
      <c r="AY91" s="8"/>
      <c r="AZ91" s="8"/>
    </row>
    <row r="92"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R92" s="8"/>
      <c r="AS92" s="8"/>
      <c r="AT92" s="8"/>
      <c r="AU92" s="8"/>
      <c r="AV92" s="8"/>
      <c r="AW92" s="8"/>
      <c r="AX92" s="8"/>
      <c r="AY92" s="8"/>
      <c r="AZ92" s="8"/>
    </row>
    <row r="93"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R93" s="8"/>
      <c r="AS93" s="8"/>
      <c r="AT93" s="8"/>
      <c r="AU93" s="8"/>
      <c r="AV93" s="8"/>
      <c r="AW93" s="8"/>
      <c r="AX93" s="8"/>
      <c r="AY93" s="8"/>
      <c r="AZ93" s="8"/>
    </row>
    <row r="94"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R94" s="8"/>
      <c r="AS94" s="8"/>
      <c r="AT94" s="8"/>
      <c r="AU94" s="8"/>
      <c r="AV94" s="8"/>
      <c r="AW94" s="8"/>
      <c r="AX94" s="8"/>
      <c r="AY94" s="8"/>
      <c r="AZ94" s="8"/>
    </row>
    <row r="95"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R95" s="8"/>
      <c r="AS95" s="8"/>
      <c r="AT95" s="8"/>
      <c r="AU95" s="8"/>
      <c r="AV95" s="8"/>
      <c r="AW95" s="8"/>
      <c r="AX95" s="8"/>
      <c r="AY95" s="8"/>
      <c r="AZ95" s="8"/>
    </row>
    <row r="96"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R96" s="8"/>
      <c r="AS96" s="8"/>
      <c r="AT96" s="8"/>
      <c r="AU96" s="8"/>
      <c r="AV96" s="8"/>
      <c r="AW96" s="8"/>
      <c r="AX96" s="8"/>
      <c r="AY96" s="8"/>
      <c r="AZ96" s="8"/>
    </row>
    <row r="97"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R97" s="8"/>
      <c r="AS97" s="8"/>
      <c r="AT97" s="8"/>
      <c r="AU97" s="8"/>
      <c r="AV97" s="8"/>
      <c r="AW97" s="8"/>
      <c r="AX97" s="8"/>
      <c r="AY97" s="8"/>
      <c r="AZ97" s="8"/>
    </row>
    <row r="98"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R98" s="8"/>
      <c r="AS98" s="8"/>
      <c r="AT98" s="8"/>
      <c r="AU98" s="8"/>
      <c r="AV98" s="8"/>
      <c r="AW98" s="8"/>
      <c r="AX98" s="8"/>
      <c r="AY98" s="8"/>
      <c r="AZ98" s="8"/>
    </row>
    <row r="99"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R99" s="8"/>
      <c r="AS99" s="8"/>
      <c r="AT99" s="8"/>
      <c r="AU99" s="8"/>
      <c r="AV99" s="8"/>
      <c r="AW99" s="8"/>
      <c r="AX99" s="8"/>
      <c r="AY99" s="8"/>
      <c r="AZ99" s="8"/>
    </row>
    <row r="100"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R110" s="8"/>
      <c r="AS110" s="8"/>
      <c r="AT110" s="8"/>
      <c r="AU110" s="8"/>
      <c r="AV110" s="8"/>
      <c r="AW110" s="8"/>
      <c r="AX110" s="8"/>
      <c r="AY110" s="8"/>
      <c r="AZ11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3" max="43" width="10.0"/>
    <col customWidth="1" min="44" max="44" width="42.57"/>
    <col customWidth="1" min="45" max="48" width="36.29"/>
    <col customWidth="1" min="50" max="50" width="38.43"/>
    <col customWidth="1" min="51" max="51" width="36.57"/>
  </cols>
  <sheetData>
    <row r="1">
      <c r="A1" s="4" t="s">
        <v>0</v>
      </c>
      <c r="L1" s="2"/>
      <c r="M1" s="3" t="s">
        <v>1</v>
      </c>
      <c r="P1" s="4"/>
      <c r="Q1" s="1" t="s">
        <v>2</v>
      </c>
      <c r="S1" s="4"/>
      <c r="T1" s="4"/>
      <c r="U1" s="1" t="s">
        <v>3</v>
      </c>
      <c r="V1" s="1"/>
      <c r="W1" s="1"/>
      <c r="X1" s="1"/>
      <c r="Y1" s="1" t="s">
        <v>4</v>
      </c>
      <c r="Z1" s="4"/>
      <c r="AA1" s="4"/>
      <c r="AB1" s="4"/>
      <c r="AC1" s="1" t="s">
        <v>5</v>
      </c>
      <c r="AD1" s="4"/>
      <c r="AE1" s="4"/>
      <c r="AF1" s="4"/>
      <c r="AG1" s="1" t="s">
        <v>6</v>
      </c>
      <c r="AH1" s="1"/>
      <c r="AI1" s="1"/>
      <c r="AJ1" s="1"/>
      <c r="AK1" s="1" t="s">
        <v>7</v>
      </c>
      <c r="AL1" s="4"/>
      <c r="AM1" s="4"/>
      <c r="AN1" s="4"/>
      <c r="AO1" s="1" t="s">
        <v>8</v>
      </c>
      <c r="AQ1" s="5"/>
      <c r="AR1" s="4" t="s">
        <v>9</v>
      </c>
      <c r="AS1" s="4" t="s">
        <v>10</v>
      </c>
      <c r="AT1" s="1" t="s">
        <v>11</v>
      </c>
      <c r="AU1" s="4" t="s">
        <v>12</v>
      </c>
      <c r="AV1" s="4" t="s">
        <v>68</v>
      </c>
      <c r="AX1" s="21" t="s">
        <v>14</v>
      </c>
      <c r="AY1" s="21" t="s">
        <v>15</v>
      </c>
    </row>
    <row r="2">
      <c r="A2" s="4" t="s">
        <v>16</v>
      </c>
      <c r="L2" s="2"/>
      <c r="M2" s="2" t="s">
        <v>17</v>
      </c>
      <c r="N2" s="6"/>
      <c r="P2" s="4" t="s">
        <v>18</v>
      </c>
      <c r="Q2" s="4" t="s">
        <v>19</v>
      </c>
      <c r="R2" s="4" t="s">
        <v>20</v>
      </c>
      <c r="S2" s="4"/>
      <c r="T2" s="4" t="s">
        <v>18</v>
      </c>
      <c r="U2" s="4" t="s">
        <v>19</v>
      </c>
      <c r="V2" s="4" t="s">
        <v>21</v>
      </c>
      <c r="W2" s="4"/>
      <c r="X2" s="4" t="s">
        <v>18</v>
      </c>
      <c r="Y2" s="4" t="s">
        <v>19</v>
      </c>
      <c r="Z2" s="4" t="s">
        <v>21</v>
      </c>
      <c r="AA2" s="4"/>
      <c r="AB2" s="4" t="s">
        <v>18</v>
      </c>
      <c r="AC2" s="4" t="s">
        <v>19</v>
      </c>
      <c r="AD2" s="4" t="s">
        <v>21</v>
      </c>
      <c r="AE2" s="4"/>
      <c r="AF2" s="4" t="s">
        <v>18</v>
      </c>
      <c r="AG2" s="4" t="s">
        <v>19</v>
      </c>
      <c r="AH2" s="4" t="s">
        <v>21</v>
      </c>
      <c r="AI2" s="4"/>
      <c r="AJ2" s="4" t="s">
        <v>18</v>
      </c>
      <c r="AK2" s="4" t="s">
        <v>19</v>
      </c>
      <c r="AL2" s="4" t="s">
        <v>21</v>
      </c>
      <c r="AM2" s="4"/>
      <c r="AN2" s="4" t="s">
        <v>18</v>
      </c>
      <c r="AO2" s="4" t="s">
        <v>19</v>
      </c>
      <c r="AP2" s="4" t="s">
        <v>21</v>
      </c>
      <c r="AQ2" s="5"/>
      <c r="AR2" s="4" t="s">
        <v>22</v>
      </c>
      <c r="AS2" s="4" t="s">
        <v>22</v>
      </c>
      <c r="AT2" s="4" t="s">
        <v>22</v>
      </c>
      <c r="AU2" s="4" t="s">
        <v>22</v>
      </c>
      <c r="AV2" s="4" t="s">
        <v>22</v>
      </c>
      <c r="AX2" s="21" t="s">
        <v>22</v>
      </c>
      <c r="AY2" s="21" t="s">
        <v>22</v>
      </c>
    </row>
    <row r="3">
      <c r="A3" s="4">
        <v>159.0</v>
      </c>
      <c r="B3" s="4">
        <v>1.0</v>
      </c>
      <c r="C3" s="4">
        <v>1.0</v>
      </c>
      <c r="E3" s="4">
        <v>3.0</v>
      </c>
      <c r="F3" s="4">
        <v>160.0</v>
      </c>
      <c r="G3" s="4">
        <v>4.0</v>
      </c>
      <c r="I3" s="4">
        <v>8.0</v>
      </c>
      <c r="J3" s="4">
        <v>16.0</v>
      </c>
      <c r="K3" s="4">
        <v>128.0</v>
      </c>
      <c r="L3" s="3"/>
      <c r="M3" s="2" t="s">
        <v>23</v>
      </c>
      <c r="N3" s="3" t="s">
        <v>24</v>
      </c>
      <c r="P3" s="7">
        <f>(A3+F3+G3+J3+K3)/(A3+F3+G3+J3+K3+E3+I3+B3+C3)*100</f>
        <v>97.29166667</v>
      </c>
      <c r="Q3" s="7">
        <f>(F3+A3+C3+I3+K3)/(F3+A3+C3+I3+K3+E3+G3+B3+J3)*100</f>
        <v>95</v>
      </c>
      <c r="R3" s="7">
        <f>(K3+A3+B3+E3+F3)/(K3+A3+B3+E3+F3+I3+J3+C3+G3)*100</f>
        <v>93.95833333</v>
      </c>
      <c r="S3" s="8"/>
      <c r="T3" s="7">
        <f>(A3)/(A3+E3+I3)*100</f>
        <v>93.52941176</v>
      </c>
      <c r="U3" s="7">
        <f>(F3)/(F3+B3+J3)*100</f>
        <v>90.39548023</v>
      </c>
      <c r="V3" s="7">
        <f>(K3)/(K3+C3+G3)*100</f>
        <v>96.2406015</v>
      </c>
      <c r="W3" s="8"/>
      <c r="X3" s="7">
        <f>(F3+G3+J3+K3)/(F3+G3+J3+K3+B3+C3)*100</f>
        <v>99.35483871</v>
      </c>
      <c r="Y3" s="7">
        <f>(A3+C3+I3+K3)/(A3+C3+I3+K3+E3+G3)*100</f>
        <v>97.68976898</v>
      </c>
      <c r="Z3" s="7">
        <f>(A3+B3+E3+F3)/(A3+B3+E3+F3+I3+J3)*100</f>
        <v>93.08357349</v>
      </c>
      <c r="AA3" s="8"/>
      <c r="AB3" s="7">
        <f>A3/(A3+B3+C3)*100</f>
        <v>98.75776398</v>
      </c>
      <c r="AC3" s="7">
        <f>(F3)/(F3+E3+G3)*100</f>
        <v>95.80838323</v>
      </c>
      <c r="AD3" s="7">
        <f>(K3)/(K3+I3+J3)*100</f>
        <v>84.21052632</v>
      </c>
      <c r="AE3" s="8"/>
      <c r="AF3" s="7">
        <f>(B3+C3)/(B3+C3+F3+G3+J3+K3)*100</f>
        <v>0.6451612903</v>
      </c>
      <c r="AG3" s="7">
        <f>(E3+G3)/(E3+G3+A3+C3+I3+K3)*100</f>
        <v>2.310231023</v>
      </c>
      <c r="AH3" s="7">
        <f>(I3+J3)/(I3+J3+A3+B3+E3+F3)*100</f>
        <v>6.916426513</v>
      </c>
      <c r="AI3" s="8"/>
      <c r="AJ3" s="7">
        <f>(E3+I3)/(A3+E3+I3)*100</f>
        <v>6.470588235</v>
      </c>
      <c r="AK3" s="7">
        <f>(B3+J3)/(F3+B3+J3)*100</f>
        <v>9.604519774</v>
      </c>
      <c r="AL3" s="7">
        <f>(C3+G3)/(K3+C3+G3)*100</f>
        <v>3.759398496</v>
      </c>
      <c r="AM3" s="8"/>
      <c r="AN3" s="7">
        <f t="shared" ref="AN3:AP3" si="1">(T3*AB3)/(AB3+T3)*2</f>
        <v>96.07250755</v>
      </c>
      <c r="AO3" s="7">
        <f t="shared" si="1"/>
        <v>93.02325581</v>
      </c>
      <c r="AP3" s="7">
        <f t="shared" si="1"/>
        <v>89.8245614</v>
      </c>
      <c r="AQ3" s="9"/>
      <c r="AR3" s="7">
        <f>(P3+Q3+R3)/3</f>
        <v>95.41666667</v>
      </c>
      <c r="AS3" s="19">
        <f>(T3+U3+V3)/3</f>
        <v>93.38849783</v>
      </c>
      <c r="AT3" s="7">
        <f>(X3+Y3+Z3)/3</f>
        <v>96.70939372</v>
      </c>
      <c r="AU3" s="19">
        <f>(AB3+AC3+AD3)/3</f>
        <v>92.92555784</v>
      </c>
      <c r="AV3" s="7">
        <f>(AN3+AO3+AP3)/3</f>
        <v>92.97344159</v>
      </c>
      <c r="AW3" s="8"/>
      <c r="AX3" s="23">
        <f>(AF3+AG3+AH3)/3</f>
        <v>3.290606275</v>
      </c>
      <c r="AY3" s="23">
        <f>(AJ3+AK3+AL3)/3</f>
        <v>6.611502169</v>
      </c>
      <c r="AZ3" s="8"/>
    </row>
    <row r="4">
      <c r="L4" s="3"/>
      <c r="M4" s="3" t="s">
        <v>25</v>
      </c>
      <c r="N4" s="3" t="s">
        <v>26</v>
      </c>
      <c r="P4" s="7"/>
      <c r="Q4" s="7"/>
      <c r="R4" s="7"/>
      <c r="S4" s="8"/>
      <c r="T4" s="7"/>
      <c r="U4" s="7"/>
      <c r="V4" s="7"/>
      <c r="W4" s="8"/>
      <c r="X4" s="7"/>
      <c r="Y4" s="7"/>
      <c r="Z4" s="7"/>
      <c r="AA4" s="8"/>
      <c r="AB4" s="7"/>
      <c r="AC4" s="7"/>
      <c r="AD4" s="7"/>
      <c r="AE4" s="8"/>
      <c r="AF4" s="7"/>
      <c r="AG4" s="7"/>
      <c r="AH4" s="7"/>
      <c r="AI4" s="8"/>
      <c r="AJ4" s="7"/>
      <c r="AK4" s="7"/>
      <c r="AL4" s="7"/>
      <c r="AM4" s="8"/>
      <c r="AN4" s="7"/>
      <c r="AO4" s="7"/>
      <c r="AP4" s="7"/>
      <c r="AQ4" s="9"/>
      <c r="AR4" s="7"/>
      <c r="AS4" s="19"/>
      <c r="AT4" s="7"/>
      <c r="AU4" s="19"/>
      <c r="AV4" s="7"/>
      <c r="AW4" s="8"/>
      <c r="AX4" s="21"/>
      <c r="AY4" s="21"/>
      <c r="AZ4" s="8"/>
    </row>
    <row r="5">
      <c r="A5" s="4" t="s">
        <v>27</v>
      </c>
      <c r="L5" s="3"/>
      <c r="M5" s="3" t="s">
        <v>28</v>
      </c>
      <c r="N5" s="3" t="s">
        <v>29</v>
      </c>
      <c r="P5" s="7"/>
      <c r="Q5" s="7"/>
      <c r="R5" s="7"/>
      <c r="S5" s="8"/>
      <c r="T5" s="7"/>
      <c r="U5" s="7"/>
      <c r="V5" s="7"/>
      <c r="W5" s="8"/>
      <c r="X5" s="7"/>
      <c r="Y5" s="7"/>
      <c r="Z5" s="7"/>
      <c r="AA5" s="8"/>
      <c r="AB5" s="7"/>
      <c r="AC5" s="7"/>
      <c r="AD5" s="7"/>
      <c r="AE5" s="8"/>
      <c r="AF5" s="7"/>
      <c r="AG5" s="7"/>
      <c r="AH5" s="7"/>
      <c r="AI5" s="8"/>
      <c r="AJ5" s="7"/>
      <c r="AK5" s="7"/>
      <c r="AL5" s="7"/>
      <c r="AM5" s="8"/>
      <c r="AN5" s="7"/>
      <c r="AO5" s="7"/>
      <c r="AP5" s="7"/>
      <c r="AQ5" s="9"/>
      <c r="AR5" s="7"/>
      <c r="AS5" s="19"/>
      <c r="AT5" s="7"/>
      <c r="AU5" s="19"/>
      <c r="AV5" s="7"/>
      <c r="AW5" s="8"/>
      <c r="AX5" s="21"/>
      <c r="AY5" s="21"/>
      <c r="AZ5" s="8"/>
    </row>
    <row r="6">
      <c r="A6" s="4" t="s">
        <v>30</v>
      </c>
      <c r="M6" s="3" t="s">
        <v>31</v>
      </c>
      <c r="N6" s="3" t="s">
        <v>32</v>
      </c>
      <c r="P6" s="7"/>
      <c r="Q6" s="7"/>
      <c r="R6" s="7"/>
      <c r="S6" s="8"/>
      <c r="T6" s="7"/>
      <c r="U6" s="7"/>
      <c r="V6" s="7"/>
      <c r="W6" s="8"/>
      <c r="X6" s="7"/>
      <c r="Y6" s="7"/>
      <c r="Z6" s="7"/>
      <c r="AA6" s="8"/>
      <c r="AB6" s="7"/>
      <c r="AC6" s="7"/>
      <c r="AD6" s="7"/>
      <c r="AE6" s="8"/>
      <c r="AF6" s="7"/>
      <c r="AG6" s="7"/>
      <c r="AH6" s="7"/>
      <c r="AI6" s="8"/>
      <c r="AJ6" s="7"/>
      <c r="AK6" s="7"/>
      <c r="AL6" s="7"/>
      <c r="AM6" s="8"/>
      <c r="AN6" s="7"/>
      <c r="AO6" s="7"/>
      <c r="AP6" s="7"/>
      <c r="AQ6" s="9"/>
      <c r="AR6" s="7"/>
      <c r="AS6" s="19"/>
      <c r="AT6" s="7"/>
      <c r="AU6" s="19"/>
      <c r="AV6" s="7"/>
      <c r="AW6" s="8"/>
      <c r="AX6" s="21"/>
      <c r="AY6" s="21"/>
      <c r="AZ6" s="8"/>
    </row>
    <row r="7">
      <c r="A7" s="4">
        <v>81.0</v>
      </c>
      <c r="B7" s="4">
        <v>1.0</v>
      </c>
      <c r="C7" s="4">
        <v>1.0</v>
      </c>
      <c r="E7" s="4">
        <v>0.0</v>
      </c>
      <c r="F7" s="4">
        <v>85.0</v>
      </c>
      <c r="G7" s="4">
        <v>8.0</v>
      </c>
      <c r="I7" s="4">
        <v>1.0</v>
      </c>
      <c r="J7" s="4">
        <v>3.0</v>
      </c>
      <c r="K7" s="4">
        <v>60.0</v>
      </c>
      <c r="L7" s="3"/>
      <c r="P7" s="7">
        <f>(A7+F7+G7+J7+K7)/(A7+F7+G7+J7+K7+E7+I7+B7+C7)*100</f>
        <v>98.75</v>
      </c>
      <c r="Q7" s="7">
        <f>(F7+A7+C7+I7+K7)/(F7+A7+C7+I7+K7+E7+G7+B7+J7)*100</f>
        <v>95</v>
      </c>
      <c r="R7" s="7">
        <f>(K7+A7+B7+E7+F7)/(K7+A7+B7+E7+F7+I7+J7+C7+G7)*100</f>
        <v>94.58333333</v>
      </c>
      <c r="S7" s="8"/>
      <c r="T7" s="7">
        <f>(A7)/(A7+E7+I7)*100</f>
        <v>98.7804878</v>
      </c>
      <c r="U7" s="7">
        <f>(F7)/(F7+B7+J7)*100</f>
        <v>95.50561798</v>
      </c>
      <c r="V7" s="7">
        <f>(K7)/(K7+C7+G7)*100</f>
        <v>86.95652174</v>
      </c>
      <c r="W7" s="8"/>
      <c r="X7" s="7">
        <f>(F7+G7+J7+K7)/(F7+G7+J7+K7+B7+C7)*100</f>
        <v>98.73417722</v>
      </c>
      <c r="Y7" s="7">
        <f>(A7+C7+I7+K7)/(A7+C7+I7+K7+E7+G7)*100</f>
        <v>94.70198675</v>
      </c>
      <c r="Z7" s="7">
        <f>(A7+B7+E7+F7)/(A7+B7+E7+F7+I7+J7)*100</f>
        <v>97.66081871</v>
      </c>
      <c r="AA7" s="8"/>
      <c r="AB7" s="7">
        <f>A7/(A7+B7+C7)*100</f>
        <v>97.59036145</v>
      </c>
      <c r="AC7" s="7">
        <f>(F7)/(F7+E7+G7)*100</f>
        <v>91.39784946</v>
      </c>
      <c r="AD7" s="7">
        <f>(K7)/(K7+I7+J7)*100</f>
        <v>93.75</v>
      </c>
      <c r="AE7" s="8"/>
      <c r="AF7" s="7">
        <f>(B7+C7)/(B7+C7+F7+G7+J7+K7)*100</f>
        <v>1.265822785</v>
      </c>
      <c r="AG7" s="7">
        <f>(E7+G7)/(E7+G7+A7+C7+I7+K7)*100</f>
        <v>5.298013245</v>
      </c>
      <c r="AH7" s="7">
        <f>(I7+J7)/(I7+J7+A7+B7+E7+F7)*100</f>
        <v>2.339181287</v>
      </c>
      <c r="AI7" s="8"/>
      <c r="AJ7" s="7">
        <f>(E7+I7)/(A7+E7+I7)*100</f>
        <v>1.219512195</v>
      </c>
      <c r="AK7" s="7">
        <f>(B7+J7)/(F7+B7+J7)*100</f>
        <v>4.494382022</v>
      </c>
      <c r="AL7" s="7">
        <f>(C7+G7)/(K7+C7+G7)*100</f>
        <v>13.04347826</v>
      </c>
      <c r="AM7" s="8"/>
      <c r="AN7" s="7">
        <f t="shared" ref="AN7:AP7" si="2">(T7*AB7)/(AB7+T7)*2</f>
        <v>98.18181818</v>
      </c>
      <c r="AO7" s="7">
        <f t="shared" si="2"/>
        <v>93.40659341</v>
      </c>
      <c r="AP7" s="7">
        <f t="shared" si="2"/>
        <v>90.22556391</v>
      </c>
      <c r="AQ7" s="9"/>
      <c r="AR7" s="7">
        <f>(P7+Q7+R7)/3</f>
        <v>96.11111111</v>
      </c>
      <c r="AS7" s="19">
        <f>(T7+U7+V7)/3</f>
        <v>93.74754251</v>
      </c>
      <c r="AT7" s="7">
        <f>(X7+Y7+Z7)/3</f>
        <v>97.03232756</v>
      </c>
      <c r="AU7" s="19">
        <f>(AB7+AC7+AD7)/3</f>
        <v>94.2460703</v>
      </c>
      <c r="AV7" s="7">
        <f>(AN7+AO7+AP7)/3</f>
        <v>93.93799183</v>
      </c>
      <c r="AW7" s="8"/>
      <c r="AX7" s="23">
        <f>(AF7+AG7+AH7)/3</f>
        <v>2.967672439</v>
      </c>
      <c r="AY7" s="23">
        <f>(AJ7+AK7+AL7)/3</f>
        <v>6.252457493</v>
      </c>
      <c r="AZ7" s="8"/>
    </row>
    <row r="8">
      <c r="A8" s="4" t="s">
        <v>33</v>
      </c>
      <c r="L8" s="3"/>
      <c r="M8" s="3" t="s">
        <v>34</v>
      </c>
      <c r="N8" s="6"/>
      <c r="P8" s="7"/>
      <c r="Q8" s="7"/>
      <c r="R8" s="7"/>
      <c r="S8" s="8"/>
      <c r="T8" s="7"/>
      <c r="U8" s="7"/>
      <c r="V8" s="7"/>
      <c r="W8" s="8"/>
      <c r="X8" s="7"/>
      <c r="Y8" s="7"/>
      <c r="Z8" s="7"/>
      <c r="AA8" s="8"/>
      <c r="AB8" s="7"/>
      <c r="AC8" s="7"/>
      <c r="AD8" s="7"/>
      <c r="AE8" s="8"/>
      <c r="AF8" s="7"/>
      <c r="AG8" s="7"/>
      <c r="AH8" s="7"/>
      <c r="AI8" s="8"/>
      <c r="AJ8" s="7"/>
      <c r="AK8" s="7"/>
      <c r="AL8" s="7"/>
      <c r="AM8" s="8"/>
      <c r="AN8" s="7"/>
      <c r="AO8" s="7"/>
      <c r="AP8" s="7"/>
      <c r="AQ8" s="9"/>
      <c r="AR8" s="7"/>
      <c r="AS8" s="19"/>
      <c r="AT8" s="7"/>
      <c r="AU8" s="19"/>
      <c r="AV8" s="7"/>
      <c r="AW8" s="8"/>
      <c r="AX8" s="21"/>
      <c r="AY8" s="21"/>
      <c r="AZ8" s="8"/>
    </row>
    <row r="9">
      <c r="A9" s="4">
        <v>81.0</v>
      </c>
      <c r="B9" s="4">
        <v>1.0</v>
      </c>
      <c r="C9" s="4">
        <v>1.0</v>
      </c>
      <c r="E9" s="4">
        <v>0.0</v>
      </c>
      <c r="F9" s="4">
        <v>87.0</v>
      </c>
      <c r="G9" s="4">
        <v>6.0</v>
      </c>
      <c r="I9" s="4">
        <v>1.0</v>
      </c>
      <c r="J9" s="4">
        <v>3.0</v>
      </c>
      <c r="K9" s="4">
        <v>60.0</v>
      </c>
      <c r="L9" s="3"/>
      <c r="M9" s="3" t="s">
        <v>23</v>
      </c>
      <c r="N9" s="3" t="s">
        <v>35</v>
      </c>
      <c r="P9" s="7">
        <f>(A9+F9+G9+J9+K9)/(A9+F9+G9+J9+K9+E9+I9+B9+C9)*100</f>
        <v>98.75</v>
      </c>
      <c r="Q9" s="7">
        <f>(F9+A9+C9+I9+K9)/(F9+A9+C9+I9+K9+E9+G9+B9+J9)*100</f>
        <v>95.83333333</v>
      </c>
      <c r="R9" s="7">
        <f>(K9+A9+B9+E9+F9)/(K9+A9+B9+E9+F9+I9+J9+C9+G9)*100</f>
        <v>95.41666667</v>
      </c>
      <c r="S9" s="8"/>
      <c r="T9" s="7">
        <f>(A9)/(A9+E9+I9)*100</f>
        <v>98.7804878</v>
      </c>
      <c r="U9" s="7">
        <f>(F9)/(F9+B9+J9)*100</f>
        <v>95.6043956</v>
      </c>
      <c r="V9" s="7">
        <f>(K9)/(K9+C9+G9)*100</f>
        <v>89.55223881</v>
      </c>
      <c r="W9" s="8"/>
      <c r="X9" s="7">
        <f>(F9+G9+J9+K9)/(F9+G9+J9+K9+B9+C9)*100</f>
        <v>98.73417722</v>
      </c>
      <c r="Y9" s="7">
        <f>(A9+C9+I9+K9)/(A9+C9+I9+K9+E9+G9)*100</f>
        <v>95.97315436</v>
      </c>
      <c r="Z9" s="7">
        <f>(A9+B9+E9+F9)/(A9+B9+E9+F9+I9+J9)*100</f>
        <v>97.68786127</v>
      </c>
      <c r="AA9" s="8"/>
      <c r="AB9" s="7">
        <f>A9/(A9+B9+C9)*100</f>
        <v>97.59036145</v>
      </c>
      <c r="AC9" s="7">
        <f>(F9)/(F9+E9+G9)*100</f>
        <v>93.5483871</v>
      </c>
      <c r="AD9" s="7">
        <f>(K9)/(K9+I9+J9)*100</f>
        <v>93.75</v>
      </c>
      <c r="AE9" s="8"/>
      <c r="AF9" s="7">
        <f>(B9+C9)/(B9+C9+F9+G9+J9+K9)*100</f>
        <v>1.265822785</v>
      </c>
      <c r="AG9" s="7">
        <f>(E9+G9)/(E9+G9+A9+C9+I9+K9)*100</f>
        <v>4.026845638</v>
      </c>
      <c r="AH9" s="7">
        <f>(I9+J9)/(I9+J9+A9+B9+E9+F9)*100</f>
        <v>2.312138728</v>
      </c>
      <c r="AI9" s="8"/>
      <c r="AJ9" s="7">
        <f>(E9+I9)/(A9+E9+I9)*100</f>
        <v>1.219512195</v>
      </c>
      <c r="AK9" s="7">
        <f>(B9+J9)/(F9+B9+J9)*100</f>
        <v>4.395604396</v>
      </c>
      <c r="AL9" s="7">
        <f>(C9+G9)/(K9+C9+G9)*100</f>
        <v>10.44776119</v>
      </c>
      <c r="AM9" s="8"/>
      <c r="AN9" s="7">
        <f t="shared" ref="AN9:AP9" si="3">(T9*AB9)/(AB9+T9)*2</f>
        <v>98.18181818</v>
      </c>
      <c r="AO9" s="7">
        <f t="shared" si="3"/>
        <v>94.56521739</v>
      </c>
      <c r="AP9" s="7">
        <f t="shared" si="3"/>
        <v>91.60305344</v>
      </c>
      <c r="AQ9" s="9"/>
      <c r="AR9" s="7">
        <f>(P9+Q9+R9)/3</f>
        <v>96.66666667</v>
      </c>
      <c r="AS9" s="19">
        <f>(T9+U9+V9)/3</f>
        <v>94.64570741</v>
      </c>
      <c r="AT9" s="7">
        <f>(X9+Y9+Z9)/3</f>
        <v>97.46506428</v>
      </c>
      <c r="AU9" s="19">
        <f>(AB9+AC9+AD9)/3</f>
        <v>94.96291618</v>
      </c>
      <c r="AV9" s="7">
        <f>(AN9+AO9+AP9)/3</f>
        <v>94.783363</v>
      </c>
      <c r="AW9" s="8"/>
      <c r="AX9" s="23">
        <f>(AF9+AG9+AH9)/3</f>
        <v>2.534935717</v>
      </c>
      <c r="AY9" s="23">
        <f>(AJ9+AK9+AL9)/3</f>
        <v>5.354292595</v>
      </c>
      <c r="AZ9" s="8"/>
    </row>
    <row r="10">
      <c r="A10" s="4" t="s">
        <v>36</v>
      </c>
      <c r="L10" s="3"/>
      <c r="M10" s="3" t="s">
        <v>25</v>
      </c>
      <c r="N10" s="3" t="s">
        <v>37</v>
      </c>
      <c r="P10" s="7"/>
      <c r="Q10" s="7"/>
      <c r="R10" s="7"/>
      <c r="S10" s="8"/>
      <c r="T10" s="7"/>
      <c r="U10" s="7"/>
      <c r="V10" s="7"/>
      <c r="W10" s="8"/>
      <c r="X10" s="7"/>
      <c r="Y10" s="7"/>
      <c r="Z10" s="7"/>
      <c r="AA10" s="8"/>
      <c r="AB10" s="7"/>
      <c r="AC10" s="7"/>
      <c r="AD10" s="7"/>
      <c r="AE10" s="8"/>
      <c r="AF10" s="7"/>
      <c r="AG10" s="7"/>
      <c r="AH10" s="7"/>
      <c r="AI10" s="8"/>
      <c r="AJ10" s="7"/>
      <c r="AK10" s="7"/>
      <c r="AL10" s="7"/>
      <c r="AM10" s="8"/>
      <c r="AN10" s="7"/>
      <c r="AO10" s="7"/>
      <c r="AP10" s="7"/>
      <c r="AQ10" s="9"/>
      <c r="AR10" s="7"/>
      <c r="AS10" s="19"/>
      <c r="AT10" s="7"/>
      <c r="AU10" s="19"/>
      <c r="AV10" s="7"/>
      <c r="AW10" s="8"/>
      <c r="AX10" s="21"/>
      <c r="AY10" s="21"/>
      <c r="AZ10" s="8"/>
    </row>
    <row r="11">
      <c r="A11" s="4">
        <v>81.0</v>
      </c>
      <c r="B11" s="4">
        <v>1.0</v>
      </c>
      <c r="C11" s="4">
        <v>1.0</v>
      </c>
      <c r="E11" s="4">
        <v>0.0</v>
      </c>
      <c r="F11" s="4">
        <v>5.0</v>
      </c>
      <c r="G11" s="4">
        <v>8.0</v>
      </c>
      <c r="I11" s="4">
        <v>1.0</v>
      </c>
      <c r="J11" s="4">
        <v>3.0</v>
      </c>
      <c r="K11" s="4">
        <v>60.0</v>
      </c>
      <c r="L11" s="3"/>
      <c r="M11" s="3" t="s">
        <v>28</v>
      </c>
      <c r="N11" s="3" t="s">
        <v>38</v>
      </c>
      <c r="P11" s="7">
        <f>(A11+F11+G11+J11+K11)/(A11+F11+G11+J11+K11+E11+I11+B11+C11)*100</f>
        <v>98.125</v>
      </c>
      <c r="Q11" s="7">
        <f>(F11+A11+C11+I11+K11)/(F11+A11+C11+I11+K11+E11+G11+B11+J11)*100</f>
        <v>92.5</v>
      </c>
      <c r="R11" s="7">
        <f>(K11+A11+B11+E11+F11)/(K11+A11+B11+E11+F11+I11+J11+C11+G11)*100</f>
        <v>91.875</v>
      </c>
      <c r="S11" s="8"/>
      <c r="T11" s="7">
        <f>(A11)/(A11+E11+I11)*100</f>
        <v>98.7804878</v>
      </c>
      <c r="U11" s="7">
        <f>(F11)/(F11+B11+J11)*100</f>
        <v>55.55555556</v>
      </c>
      <c r="V11" s="7">
        <f>(K11)/(K11+C11+G11)*100</f>
        <v>86.95652174</v>
      </c>
      <c r="W11" s="8"/>
      <c r="X11" s="7">
        <f>(F11+G11+J11+K11)/(F11+G11+J11+K11+B11+C11)*100</f>
        <v>97.43589744</v>
      </c>
      <c r="Y11" s="7">
        <f>(A11+C11+I11+K11)/(A11+C11+I11+K11+E11+G11)*100</f>
        <v>94.70198675</v>
      </c>
      <c r="Z11" s="7">
        <f>(A11+B11+E11+F11)/(A11+B11+E11+F11+I11+J11)*100</f>
        <v>95.6043956</v>
      </c>
      <c r="AA11" s="8"/>
      <c r="AB11" s="7">
        <f>A11/(A11+B11+C11)*100</f>
        <v>97.59036145</v>
      </c>
      <c r="AC11" s="7">
        <f>(F11)/(F11+E11+G11)*100</f>
        <v>38.46153846</v>
      </c>
      <c r="AD11" s="7">
        <f>(K11)/(K11+I11+J11)*100</f>
        <v>93.75</v>
      </c>
      <c r="AE11" s="8"/>
      <c r="AF11" s="7">
        <f>(B11+C11)/(B11+C11+F11+G11+J11+K11)*100</f>
        <v>2.564102564</v>
      </c>
      <c r="AG11" s="7">
        <f>(E11+G11)/(E11+G11+A11+C11+I11+K11)*100</f>
        <v>5.298013245</v>
      </c>
      <c r="AH11" s="7">
        <f>(I11+J11)/(I11+J11+A11+B11+E11+F11)*100</f>
        <v>4.395604396</v>
      </c>
      <c r="AI11" s="8"/>
      <c r="AJ11" s="7">
        <f>(E11+I11)/(A11+E11+I11)*100</f>
        <v>1.219512195</v>
      </c>
      <c r="AK11" s="7">
        <f>(B11+J11)/(F11+B11+J11)*100</f>
        <v>44.44444444</v>
      </c>
      <c r="AL11" s="7">
        <f>(C11+G11)/(K11+C11+G11)*100</f>
        <v>13.04347826</v>
      </c>
      <c r="AM11" s="8"/>
      <c r="AN11" s="7">
        <f t="shared" ref="AN11:AP11" si="4">(T11*AB11)/(AB11+T11)*2</f>
        <v>98.18181818</v>
      </c>
      <c r="AO11" s="7">
        <f t="shared" si="4"/>
        <v>45.45454545</v>
      </c>
      <c r="AP11" s="7">
        <f t="shared" si="4"/>
        <v>90.22556391</v>
      </c>
      <c r="AQ11" s="9"/>
      <c r="AR11" s="7">
        <f>(P11+Q11+R11)/3</f>
        <v>94.16666667</v>
      </c>
      <c r="AS11" s="19">
        <f>(T11+U11+V11)/3</f>
        <v>80.43085503</v>
      </c>
      <c r="AT11" s="7">
        <f>(X11+Y11+Z11)/3</f>
        <v>95.91409327</v>
      </c>
      <c r="AU11" s="19">
        <f>(AB11+AC11+AD11)/3</f>
        <v>76.6006333</v>
      </c>
      <c r="AV11" s="7">
        <f>(AN11+AO11+AP11)/3</f>
        <v>77.95397585</v>
      </c>
      <c r="AW11" s="8"/>
      <c r="AX11" s="23">
        <f>(AF11+AG11+AH11)/3</f>
        <v>4.085906735</v>
      </c>
      <c r="AY11" s="23">
        <f>(AJ11+AK11+AL11)/3</f>
        <v>19.56914497</v>
      </c>
      <c r="AZ11" s="8"/>
    </row>
    <row r="12">
      <c r="M12" s="3" t="s">
        <v>31</v>
      </c>
      <c r="N12" s="3" t="s">
        <v>39</v>
      </c>
      <c r="P12" s="7"/>
      <c r="Q12" s="7"/>
      <c r="R12" s="7"/>
      <c r="S12" s="8"/>
      <c r="T12" s="7"/>
      <c r="U12" s="7"/>
      <c r="V12" s="7"/>
      <c r="W12" s="8"/>
      <c r="X12" s="7"/>
      <c r="Y12" s="7"/>
      <c r="Z12" s="7"/>
      <c r="AA12" s="8"/>
      <c r="AB12" s="7"/>
      <c r="AC12" s="7"/>
      <c r="AD12" s="7"/>
      <c r="AE12" s="8"/>
      <c r="AF12" s="7"/>
      <c r="AG12" s="7"/>
      <c r="AH12" s="7"/>
      <c r="AI12" s="8"/>
      <c r="AJ12" s="7"/>
      <c r="AK12" s="7"/>
      <c r="AL12" s="7"/>
      <c r="AM12" s="8"/>
      <c r="AN12" s="7"/>
      <c r="AO12" s="7"/>
      <c r="AP12" s="7"/>
      <c r="AQ12" s="9"/>
      <c r="AR12" s="7"/>
      <c r="AS12" s="19"/>
      <c r="AT12" s="7"/>
      <c r="AU12" s="19"/>
      <c r="AV12" s="7"/>
      <c r="AW12" s="8"/>
      <c r="AX12" s="21"/>
      <c r="AY12" s="21"/>
      <c r="AZ12" s="8"/>
    </row>
    <row r="13">
      <c r="A13" s="4" t="s">
        <v>40</v>
      </c>
      <c r="L13" s="3"/>
      <c r="P13" s="7"/>
      <c r="Q13" s="7"/>
      <c r="R13" s="7"/>
      <c r="S13" s="8"/>
      <c r="T13" s="7"/>
      <c r="U13" s="7"/>
      <c r="V13" s="7"/>
      <c r="W13" s="8"/>
      <c r="X13" s="7"/>
      <c r="Y13" s="7"/>
      <c r="Z13" s="7"/>
      <c r="AA13" s="8"/>
      <c r="AB13" s="7"/>
      <c r="AC13" s="7"/>
      <c r="AD13" s="7"/>
      <c r="AE13" s="8"/>
      <c r="AF13" s="7"/>
      <c r="AG13" s="7"/>
      <c r="AH13" s="7"/>
      <c r="AI13" s="8"/>
      <c r="AJ13" s="7"/>
      <c r="AK13" s="7"/>
      <c r="AL13" s="7"/>
      <c r="AM13" s="8"/>
      <c r="AN13" s="7"/>
      <c r="AO13" s="7"/>
      <c r="AP13" s="7"/>
      <c r="AQ13" s="9"/>
      <c r="AR13" s="7"/>
      <c r="AS13" s="19"/>
      <c r="AT13" s="7"/>
      <c r="AU13" s="19"/>
      <c r="AV13" s="7"/>
      <c r="AW13" s="8"/>
      <c r="AX13" s="21"/>
      <c r="AY13" s="21"/>
      <c r="AZ13" s="8"/>
    </row>
    <row r="14">
      <c r="B14" s="4" t="s">
        <v>41</v>
      </c>
      <c r="L14" s="3"/>
      <c r="M14" s="3" t="s">
        <v>42</v>
      </c>
      <c r="N14" s="6"/>
      <c r="P14" s="7"/>
      <c r="Q14" s="7"/>
      <c r="R14" s="7"/>
      <c r="S14" s="8"/>
      <c r="T14" s="7"/>
      <c r="U14" s="7"/>
      <c r="V14" s="7"/>
      <c r="W14" s="8"/>
      <c r="X14" s="7"/>
      <c r="Y14" s="7"/>
      <c r="Z14" s="7"/>
      <c r="AA14" s="8"/>
      <c r="AB14" s="7"/>
      <c r="AC14" s="7"/>
      <c r="AD14" s="7"/>
      <c r="AE14" s="8"/>
      <c r="AF14" s="7"/>
      <c r="AG14" s="7"/>
      <c r="AH14" s="7"/>
      <c r="AI14" s="8"/>
      <c r="AJ14" s="7"/>
      <c r="AK14" s="7"/>
      <c r="AL14" s="7"/>
      <c r="AM14" s="8"/>
      <c r="AN14" s="7"/>
      <c r="AO14" s="7"/>
      <c r="AP14" s="7"/>
      <c r="AQ14" s="9"/>
      <c r="AR14" s="7"/>
      <c r="AS14" s="19"/>
      <c r="AT14" s="7"/>
      <c r="AU14" s="19"/>
      <c r="AV14" s="7"/>
      <c r="AW14" s="8"/>
      <c r="AX14" s="21"/>
      <c r="AY14" s="21"/>
      <c r="AZ14" s="8"/>
    </row>
    <row r="15">
      <c r="A15" s="4" t="s">
        <v>43</v>
      </c>
      <c r="L15" s="3"/>
      <c r="M15" s="3" t="s">
        <v>23</v>
      </c>
      <c r="N15" s="3" t="s">
        <v>44</v>
      </c>
      <c r="P15" s="7"/>
      <c r="Q15" s="7"/>
      <c r="R15" s="7"/>
      <c r="S15" s="8"/>
      <c r="T15" s="7"/>
      <c r="U15" s="7"/>
      <c r="V15" s="7"/>
      <c r="W15" s="8"/>
      <c r="X15" s="7"/>
      <c r="Y15" s="7"/>
      <c r="Z15" s="7"/>
      <c r="AA15" s="8"/>
      <c r="AB15" s="7"/>
      <c r="AC15" s="7"/>
      <c r="AD15" s="7"/>
      <c r="AE15" s="8"/>
      <c r="AF15" s="7"/>
      <c r="AG15" s="7"/>
      <c r="AH15" s="7"/>
      <c r="AI15" s="8"/>
      <c r="AJ15" s="7"/>
      <c r="AK15" s="7"/>
      <c r="AL15" s="7"/>
      <c r="AM15" s="8"/>
      <c r="AN15" s="7"/>
      <c r="AO15" s="7"/>
      <c r="AP15" s="7"/>
      <c r="AQ15" s="9"/>
      <c r="AR15" s="7"/>
      <c r="AS15" s="19"/>
      <c r="AT15" s="7"/>
      <c r="AU15" s="19"/>
      <c r="AV15" s="7"/>
      <c r="AW15" s="8"/>
      <c r="AX15" s="21"/>
      <c r="AY15" s="21"/>
      <c r="AZ15" s="8"/>
    </row>
    <row r="16">
      <c r="A16" s="4">
        <v>103.0</v>
      </c>
      <c r="B16" s="4">
        <v>2.0</v>
      </c>
      <c r="C16" s="4">
        <v>13.0</v>
      </c>
      <c r="E16" s="4">
        <v>0.0</v>
      </c>
      <c r="F16" s="4">
        <v>119.0</v>
      </c>
      <c r="G16" s="4">
        <v>18.0</v>
      </c>
      <c r="I16" s="4">
        <v>13.0</v>
      </c>
      <c r="J16" s="4">
        <v>6.0</v>
      </c>
      <c r="K16" s="4">
        <v>86.0</v>
      </c>
      <c r="L16" s="3"/>
      <c r="M16" s="3" t="s">
        <v>25</v>
      </c>
      <c r="N16" s="3" t="s">
        <v>45</v>
      </c>
      <c r="P16" s="7">
        <f>(A16+F16+G16+J16+K16)/(A16+F16+G16+J16+K16+E16+I16+B16+C16)*100</f>
        <v>92.22222222</v>
      </c>
      <c r="Q16" s="7">
        <f>(F16+A16+C16+I16+K16)/(F16+A16+C16+I16+K16+E16+G16+B16+J16)*100</f>
        <v>92.77777778</v>
      </c>
      <c r="R16" s="7">
        <f>(K16+A16+B16+E16+F16)/(K16+A16+B16+E16+F16+I16+J16+C16+G16)*100</f>
        <v>86.11111111</v>
      </c>
      <c r="S16" s="8"/>
      <c r="T16" s="7">
        <f>(A16)/(A16+E16+I16)*100</f>
        <v>88.79310345</v>
      </c>
      <c r="U16" s="7">
        <f>(F16)/(F16+B16+J16)*100</f>
        <v>93.7007874</v>
      </c>
      <c r="V16" s="7">
        <f>(K16)/(K16+C16+G16)*100</f>
        <v>73.5042735</v>
      </c>
      <c r="W16" s="8"/>
      <c r="X16" s="7">
        <f>(F16+G16+J16+K16)/(F16+G16+J16+K16+B16+C16)*100</f>
        <v>93.85245902</v>
      </c>
      <c r="Y16" s="7">
        <f>(A16+C16+I16+K16)/(A16+C16+I16+K16+E16+G16)*100</f>
        <v>92.27467811</v>
      </c>
      <c r="Z16" s="7">
        <f>(A16+B16+E16+F16)/(A16+B16+E16+F16+I16+J16)*100</f>
        <v>92.18106996</v>
      </c>
      <c r="AA16" s="8"/>
      <c r="AB16" s="7">
        <f>A16/(A16+B16+C16)*100</f>
        <v>87.28813559</v>
      </c>
      <c r="AC16" s="7">
        <f>(F16)/(F16+E16+G16)*100</f>
        <v>86.86131387</v>
      </c>
      <c r="AD16" s="7">
        <f>(K16)/(K16+I16+J16)*100</f>
        <v>81.9047619</v>
      </c>
      <c r="AE16" s="8"/>
      <c r="AF16" s="7">
        <f>(B16+C16)/(B16+C16+F16+G16+J16+K16)*100</f>
        <v>6.147540984</v>
      </c>
      <c r="AG16" s="7">
        <f>(E16+G16)/(E16+G16+A16+C16+I16+K16)*100</f>
        <v>7.725321888</v>
      </c>
      <c r="AH16" s="7">
        <f>(I16+J16)/(I16+J16+A16+B16+E16+F16)*100</f>
        <v>7.818930041</v>
      </c>
      <c r="AI16" s="8"/>
      <c r="AJ16" s="7">
        <f>(E16+I16)/(A16+E16+I16)*100</f>
        <v>11.20689655</v>
      </c>
      <c r="AK16" s="7">
        <f>(B16+J16)/(F16+B16+J16)*100</f>
        <v>6.299212598</v>
      </c>
      <c r="AL16" s="7">
        <f>(C16+G16)/(K16+C16+G16)*100</f>
        <v>26.4957265</v>
      </c>
      <c r="AM16" s="8"/>
      <c r="AN16" s="7">
        <f t="shared" ref="AN16:AP16" si="5">(T16*AB16)/(AB16+T16)*2</f>
        <v>88.03418803</v>
      </c>
      <c r="AO16" s="7">
        <f t="shared" si="5"/>
        <v>90.15151515</v>
      </c>
      <c r="AP16" s="7">
        <f t="shared" si="5"/>
        <v>77.47747748</v>
      </c>
      <c r="AQ16" s="9"/>
      <c r="AR16" s="7">
        <f>(P16+Q16+R16)/3</f>
        <v>90.37037037</v>
      </c>
      <c r="AS16" s="19">
        <f>(T16+U16+V16)/3</f>
        <v>85.33272145</v>
      </c>
      <c r="AT16" s="7">
        <f>(X16+Y16+Z16)/3</f>
        <v>92.76940236</v>
      </c>
      <c r="AU16" s="19">
        <f>(AB16+AC16+AD16)/3</f>
        <v>85.35140379</v>
      </c>
      <c r="AV16" s="7">
        <f>(AN16+AO16+AP16)/3</f>
        <v>85.22106022</v>
      </c>
      <c r="AW16" s="8"/>
      <c r="AX16" s="23">
        <f>(AF16+AG16+AH16)/3</f>
        <v>7.230597638</v>
      </c>
      <c r="AY16" s="23">
        <f>(AJ16+AK16+AL16)/3</f>
        <v>14.66727855</v>
      </c>
      <c r="AZ16" s="8"/>
    </row>
    <row r="17">
      <c r="A17" s="4" t="s">
        <v>46</v>
      </c>
      <c r="L17" s="3"/>
      <c r="M17" s="3" t="s">
        <v>28</v>
      </c>
      <c r="N17" s="3" t="s">
        <v>47</v>
      </c>
      <c r="P17" s="7"/>
      <c r="Q17" s="7"/>
      <c r="R17" s="7"/>
      <c r="S17" s="8"/>
      <c r="T17" s="7"/>
      <c r="U17" s="7"/>
      <c r="V17" s="7"/>
      <c r="W17" s="8"/>
      <c r="X17" s="7"/>
      <c r="Y17" s="7"/>
      <c r="Z17" s="7"/>
      <c r="AA17" s="8"/>
      <c r="AB17" s="7"/>
      <c r="AC17" s="7"/>
      <c r="AD17" s="7"/>
      <c r="AE17" s="8"/>
      <c r="AF17" s="7"/>
      <c r="AG17" s="7"/>
      <c r="AH17" s="7"/>
      <c r="AI17" s="8"/>
      <c r="AJ17" s="7"/>
      <c r="AK17" s="7"/>
      <c r="AL17" s="7"/>
      <c r="AM17" s="8"/>
      <c r="AN17" s="7"/>
      <c r="AO17" s="7"/>
      <c r="AP17" s="7"/>
      <c r="AQ17" s="9"/>
      <c r="AR17" s="7"/>
      <c r="AS17" s="19"/>
      <c r="AT17" s="7"/>
      <c r="AU17" s="19"/>
      <c r="AV17" s="7"/>
      <c r="AW17" s="8"/>
      <c r="AX17" s="21"/>
      <c r="AY17" s="21"/>
      <c r="AZ17" s="8"/>
    </row>
    <row r="18">
      <c r="A18" s="4">
        <v>101.0</v>
      </c>
      <c r="B18" s="4">
        <v>1.0</v>
      </c>
      <c r="C18" s="4">
        <v>16.0</v>
      </c>
      <c r="E18" s="4">
        <v>0.0</v>
      </c>
      <c r="F18" s="4">
        <v>114.0</v>
      </c>
      <c r="G18" s="4">
        <v>23.0</v>
      </c>
      <c r="I18" s="4">
        <v>11.0</v>
      </c>
      <c r="J18" s="4">
        <v>8.0</v>
      </c>
      <c r="K18" s="4">
        <v>86.0</v>
      </c>
      <c r="M18" s="3" t="s">
        <v>31</v>
      </c>
      <c r="N18" s="3" t="s">
        <v>48</v>
      </c>
      <c r="P18" s="7">
        <f>(A18+F18+G18+J18+K18)/(A18+F18+G18+J18+K18+E18+I18+B18+C18)*100</f>
        <v>92.22222222</v>
      </c>
      <c r="Q18" s="7">
        <f>(F18+A18+C18+I18+K18)/(F18+A18+C18+I18+K18+E18+G18+B18+J18)*100</f>
        <v>91.11111111</v>
      </c>
      <c r="R18" s="7">
        <f>(K18+A18+B18+E18+F18)/(K18+A18+B18+E18+F18+I18+J18+C18+G18)*100</f>
        <v>83.88888889</v>
      </c>
      <c r="S18" s="8"/>
      <c r="T18" s="7">
        <f>(A18)/(A18+E18+I18)*100</f>
        <v>90.17857143</v>
      </c>
      <c r="U18" s="7">
        <f>(F18)/(F18+B18+J18)*100</f>
        <v>92.68292683</v>
      </c>
      <c r="V18" s="7">
        <f>(K18)/(K18+C18+G18)*100</f>
        <v>68.8</v>
      </c>
      <c r="W18" s="8"/>
      <c r="X18" s="7">
        <f>(F18+G18+J18+K18)/(F18+G18+J18+K18+B18+C18)*100</f>
        <v>93.14516129</v>
      </c>
      <c r="Y18" s="7">
        <f>(A18+C18+I18+K18)/(A18+C18+I18+K18+E18+G18)*100</f>
        <v>90.29535865</v>
      </c>
      <c r="Z18" s="7">
        <f>(A18+B18+E18+F18)/(A18+B18+E18+F18+I18+J18)*100</f>
        <v>91.91489362</v>
      </c>
      <c r="AA18" s="8"/>
      <c r="AB18" s="7">
        <f>A18/(A18+B18+C18)*100</f>
        <v>85.59322034</v>
      </c>
      <c r="AC18" s="7">
        <f>(F18)/(F18+E18+G18)*100</f>
        <v>83.21167883</v>
      </c>
      <c r="AD18" s="7">
        <f>(K18)/(K18+I18+J18)*100</f>
        <v>81.9047619</v>
      </c>
      <c r="AE18" s="8"/>
      <c r="AF18" s="7">
        <f>(B18+C18)/(B18+C18+F18+G18+J18+K18)*100</f>
        <v>6.85483871</v>
      </c>
      <c r="AG18" s="7">
        <f>(E18+G18)/(E18+G18+A18+C18+I18+K18)*100</f>
        <v>9.70464135</v>
      </c>
      <c r="AH18" s="7">
        <f>(I18+J18)/(I18+J18+A18+B18+E18+F18)*100</f>
        <v>8.085106383</v>
      </c>
      <c r="AI18" s="8"/>
      <c r="AJ18" s="7">
        <f>(E18+I18)/(A18+E18+I18)*100</f>
        <v>9.821428571</v>
      </c>
      <c r="AK18" s="7">
        <f>(B18+J18)/(F18+B18+J18)*100</f>
        <v>7.317073171</v>
      </c>
      <c r="AL18" s="7">
        <f>(C18+G18)/(K18+C18+G18)*100</f>
        <v>31.2</v>
      </c>
      <c r="AM18" s="8"/>
      <c r="AN18" s="7">
        <f t="shared" ref="AN18:AP18" si="6">(T18*AB18)/(AB18+T18)*2</f>
        <v>87.82608696</v>
      </c>
      <c r="AO18" s="7">
        <f t="shared" si="6"/>
        <v>87.69230769</v>
      </c>
      <c r="AP18" s="7">
        <f t="shared" si="6"/>
        <v>74.7826087</v>
      </c>
      <c r="AQ18" s="9"/>
      <c r="AR18" s="7">
        <f>(P18+Q18+R18)/3</f>
        <v>89.07407407</v>
      </c>
      <c r="AS18" s="19">
        <f>(T18+U18+V18)/3</f>
        <v>83.88716609</v>
      </c>
      <c r="AT18" s="7">
        <f>(X18+Y18+Z18)/3</f>
        <v>91.78513785</v>
      </c>
      <c r="AU18" s="19">
        <f>(AB18+AC18+AD18)/3</f>
        <v>83.56988703</v>
      </c>
      <c r="AV18" s="7">
        <f>(AN18+AO18+AP18)/3</f>
        <v>83.43366778</v>
      </c>
      <c r="AW18" s="8"/>
      <c r="AX18" s="23">
        <f>(AF18+AG18+AH18)/3</f>
        <v>8.214862148</v>
      </c>
      <c r="AY18" s="23">
        <f>(AJ18+AK18+AL18)/3</f>
        <v>16.11283391</v>
      </c>
      <c r="AZ18" s="8"/>
    </row>
    <row r="19">
      <c r="A19" s="4" t="s">
        <v>49</v>
      </c>
      <c r="P19" s="7"/>
      <c r="Q19" s="7"/>
      <c r="R19" s="7"/>
      <c r="S19" s="8"/>
      <c r="T19" s="7"/>
      <c r="U19" s="7"/>
      <c r="V19" s="7"/>
      <c r="W19" s="8"/>
      <c r="X19" s="7"/>
      <c r="Y19" s="7"/>
      <c r="Z19" s="7"/>
      <c r="AA19" s="8"/>
      <c r="AB19" s="7"/>
      <c r="AC19" s="7"/>
      <c r="AD19" s="7"/>
      <c r="AE19" s="8"/>
      <c r="AF19" s="7"/>
      <c r="AG19" s="7"/>
      <c r="AH19" s="7"/>
      <c r="AI19" s="8"/>
      <c r="AJ19" s="7"/>
      <c r="AK19" s="7"/>
      <c r="AL19" s="7"/>
      <c r="AM19" s="8"/>
      <c r="AN19" s="7"/>
      <c r="AO19" s="7"/>
      <c r="AP19" s="7"/>
      <c r="AQ19" s="9"/>
      <c r="AR19" s="7"/>
      <c r="AS19" s="19"/>
      <c r="AT19" s="7"/>
      <c r="AU19" s="19"/>
      <c r="AV19" s="7"/>
      <c r="AW19" s="8"/>
      <c r="AX19" s="21"/>
      <c r="AY19" s="21"/>
      <c r="AZ19" s="8"/>
    </row>
    <row r="20">
      <c r="A20" s="4">
        <v>95.0</v>
      </c>
      <c r="B20" s="4">
        <v>2.0</v>
      </c>
      <c r="C20" s="4">
        <v>21.0</v>
      </c>
      <c r="E20" s="4">
        <v>0.0</v>
      </c>
      <c r="F20" s="4">
        <v>121.0</v>
      </c>
      <c r="G20" s="4">
        <v>16.0</v>
      </c>
      <c r="I20" s="4">
        <v>12.0</v>
      </c>
      <c r="J20" s="4">
        <v>10.0</v>
      </c>
      <c r="K20" s="4">
        <v>83.0</v>
      </c>
      <c r="P20" s="7">
        <f>(A20+F20+G20+J20+K20)/(A20+F20+G20+J20+K20+E20+I20+B20+C20)*100</f>
        <v>90.27777778</v>
      </c>
      <c r="Q20" s="7">
        <f>(F20+A20+C20+I20+K20)/(F20+A20+C20+I20+K20+E20+G20+B20+J20)*100</f>
        <v>92.22222222</v>
      </c>
      <c r="R20" s="7">
        <f>(K20+A20+B20+E20+F20)/(K20+A20+B20+E20+F20+I20+J20+C20+G20)*100</f>
        <v>83.61111111</v>
      </c>
      <c r="S20" s="8"/>
      <c r="T20" s="7">
        <f>(A20)/(A20+E20+I20)*100</f>
        <v>88.78504673</v>
      </c>
      <c r="U20" s="7">
        <f>(F20)/(F20+B20+J20)*100</f>
        <v>90.97744361</v>
      </c>
      <c r="V20" s="7">
        <f>(K20)/(K20+C20+G20)*100</f>
        <v>69.16666667</v>
      </c>
      <c r="W20" s="8"/>
      <c r="X20" s="7">
        <f>(F20+G20+J20+K20)/(F20+G20+J20+K20+B20+C20)*100</f>
        <v>90.90909091</v>
      </c>
      <c r="Y20" s="7">
        <f>(A20+C20+I20+K20)/(A20+C20+I20+K20+E20+G20)*100</f>
        <v>92.95154185</v>
      </c>
      <c r="Z20" s="7">
        <f>(A20+B20+E20+F20)/(A20+B20+E20+F20+I20+J20)*100</f>
        <v>90.83333333</v>
      </c>
      <c r="AA20" s="8"/>
      <c r="AB20" s="7">
        <f>A20/(A20+B20+C20)*100</f>
        <v>80.50847458</v>
      </c>
      <c r="AC20" s="7">
        <f>(F20)/(F20+E20+G20)*100</f>
        <v>88.32116788</v>
      </c>
      <c r="AD20" s="7">
        <f>(K20)/(K20+I20+J20)*100</f>
        <v>79.04761905</v>
      </c>
      <c r="AE20" s="8"/>
      <c r="AF20" s="7">
        <f>(B20+C20)/(B20+C20+F20+G20+J20+K20)*100</f>
        <v>9.090909091</v>
      </c>
      <c r="AG20" s="7">
        <f>(E20+G20)/(E20+G20+A20+C20+I20+K20)*100</f>
        <v>7.04845815</v>
      </c>
      <c r="AH20" s="7">
        <f>(I20+J20)/(I20+J20+A20+B20+E20+F20)*100</f>
        <v>9.166666667</v>
      </c>
      <c r="AI20" s="8"/>
      <c r="AJ20" s="7">
        <f>(E20+I20)/(A20+E20+I20)*100</f>
        <v>11.21495327</v>
      </c>
      <c r="AK20" s="7">
        <f>(B20+J20)/(F20+B20+J20)*100</f>
        <v>9.022556391</v>
      </c>
      <c r="AL20" s="7">
        <f>(C20+G20)/(K20+C20+G20)*100</f>
        <v>30.83333333</v>
      </c>
      <c r="AM20" s="8"/>
      <c r="AN20" s="7">
        <f t="shared" ref="AN20:AP20" si="7">(T20*AB20)/(AB20+T20)*2</f>
        <v>84.44444444</v>
      </c>
      <c r="AO20" s="7">
        <f t="shared" si="7"/>
        <v>89.62962963</v>
      </c>
      <c r="AP20" s="7">
        <f t="shared" si="7"/>
        <v>73.77777778</v>
      </c>
      <c r="AQ20" s="9"/>
      <c r="AR20" s="7">
        <f>(P20+Q20+R20)/3</f>
        <v>88.7037037</v>
      </c>
      <c r="AS20" s="19">
        <f>(T20+U20+V20)/3</f>
        <v>82.97638567</v>
      </c>
      <c r="AT20" s="7">
        <f>(X20+Y20+Z20)/3</f>
        <v>91.56465536</v>
      </c>
      <c r="AU20" s="19">
        <f>(AB20+AC20+AD20)/3</f>
        <v>82.62575384</v>
      </c>
      <c r="AV20" s="7">
        <f>(AN20+AO20+AP20)/3</f>
        <v>82.61728395</v>
      </c>
      <c r="AW20" s="8"/>
      <c r="AX20" s="23">
        <f>(AF20+AG20+AH20)/3</f>
        <v>8.435344636</v>
      </c>
      <c r="AY20" s="23">
        <f>(AJ20+AK20+AL20)/3</f>
        <v>17.02361433</v>
      </c>
      <c r="AZ20" s="8"/>
    </row>
    <row r="21">
      <c r="P21" s="7"/>
      <c r="Q21" s="7"/>
      <c r="R21" s="7"/>
      <c r="S21" s="8"/>
      <c r="T21" s="7"/>
      <c r="U21" s="7"/>
      <c r="V21" s="7"/>
      <c r="W21" s="8"/>
      <c r="X21" s="7"/>
      <c r="Y21" s="7"/>
      <c r="Z21" s="7"/>
      <c r="AA21" s="8"/>
      <c r="AB21" s="7"/>
      <c r="AC21" s="7"/>
      <c r="AD21" s="7"/>
      <c r="AE21" s="8"/>
      <c r="AF21" s="7"/>
      <c r="AG21" s="7"/>
      <c r="AH21" s="7"/>
      <c r="AI21" s="8"/>
      <c r="AJ21" s="7"/>
      <c r="AK21" s="7"/>
      <c r="AL21" s="7"/>
      <c r="AM21" s="8"/>
      <c r="AN21" s="7"/>
      <c r="AO21" s="7"/>
      <c r="AP21" s="7"/>
      <c r="AQ21" s="9"/>
      <c r="AR21" s="7"/>
      <c r="AS21" s="19"/>
      <c r="AT21" s="7"/>
      <c r="AU21" s="19"/>
      <c r="AV21" s="7"/>
      <c r="AW21" s="8"/>
      <c r="AX21" s="21"/>
      <c r="AY21" s="21"/>
      <c r="AZ21" s="8"/>
    </row>
    <row r="22">
      <c r="B22" s="4" t="s">
        <v>50</v>
      </c>
      <c r="P22" s="7"/>
      <c r="Q22" s="7"/>
      <c r="R22" s="7"/>
      <c r="S22" s="8"/>
      <c r="T22" s="7"/>
      <c r="U22" s="7"/>
      <c r="V22" s="7"/>
      <c r="W22" s="8"/>
      <c r="X22" s="7"/>
      <c r="Y22" s="7"/>
      <c r="Z22" s="7"/>
      <c r="AA22" s="8"/>
      <c r="AB22" s="7"/>
      <c r="AC22" s="7"/>
      <c r="AD22" s="7"/>
      <c r="AE22" s="8"/>
      <c r="AF22" s="7"/>
      <c r="AG22" s="7"/>
      <c r="AH22" s="7"/>
      <c r="AI22" s="8"/>
      <c r="AJ22" s="7"/>
      <c r="AK22" s="7"/>
      <c r="AL22" s="7"/>
      <c r="AM22" s="8"/>
      <c r="AN22" s="7"/>
      <c r="AO22" s="7"/>
      <c r="AP22" s="7"/>
      <c r="AQ22" s="9"/>
      <c r="AR22" s="7"/>
      <c r="AS22" s="19"/>
      <c r="AT22" s="7"/>
      <c r="AU22" s="19"/>
      <c r="AV22" s="7"/>
      <c r="AW22" s="8"/>
      <c r="AX22" s="21"/>
      <c r="AY22" s="21"/>
      <c r="AZ22" s="8"/>
    </row>
    <row r="23">
      <c r="A23" s="4" t="s">
        <v>30</v>
      </c>
      <c r="P23" s="7"/>
      <c r="Q23" s="7"/>
      <c r="R23" s="7"/>
      <c r="S23" s="8"/>
      <c r="T23" s="7"/>
      <c r="U23" s="7"/>
      <c r="V23" s="7"/>
      <c r="W23" s="8"/>
      <c r="X23" s="7"/>
      <c r="Y23" s="7"/>
      <c r="Z23" s="7"/>
      <c r="AA23" s="8"/>
      <c r="AB23" s="7"/>
      <c r="AC23" s="7"/>
      <c r="AD23" s="7"/>
      <c r="AE23" s="8"/>
      <c r="AF23" s="7"/>
      <c r="AG23" s="7"/>
      <c r="AH23" s="7"/>
      <c r="AI23" s="8"/>
      <c r="AJ23" s="7"/>
      <c r="AK23" s="7"/>
      <c r="AL23" s="7"/>
      <c r="AM23" s="8"/>
      <c r="AN23" s="7"/>
      <c r="AO23" s="7"/>
      <c r="AP23" s="7"/>
      <c r="AQ23" s="9"/>
      <c r="AR23" s="7"/>
      <c r="AS23" s="19"/>
      <c r="AT23" s="7"/>
      <c r="AU23" s="19"/>
      <c r="AV23" s="7"/>
      <c r="AW23" s="8"/>
      <c r="AX23" s="21"/>
      <c r="AY23" s="21"/>
      <c r="AZ23" s="8"/>
    </row>
    <row r="24">
      <c r="A24" s="4">
        <v>81.0</v>
      </c>
      <c r="B24" s="4">
        <v>13.0</v>
      </c>
      <c r="C24" s="4">
        <v>24.0</v>
      </c>
      <c r="E24" s="4">
        <v>2.0</v>
      </c>
      <c r="F24" s="4">
        <v>106.0</v>
      </c>
      <c r="G24" s="4">
        <v>29.0</v>
      </c>
      <c r="I24" s="4">
        <v>13.0</v>
      </c>
      <c r="J24" s="4">
        <v>11.0</v>
      </c>
      <c r="K24" s="4">
        <v>81.0</v>
      </c>
      <c r="P24" s="7">
        <f>(A24+F24+G24+J24+K24)/(A24+F24+G24+J24+K24+E24+I24+B24+C24)*100</f>
        <v>85.55555556</v>
      </c>
      <c r="Q24" s="7">
        <f>(F24+A24+C24+I24+K24)/(F24+A24+C24+I24+K24+E24+G24+B24+J24)*100</f>
        <v>84.72222222</v>
      </c>
      <c r="R24" s="7">
        <f>(K24+A24+B24+E24+F24)/(K24+A24+B24+E24+F24+I24+J24+C24+G24)*100</f>
        <v>78.61111111</v>
      </c>
      <c r="S24" s="8"/>
      <c r="T24" s="7">
        <f>(A24)/(A24+E24+I24)*100</f>
        <v>84.375</v>
      </c>
      <c r="U24" s="7">
        <f>(F24)/(F24+B24+J24)*100</f>
        <v>81.53846154</v>
      </c>
      <c r="V24" s="7">
        <f>(K24)/(K24+C24+G24)*100</f>
        <v>60.44776119</v>
      </c>
      <c r="W24" s="8"/>
      <c r="X24" s="7">
        <f>(F24+G24+J24+K24)/(F24+G24+J24+K24+B24+C24)*100</f>
        <v>85.98484848</v>
      </c>
      <c r="Y24" s="7">
        <f>(A24+C24+I24+K24)/(A24+C24+I24+K24+E24+G24)*100</f>
        <v>86.52173913</v>
      </c>
      <c r="Z24" s="7">
        <f>(A24+B24+E24+F24)/(A24+B24+E24+F24+I24+J24)*100</f>
        <v>89.38053097</v>
      </c>
      <c r="AA24" s="8"/>
      <c r="AB24" s="7">
        <f>A24/(A24+B24+C24)*100</f>
        <v>68.6440678</v>
      </c>
      <c r="AC24" s="7">
        <f>(F24)/(F24+E24+G24)*100</f>
        <v>77.37226277</v>
      </c>
      <c r="AD24" s="7">
        <f>(K24)/(K24+I24+J24)*100</f>
        <v>77.14285714</v>
      </c>
      <c r="AE24" s="8"/>
      <c r="AF24" s="7">
        <f>(B24+C24)/(B24+C24+F24+G24+J24+K24)*100</f>
        <v>14.01515152</v>
      </c>
      <c r="AG24" s="7">
        <f>(E24+G24)/(E24+G24+A24+C24+I24+K24)*100</f>
        <v>13.47826087</v>
      </c>
      <c r="AH24" s="7">
        <f>(I24+J24)/(I24+J24+A24+B24+E24+F24)*100</f>
        <v>10.61946903</v>
      </c>
      <c r="AI24" s="8"/>
      <c r="AJ24" s="7">
        <f>(E24+I24)/(A24+E24+I24)*100</f>
        <v>15.625</v>
      </c>
      <c r="AK24" s="7">
        <f>(B24+J24)/(F24+B24+J24)*100</f>
        <v>18.46153846</v>
      </c>
      <c r="AL24" s="7">
        <f>(C24+G24)/(K24+C24+G24)*100</f>
        <v>39.55223881</v>
      </c>
      <c r="AM24" s="8"/>
      <c r="AN24" s="7">
        <f t="shared" ref="AN24:AP24" si="8">(T24*AB24)/(AB24+T24)*2</f>
        <v>75.70093458</v>
      </c>
      <c r="AO24" s="7">
        <f t="shared" si="8"/>
        <v>79.40074906</v>
      </c>
      <c r="AP24" s="7">
        <f t="shared" si="8"/>
        <v>67.78242678</v>
      </c>
      <c r="AQ24" s="9"/>
      <c r="AR24" s="7">
        <f>(P24+Q24+R24)/3</f>
        <v>82.96296296</v>
      </c>
      <c r="AS24" s="19">
        <f>(T24+U24+V24)/3</f>
        <v>75.45374091</v>
      </c>
      <c r="AT24" s="7">
        <f>(X24+Y24+Z24)/3</f>
        <v>87.2957062</v>
      </c>
      <c r="AU24" s="19">
        <f>(AB24+AC24+AD24)/3</f>
        <v>74.3863959</v>
      </c>
      <c r="AV24" s="7">
        <f>(AN24+AO24+AP24)/3</f>
        <v>74.29470347</v>
      </c>
      <c r="AW24" s="8"/>
      <c r="AX24" s="23">
        <f>(AF24+AG24+AH24)/3</f>
        <v>12.7042938</v>
      </c>
      <c r="AY24" s="23">
        <f>(AJ24+AK24+AL24)/3</f>
        <v>24.54625909</v>
      </c>
      <c r="AZ24" s="8"/>
    </row>
    <row r="25">
      <c r="A25" s="4" t="s">
        <v>33</v>
      </c>
      <c r="P25" s="7"/>
      <c r="Q25" s="7"/>
      <c r="R25" s="7"/>
      <c r="S25" s="8"/>
      <c r="T25" s="7"/>
      <c r="U25" s="7"/>
      <c r="V25" s="7"/>
      <c r="W25" s="8"/>
      <c r="X25" s="7"/>
      <c r="Y25" s="7"/>
      <c r="Z25" s="7"/>
      <c r="AA25" s="8"/>
      <c r="AB25" s="7"/>
      <c r="AC25" s="7"/>
      <c r="AD25" s="7"/>
      <c r="AE25" s="8"/>
      <c r="AF25" s="7"/>
      <c r="AG25" s="7"/>
      <c r="AH25" s="7"/>
      <c r="AI25" s="8"/>
      <c r="AJ25" s="7"/>
      <c r="AK25" s="7"/>
      <c r="AL25" s="7"/>
      <c r="AM25" s="8"/>
      <c r="AN25" s="7"/>
      <c r="AO25" s="7"/>
      <c r="AP25" s="7"/>
      <c r="AQ25" s="9"/>
      <c r="AR25" s="7"/>
      <c r="AS25" s="19"/>
      <c r="AT25" s="7"/>
      <c r="AU25" s="19"/>
      <c r="AV25" s="7"/>
      <c r="AW25" s="8"/>
      <c r="AX25" s="21"/>
      <c r="AY25" s="21"/>
      <c r="AZ25" s="8"/>
    </row>
    <row r="26">
      <c r="A26" s="4">
        <v>81.0</v>
      </c>
      <c r="B26" s="4">
        <v>9.0</v>
      </c>
      <c r="C26" s="4">
        <v>28.0</v>
      </c>
      <c r="E26" s="4">
        <v>0.0</v>
      </c>
      <c r="F26" s="4">
        <v>104.0</v>
      </c>
      <c r="G26" s="4">
        <v>33.0</v>
      </c>
      <c r="I26" s="4">
        <v>13.0</v>
      </c>
      <c r="J26" s="4">
        <v>17.0</v>
      </c>
      <c r="K26" s="4">
        <v>75.0</v>
      </c>
      <c r="P26" s="7">
        <f>(A26+F26+G26+J26+K26)/(A26+F26+G26+J26+K26+E26+I26+B26+C26)*100</f>
        <v>86.11111111</v>
      </c>
      <c r="Q26" s="7">
        <f>(F26+A26+C26+I26+K26)/(F26+A26+C26+I26+K26+E26+G26+B26+J26)*100</f>
        <v>83.61111111</v>
      </c>
      <c r="R26" s="7">
        <f>(K26+A26+B26+E26+F26)/(K26+A26+B26+E26+F26+I26+J26+C26+G26)*100</f>
        <v>74.72222222</v>
      </c>
      <c r="S26" s="8"/>
      <c r="T26" s="7">
        <f>(A26)/(A26+E26+I26)*100</f>
        <v>86.17021277</v>
      </c>
      <c r="U26" s="7">
        <f>(F26)/(F26+B26+J26)*100</f>
        <v>80</v>
      </c>
      <c r="V26" s="7">
        <f>(K26)/(K26+C26+G26)*100</f>
        <v>55.14705882</v>
      </c>
      <c r="W26" s="8"/>
      <c r="X26" s="7">
        <f>(F26+G26+J26+K26)/(F26+G26+J26+K26+B26+C26)*100</f>
        <v>86.09022556</v>
      </c>
      <c r="Y26" s="7">
        <f>(A26+C26+I26+K26)/(A26+C26+I26+K26+E26+G26)*100</f>
        <v>85.65217391</v>
      </c>
      <c r="Z26" s="7">
        <f>(A26+B26+E26+F26)/(A26+B26+E26+F26+I26+J26)*100</f>
        <v>86.60714286</v>
      </c>
      <c r="AA26" s="8"/>
      <c r="AB26" s="7">
        <f>A26/(A26+B26+C26)*100</f>
        <v>68.6440678</v>
      </c>
      <c r="AC26" s="7">
        <f>(F26)/(F26+E26+G26)*100</f>
        <v>75.91240876</v>
      </c>
      <c r="AD26" s="7">
        <f>(K26)/(K26+I26+J26)*100</f>
        <v>71.42857143</v>
      </c>
      <c r="AE26" s="8"/>
      <c r="AF26" s="7">
        <f>(B26+C26)/(B26+C26+F26+G26+J26+K26)*100</f>
        <v>13.90977444</v>
      </c>
      <c r="AG26" s="7">
        <f>(E26+G26)/(E26+G26+A26+C26+I26+K26)*100</f>
        <v>14.34782609</v>
      </c>
      <c r="AH26" s="7">
        <f>(I26+J26)/(I26+J26+A26+B26+E26+F26)*100</f>
        <v>13.39285714</v>
      </c>
      <c r="AI26" s="8"/>
      <c r="AJ26" s="7">
        <f>(E26+I26)/(A26+E26+I26)*100</f>
        <v>13.82978723</v>
      </c>
      <c r="AK26" s="7">
        <f>(B26+J26)/(F26+B26+J26)*100</f>
        <v>20</v>
      </c>
      <c r="AL26" s="7">
        <f>(C26+G26)/(K26+C26+G26)*100</f>
        <v>44.85294118</v>
      </c>
      <c r="AM26" s="8"/>
      <c r="AN26" s="7">
        <f t="shared" ref="AN26:AP26" si="9">(T26*AB26)/(AB26+T26)*2</f>
        <v>76.41509434</v>
      </c>
      <c r="AO26" s="7">
        <f t="shared" si="9"/>
        <v>77.90262172</v>
      </c>
      <c r="AP26" s="7">
        <f t="shared" si="9"/>
        <v>62.2406639</v>
      </c>
      <c r="AQ26" s="9"/>
      <c r="AR26" s="7">
        <f>(P26+Q26+R26)/3</f>
        <v>81.48148148</v>
      </c>
      <c r="AS26" s="19">
        <f>(T26+U26+V26)/3</f>
        <v>73.77242386</v>
      </c>
      <c r="AT26" s="7">
        <f>(X26+Y26+Z26)/3</f>
        <v>86.11651411</v>
      </c>
      <c r="AU26" s="19">
        <f>(AB26+AC26+AD26)/3</f>
        <v>71.99501599</v>
      </c>
      <c r="AV26" s="7">
        <f>(AN26+AO26+AP26)/3</f>
        <v>72.18612665</v>
      </c>
      <c r="AW26" s="8"/>
      <c r="AX26" s="23">
        <f>(AF26+AG26+AH26)/3</f>
        <v>13.88348589</v>
      </c>
      <c r="AY26" s="23">
        <f>(AJ26+AK26+AL26)/3</f>
        <v>26.22757614</v>
      </c>
      <c r="AZ26" s="8"/>
    </row>
    <row r="27">
      <c r="A27" s="4" t="s">
        <v>49</v>
      </c>
      <c r="P27" s="7"/>
      <c r="Q27" s="7"/>
      <c r="R27" s="7"/>
      <c r="S27" s="8"/>
      <c r="T27" s="7"/>
      <c r="U27" s="7"/>
      <c r="V27" s="7"/>
      <c r="W27" s="8"/>
      <c r="X27" s="7"/>
      <c r="Y27" s="7"/>
      <c r="Z27" s="7"/>
      <c r="AA27" s="8"/>
      <c r="AB27" s="7"/>
      <c r="AC27" s="7"/>
      <c r="AD27" s="7"/>
      <c r="AE27" s="8"/>
      <c r="AF27" s="7"/>
      <c r="AG27" s="7"/>
      <c r="AH27" s="7"/>
      <c r="AI27" s="8"/>
      <c r="AJ27" s="7"/>
      <c r="AK27" s="7"/>
      <c r="AL27" s="7"/>
      <c r="AM27" s="8"/>
      <c r="AN27" s="7"/>
      <c r="AO27" s="7"/>
      <c r="AP27" s="7"/>
      <c r="AQ27" s="9"/>
      <c r="AR27" s="7"/>
      <c r="AS27" s="19"/>
      <c r="AT27" s="7"/>
      <c r="AU27" s="19"/>
      <c r="AV27" s="7"/>
      <c r="AW27" s="8"/>
      <c r="AX27" s="21"/>
      <c r="AY27" s="21"/>
      <c r="AZ27" s="8"/>
    </row>
    <row r="28">
      <c r="A28" s="4">
        <v>83.0</v>
      </c>
      <c r="B28" s="4">
        <v>6.0</v>
      </c>
      <c r="C28" s="4">
        <v>29.0</v>
      </c>
      <c r="E28" s="4">
        <v>1.0</v>
      </c>
      <c r="F28" s="4">
        <v>106.0</v>
      </c>
      <c r="G28" s="4">
        <v>30.0</v>
      </c>
      <c r="I28" s="4">
        <v>13.0</v>
      </c>
      <c r="J28" s="4">
        <v>20.0</v>
      </c>
      <c r="K28" s="4">
        <v>72.0</v>
      </c>
      <c r="P28" s="7">
        <f>(A28+F28+G28+J28+K28)/(A28+F28+G28+J28+K28+E28+I28+B28+C28)*100</f>
        <v>86.38888889</v>
      </c>
      <c r="Q28" s="7">
        <f>(F28+A28+C28+I28+K28)/(F28+A28+C28+I28+K28+E28+G28+B28+J28)*100</f>
        <v>84.16666667</v>
      </c>
      <c r="R28" s="7">
        <f>(K28+A28+B28+E28+F28)/(K28+A28+B28+E28+F28+I28+J28+C28+G28)*100</f>
        <v>74.44444444</v>
      </c>
      <c r="S28" s="8"/>
      <c r="T28" s="7">
        <f>(A28)/(A28+E28+I28)*100</f>
        <v>85.56701031</v>
      </c>
      <c r="U28" s="7">
        <f>(F28)/(F28+B28+J28)*100</f>
        <v>80.3030303</v>
      </c>
      <c r="V28" s="7">
        <f>(K28)/(K28+C28+G28)*100</f>
        <v>54.96183206</v>
      </c>
      <c r="W28" s="8"/>
      <c r="X28" s="7">
        <f>(F28+G28+J28+K28)/(F28+G28+J28+K28+B28+C28)*100</f>
        <v>86.69201521</v>
      </c>
      <c r="Y28" s="7">
        <f>(A28+C28+I28+K28)/(A28+C28+I28+K28+E28+G28)*100</f>
        <v>86.40350877</v>
      </c>
      <c r="Z28" s="7">
        <f>(A28+B28+E28+F28)/(A28+B28+E28+F28+I28+J28)*100</f>
        <v>85.58951965</v>
      </c>
      <c r="AA28" s="8"/>
      <c r="AB28" s="7">
        <f>A28/(A28+B28+C28)*100</f>
        <v>70.33898305</v>
      </c>
      <c r="AC28" s="7">
        <f>(F28)/(F28+E28+G28)*100</f>
        <v>77.37226277</v>
      </c>
      <c r="AD28" s="7">
        <f>(K28)/(K28+I28+J28)*100</f>
        <v>68.57142857</v>
      </c>
      <c r="AE28" s="8"/>
      <c r="AF28" s="7">
        <f>(B28+C28)/(B28+C28+F28+G28+J28+K28)*100</f>
        <v>13.30798479</v>
      </c>
      <c r="AG28" s="7">
        <f>(E28+G28)/(E28+G28+A28+C28+I28+K28)*100</f>
        <v>13.59649123</v>
      </c>
      <c r="AH28" s="7">
        <f>(I28+J28)/(I28+J28+A28+B28+E28+F28)*100</f>
        <v>14.41048035</v>
      </c>
      <c r="AI28" s="8"/>
      <c r="AJ28" s="7">
        <f>(E28+I28)/(A28+E28+I28)*100</f>
        <v>14.43298969</v>
      </c>
      <c r="AK28" s="7">
        <f>(B28+J28)/(F28+B28+J28)*100</f>
        <v>19.6969697</v>
      </c>
      <c r="AL28" s="7">
        <f>(C28+G28)/(K28+C28+G28)*100</f>
        <v>45.03816794</v>
      </c>
      <c r="AM28" s="8"/>
      <c r="AN28" s="7">
        <f t="shared" ref="AN28:AP28" si="10">(T28*AB28)/(AB28+T28)*2</f>
        <v>77.20930233</v>
      </c>
      <c r="AO28" s="7">
        <f t="shared" si="10"/>
        <v>78.81040892</v>
      </c>
      <c r="AP28" s="7">
        <f t="shared" si="10"/>
        <v>61.01694915</v>
      </c>
      <c r="AQ28" s="9"/>
      <c r="AR28" s="7">
        <f>(P28+Q28+R28)/3</f>
        <v>81.66666667</v>
      </c>
      <c r="AS28" s="19">
        <f>(T28+U28+V28)/3</f>
        <v>73.61062422</v>
      </c>
      <c r="AT28" s="7">
        <f>(X28+Y28+Z28)/3</f>
        <v>86.22834788</v>
      </c>
      <c r="AU28" s="19">
        <f>(AB28+AC28+AD28)/3</f>
        <v>72.0942248</v>
      </c>
      <c r="AV28" s="7">
        <f>(AN28+AO28+AP28)/3</f>
        <v>72.34555347</v>
      </c>
      <c r="AW28" s="8"/>
      <c r="AX28" s="23">
        <f>(AF28+AG28+AH28)/3</f>
        <v>13.77165212</v>
      </c>
      <c r="AY28" s="23">
        <f>(AJ28+AK28+AL28)/3</f>
        <v>26.38937578</v>
      </c>
      <c r="AZ28" s="8"/>
    </row>
    <row r="29">
      <c r="P29" s="7"/>
      <c r="Q29" s="7"/>
      <c r="R29" s="7"/>
      <c r="S29" s="8"/>
      <c r="T29" s="7"/>
      <c r="U29" s="7"/>
      <c r="V29" s="7"/>
      <c r="W29" s="8"/>
      <c r="X29" s="7"/>
      <c r="Y29" s="7"/>
      <c r="Z29" s="7"/>
      <c r="AA29" s="8"/>
      <c r="AB29" s="7"/>
      <c r="AC29" s="7"/>
      <c r="AD29" s="7"/>
      <c r="AE29" s="8"/>
      <c r="AF29" s="7"/>
      <c r="AG29" s="7"/>
      <c r="AH29" s="7"/>
      <c r="AI29" s="8"/>
      <c r="AJ29" s="7"/>
      <c r="AK29" s="7"/>
      <c r="AL29" s="7"/>
      <c r="AM29" s="8"/>
      <c r="AN29" s="7"/>
      <c r="AO29" s="7"/>
      <c r="AP29" s="7"/>
      <c r="AQ29" s="9"/>
      <c r="AR29" s="7"/>
      <c r="AS29" s="19"/>
      <c r="AT29" s="7"/>
      <c r="AU29" s="19"/>
      <c r="AV29" s="7"/>
      <c r="AW29" s="8"/>
      <c r="AX29" s="21"/>
      <c r="AY29" s="21"/>
      <c r="AZ29" s="8"/>
    </row>
    <row r="30">
      <c r="A30" s="4" t="s">
        <v>51</v>
      </c>
      <c r="P30" s="7"/>
      <c r="Q30" s="7"/>
      <c r="R30" s="7"/>
      <c r="S30" s="8"/>
      <c r="T30" s="7"/>
      <c r="U30" s="7"/>
      <c r="V30" s="7"/>
      <c r="W30" s="8"/>
      <c r="X30" s="7"/>
      <c r="Y30" s="7"/>
      <c r="Z30" s="7"/>
      <c r="AA30" s="8"/>
      <c r="AB30" s="7"/>
      <c r="AC30" s="7"/>
      <c r="AD30" s="7"/>
      <c r="AE30" s="8"/>
      <c r="AF30" s="7"/>
      <c r="AG30" s="7"/>
      <c r="AH30" s="7"/>
      <c r="AI30" s="8"/>
      <c r="AJ30" s="7"/>
      <c r="AK30" s="7"/>
      <c r="AL30" s="7"/>
      <c r="AM30" s="8"/>
      <c r="AN30" s="7"/>
      <c r="AO30" s="7"/>
      <c r="AP30" s="7"/>
      <c r="AQ30" s="9"/>
      <c r="AR30" s="7"/>
      <c r="AS30" s="19"/>
      <c r="AT30" s="7"/>
      <c r="AU30" s="19"/>
      <c r="AV30" s="7"/>
      <c r="AW30" s="8"/>
      <c r="AX30" s="21"/>
      <c r="AY30" s="21"/>
      <c r="AZ30" s="8"/>
    </row>
    <row r="31">
      <c r="B31" s="4" t="s">
        <v>52</v>
      </c>
      <c r="P31" s="7"/>
      <c r="Q31" s="7"/>
      <c r="R31" s="7"/>
      <c r="S31" s="8"/>
      <c r="T31" s="7"/>
      <c r="U31" s="7"/>
      <c r="V31" s="7"/>
      <c r="W31" s="8"/>
      <c r="X31" s="7"/>
      <c r="Y31" s="7"/>
      <c r="Z31" s="7"/>
      <c r="AA31" s="8"/>
      <c r="AB31" s="7"/>
      <c r="AC31" s="7"/>
      <c r="AD31" s="7"/>
      <c r="AE31" s="8"/>
      <c r="AF31" s="7"/>
      <c r="AG31" s="7"/>
      <c r="AH31" s="7"/>
      <c r="AI31" s="8"/>
      <c r="AJ31" s="7"/>
      <c r="AK31" s="7"/>
      <c r="AL31" s="7"/>
      <c r="AM31" s="8"/>
      <c r="AN31" s="7"/>
      <c r="AO31" s="7"/>
      <c r="AP31" s="7"/>
      <c r="AQ31" s="9"/>
      <c r="AR31" s="7"/>
      <c r="AS31" s="19"/>
      <c r="AT31" s="7"/>
      <c r="AU31" s="19"/>
      <c r="AV31" s="7"/>
      <c r="AW31" s="8"/>
      <c r="AX31" s="21"/>
      <c r="AY31" s="21"/>
      <c r="AZ31" s="8"/>
    </row>
    <row r="32">
      <c r="B32" s="4" t="s">
        <v>53</v>
      </c>
      <c r="P32" s="7"/>
      <c r="Q32" s="7"/>
      <c r="R32" s="7"/>
      <c r="S32" s="8"/>
      <c r="T32" s="7"/>
      <c r="U32" s="7"/>
      <c r="V32" s="7"/>
      <c r="W32" s="8"/>
      <c r="X32" s="7"/>
      <c r="Y32" s="7"/>
      <c r="Z32" s="7"/>
      <c r="AA32" s="8"/>
      <c r="AB32" s="7"/>
      <c r="AC32" s="7"/>
      <c r="AD32" s="7"/>
      <c r="AE32" s="8"/>
      <c r="AF32" s="7"/>
      <c r="AG32" s="7"/>
      <c r="AH32" s="7"/>
      <c r="AI32" s="8"/>
      <c r="AJ32" s="7"/>
      <c r="AK32" s="7"/>
      <c r="AL32" s="7"/>
      <c r="AM32" s="8"/>
      <c r="AN32" s="7"/>
      <c r="AO32" s="7"/>
      <c r="AP32" s="7"/>
      <c r="AQ32" s="9"/>
      <c r="AR32" s="7"/>
      <c r="AS32" s="19"/>
      <c r="AT32" s="7"/>
      <c r="AU32" s="19"/>
      <c r="AV32" s="7"/>
      <c r="AW32" s="8"/>
      <c r="AX32" s="21"/>
      <c r="AY32" s="21"/>
      <c r="AZ32" s="8"/>
    </row>
    <row r="33">
      <c r="A33" s="4" t="s">
        <v>30</v>
      </c>
      <c r="P33" s="7"/>
      <c r="Q33" s="7"/>
      <c r="R33" s="7"/>
      <c r="S33" s="8"/>
      <c r="T33" s="7"/>
      <c r="U33" s="7"/>
      <c r="V33" s="7"/>
      <c r="W33" s="8"/>
      <c r="X33" s="7"/>
      <c r="Y33" s="7"/>
      <c r="Z33" s="7"/>
      <c r="AA33" s="8"/>
      <c r="AB33" s="7"/>
      <c r="AC33" s="7"/>
      <c r="AD33" s="7"/>
      <c r="AE33" s="8"/>
      <c r="AF33" s="7"/>
      <c r="AG33" s="7"/>
      <c r="AH33" s="7"/>
      <c r="AI33" s="8"/>
      <c r="AJ33" s="7"/>
      <c r="AK33" s="7"/>
      <c r="AL33" s="7"/>
      <c r="AM33" s="8"/>
      <c r="AN33" s="7"/>
      <c r="AO33" s="7"/>
      <c r="AP33" s="7"/>
      <c r="AQ33" s="9"/>
      <c r="AR33" s="7"/>
      <c r="AS33" s="19"/>
      <c r="AT33" s="7"/>
      <c r="AU33" s="19"/>
      <c r="AV33" s="7"/>
      <c r="AW33" s="8"/>
      <c r="AX33" s="21"/>
      <c r="AY33" s="21"/>
      <c r="AZ33" s="8"/>
    </row>
    <row r="34">
      <c r="A34" s="4">
        <v>155.0</v>
      </c>
      <c r="B34" s="4">
        <v>1.0</v>
      </c>
      <c r="C34" s="4">
        <v>5.0</v>
      </c>
      <c r="E34" s="4">
        <v>1.0</v>
      </c>
      <c r="F34" s="4">
        <v>158.0</v>
      </c>
      <c r="G34" s="4">
        <v>8.0</v>
      </c>
      <c r="I34" s="4">
        <v>2.0</v>
      </c>
      <c r="J34" s="4">
        <v>9.0</v>
      </c>
      <c r="K34" s="4">
        <v>141.0</v>
      </c>
      <c r="P34" s="7">
        <f>(A34+F34+G34+J34+K34)/(A34+F34+G34+J34+K34+E34+I34+B34+C34)*100</f>
        <v>98.125</v>
      </c>
      <c r="Q34" s="7">
        <f>(F34+A34+C34+I34+K34)/(F34+A34+C34+I34+K34+E34+G34+B34+J34)*100</f>
        <v>96.04166667</v>
      </c>
      <c r="R34" s="7">
        <f>(K34+A34+B34+E34+F34)/(K34+A34+B34+E34+F34+I34+J34+C34+G34)*100</f>
        <v>95</v>
      </c>
      <c r="S34" s="8"/>
      <c r="T34" s="7">
        <f>(A34)/(A34+E34+I34)*100</f>
        <v>98.10126582</v>
      </c>
      <c r="U34" s="7">
        <f>(F34)/(F34+B34+J34)*100</f>
        <v>94.04761905</v>
      </c>
      <c r="V34" s="7">
        <f>(K34)/(K34+C34+G34)*100</f>
        <v>91.55844156</v>
      </c>
      <c r="W34" s="8"/>
      <c r="X34" s="7">
        <f>(F34+G34+J34+K34)/(F34+G34+J34+K34+B34+C34)*100</f>
        <v>98.13664596</v>
      </c>
      <c r="Y34" s="7">
        <f>(A34+C34+I34+K34)/(A34+C34+I34+K34+E34+G34)*100</f>
        <v>97.11538462</v>
      </c>
      <c r="Z34" s="7">
        <f>(A34+B34+E34+F34)/(A34+B34+E34+F34+I34+J34)*100</f>
        <v>96.62576687</v>
      </c>
      <c r="AA34" s="8"/>
      <c r="AB34" s="7">
        <f>A34/(A34+B34+C34)*100</f>
        <v>96.27329193</v>
      </c>
      <c r="AC34" s="7">
        <f>(F34)/(F34+E34+G34)*100</f>
        <v>94.61077844</v>
      </c>
      <c r="AD34" s="7">
        <f>(K34)/(K34+I34+J34)*100</f>
        <v>92.76315789</v>
      </c>
      <c r="AE34" s="8"/>
      <c r="AF34" s="7">
        <f>(B34+C34)/(B34+C34+F34+G34+J34+K34)*100</f>
        <v>1.863354037</v>
      </c>
      <c r="AG34" s="7">
        <f>(E34+G34)/(E34+G34+A34+C34+I34+K34)*100</f>
        <v>2.884615385</v>
      </c>
      <c r="AH34" s="7">
        <f>(I34+J34)/(I34+J34+A34+B34+E34+F34)*100</f>
        <v>3.374233129</v>
      </c>
      <c r="AI34" s="8"/>
      <c r="AJ34" s="7">
        <f>(E34+I34)/(A34+E34+I34)*100</f>
        <v>1.898734177</v>
      </c>
      <c r="AK34" s="7">
        <f>(B34+J34)/(F34+B34+J34)*100</f>
        <v>5.952380952</v>
      </c>
      <c r="AL34" s="7">
        <f>(C34+G34)/(K34+C34+G34)*100</f>
        <v>8.441558442</v>
      </c>
      <c r="AM34" s="8"/>
      <c r="AN34" s="7">
        <f t="shared" ref="AN34:AP34" si="11">(T34*AB34)/(AB34+T34)*2</f>
        <v>97.17868339</v>
      </c>
      <c r="AO34" s="7">
        <f t="shared" si="11"/>
        <v>94.32835821</v>
      </c>
      <c r="AP34" s="7">
        <f t="shared" si="11"/>
        <v>92.15686275</v>
      </c>
      <c r="AQ34" s="9"/>
      <c r="AR34" s="7">
        <f>(P34+Q34+R34)/3</f>
        <v>96.38888889</v>
      </c>
      <c r="AS34" s="19">
        <f>(T34+U34+V34)/3</f>
        <v>94.56910881</v>
      </c>
      <c r="AT34" s="7">
        <f>(X34+Y34+Z34)/3</f>
        <v>97.29259915</v>
      </c>
      <c r="AU34" s="19">
        <f>(AB34+AC34+AD34)/3</f>
        <v>94.54907609</v>
      </c>
      <c r="AV34" s="7">
        <f>(AN34+AO34+AP34)/3</f>
        <v>94.55463478</v>
      </c>
      <c r="AW34" s="8"/>
      <c r="AX34" s="23">
        <f>(AF34+AG34+AH34)/3</f>
        <v>2.70740085</v>
      </c>
      <c r="AY34" s="23">
        <f>(AJ34+AK34+AL34)/3</f>
        <v>5.43089119</v>
      </c>
      <c r="AZ34" s="8"/>
    </row>
    <row r="35">
      <c r="A35" s="4" t="s">
        <v>33</v>
      </c>
      <c r="P35" s="7"/>
      <c r="Q35" s="7"/>
      <c r="R35" s="7"/>
      <c r="S35" s="8"/>
      <c r="T35" s="7"/>
      <c r="U35" s="7"/>
      <c r="V35" s="7"/>
      <c r="W35" s="8"/>
      <c r="X35" s="7"/>
      <c r="Y35" s="7"/>
      <c r="Z35" s="7"/>
      <c r="AA35" s="8"/>
      <c r="AB35" s="7"/>
      <c r="AC35" s="7"/>
      <c r="AD35" s="7"/>
      <c r="AE35" s="8"/>
      <c r="AF35" s="7"/>
      <c r="AG35" s="7"/>
      <c r="AH35" s="7"/>
      <c r="AI35" s="8"/>
      <c r="AJ35" s="7"/>
      <c r="AK35" s="7"/>
      <c r="AL35" s="7"/>
      <c r="AM35" s="8"/>
      <c r="AN35" s="7"/>
      <c r="AO35" s="7"/>
      <c r="AP35" s="7"/>
      <c r="AQ35" s="9"/>
      <c r="AR35" s="7"/>
      <c r="AS35" s="19"/>
      <c r="AT35" s="7"/>
      <c r="AU35" s="19"/>
      <c r="AV35" s="7"/>
      <c r="AW35" s="8"/>
      <c r="AX35" s="21"/>
      <c r="AY35" s="21"/>
      <c r="AZ35" s="8"/>
    </row>
    <row r="36">
      <c r="A36" s="4">
        <v>157.0</v>
      </c>
      <c r="B36" s="4">
        <v>1.0</v>
      </c>
      <c r="C36" s="4">
        <v>3.0</v>
      </c>
      <c r="E36" s="4">
        <v>3.0</v>
      </c>
      <c r="F36" s="4">
        <v>155.0</v>
      </c>
      <c r="G36" s="4">
        <v>9.0</v>
      </c>
      <c r="I36" s="4">
        <v>2.0</v>
      </c>
      <c r="J36" s="4">
        <v>9.0</v>
      </c>
      <c r="K36" s="4">
        <v>141.0</v>
      </c>
      <c r="P36" s="7">
        <f>(A36+F36+G36+J36+K36)/(A36+F36+G36+J36+K36+E36+I36+B36+C36)*100</f>
        <v>98.125</v>
      </c>
      <c r="Q36" s="7">
        <f>(F36+A36+C36+I36+K36)/(F36+A36+C36+I36+K36+E36+G36+B36+J36)*100</f>
        <v>95.41666667</v>
      </c>
      <c r="R36" s="7">
        <f>(K36+A36+B36+E36+F36)/(K36+A36+B36+E36+F36+I36+J36+C36+G36)*100</f>
        <v>95.20833333</v>
      </c>
      <c r="S36" s="8"/>
      <c r="T36" s="7">
        <f>(A36)/(A36+E36+I36)*100</f>
        <v>96.91358025</v>
      </c>
      <c r="U36" s="7">
        <f>(F36)/(F36+B36+J36)*100</f>
        <v>93.93939394</v>
      </c>
      <c r="V36" s="7">
        <f>(K36)/(K36+C36+G36)*100</f>
        <v>92.15686275</v>
      </c>
      <c r="W36" s="8"/>
      <c r="X36" s="7">
        <f>(F36+G36+J36+K36)/(F36+G36+J36+K36+B36+C36)*100</f>
        <v>98.74213836</v>
      </c>
      <c r="Y36" s="7">
        <f>(A36+C36+I36+K36)/(A36+C36+I36+K36+E36+G36)*100</f>
        <v>96.19047619</v>
      </c>
      <c r="Z36" s="7">
        <f>(A36+B36+E36+F36)/(A36+B36+E36+F36+I36+J36)*100</f>
        <v>96.63608563</v>
      </c>
      <c r="AA36" s="8"/>
      <c r="AB36" s="7">
        <f>A36/(A36+B36+C36)*100</f>
        <v>97.51552795</v>
      </c>
      <c r="AC36" s="7">
        <f>(F36)/(F36+E36+G36)*100</f>
        <v>92.81437126</v>
      </c>
      <c r="AD36" s="7">
        <f>(K36)/(K36+I36+J36)*100</f>
        <v>92.76315789</v>
      </c>
      <c r="AE36" s="8"/>
      <c r="AF36" s="7">
        <f>(B36+C36)/(B36+C36+F36+G36+J36+K36)*100</f>
        <v>1.257861635</v>
      </c>
      <c r="AG36" s="7">
        <f>(E36+G36)/(E36+G36+A36+C36+I36+K36)*100</f>
        <v>3.80952381</v>
      </c>
      <c r="AH36" s="7">
        <f>(I36+J36)/(I36+J36+A36+B36+E36+F36)*100</f>
        <v>3.363914373</v>
      </c>
      <c r="AI36" s="8"/>
      <c r="AJ36" s="7">
        <f>(E36+I36)/(A36+E36+I36)*100</f>
        <v>3.086419753</v>
      </c>
      <c r="AK36" s="7">
        <f>(B36+J36)/(F36+B36+J36)*100</f>
        <v>6.060606061</v>
      </c>
      <c r="AL36" s="7">
        <f>(C36+G36)/(K36+C36+G36)*100</f>
        <v>7.843137255</v>
      </c>
      <c r="AM36" s="8"/>
      <c r="AN36" s="7">
        <f t="shared" ref="AN36:AP36" si="12">(T36*AB36)/(AB36+T36)*2</f>
        <v>97.21362229</v>
      </c>
      <c r="AO36" s="7">
        <f t="shared" si="12"/>
        <v>93.37349398</v>
      </c>
      <c r="AP36" s="7">
        <f t="shared" si="12"/>
        <v>92.45901639</v>
      </c>
      <c r="AQ36" s="9"/>
      <c r="AR36" s="7">
        <f>(P36+Q36+R36)/3</f>
        <v>96.25</v>
      </c>
      <c r="AS36" s="19">
        <f>(T36+U36+V36)/3</f>
        <v>94.33661231</v>
      </c>
      <c r="AT36" s="7">
        <f>(X36+Y36+Z36)/3</f>
        <v>97.18956673</v>
      </c>
      <c r="AU36" s="19">
        <f>(AB36+AC36+AD36)/3</f>
        <v>94.36435237</v>
      </c>
      <c r="AV36" s="7">
        <f>(AN36+AO36+AP36)/3</f>
        <v>94.34871089</v>
      </c>
      <c r="AW36" s="8"/>
      <c r="AX36" s="23">
        <f>(AF36+AG36+AH36)/3</f>
        <v>2.810433273</v>
      </c>
      <c r="AY36" s="23">
        <f>(AJ36+AK36+AL36)/3</f>
        <v>5.66338769</v>
      </c>
      <c r="AZ36" s="8"/>
    </row>
    <row r="37">
      <c r="A37" s="4" t="s">
        <v>49</v>
      </c>
      <c r="P37" s="7"/>
      <c r="Q37" s="7"/>
      <c r="R37" s="7"/>
      <c r="S37" s="8"/>
      <c r="T37" s="7"/>
      <c r="U37" s="7"/>
      <c r="V37" s="7"/>
      <c r="W37" s="8"/>
      <c r="X37" s="7"/>
      <c r="Y37" s="7"/>
      <c r="Z37" s="7"/>
      <c r="AA37" s="8"/>
      <c r="AB37" s="7"/>
      <c r="AC37" s="7"/>
      <c r="AD37" s="7"/>
      <c r="AE37" s="8"/>
      <c r="AF37" s="7"/>
      <c r="AG37" s="7"/>
      <c r="AH37" s="7"/>
      <c r="AI37" s="8"/>
      <c r="AJ37" s="7"/>
      <c r="AK37" s="7"/>
      <c r="AL37" s="7"/>
      <c r="AM37" s="8"/>
      <c r="AN37" s="7"/>
      <c r="AO37" s="7"/>
      <c r="AP37" s="7"/>
      <c r="AQ37" s="9"/>
      <c r="AR37" s="7"/>
      <c r="AS37" s="19"/>
      <c r="AT37" s="7"/>
      <c r="AU37" s="19"/>
      <c r="AV37" s="7"/>
      <c r="AW37" s="8"/>
      <c r="AX37" s="21"/>
      <c r="AY37" s="21"/>
      <c r="AZ37" s="8"/>
    </row>
    <row r="38">
      <c r="A38" s="4">
        <v>155.0</v>
      </c>
      <c r="B38" s="4">
        <v>1.0</v>
      </c>
      <c r="C38" s="4">
        <v>5.0</v>
      </c>
      <c r="E38" s="4">
        <v>3.0</v>
      </c>
      <c r="F38" s="4">
        <v>156.0</v>
      </c>
      <c r="G38" s="4">
        <v>8.0</v>
      </c>
      <c r="I38" s="4">
        <v>2.0</v>
      </c>
      <c r="J38" s="4">
        <v>9.0</v>
      </c>
      <c r="K38" s="4">
        <v>141.0</v>
      </c>
      <c r="P38" s="7">
        <f>(A38+F38+G38+J38+K38)/(A38+F38+G38+J38+K38+E38+I38+B38+C38)*100</f>
        <v>97.70833333</v>
      </c>
      <c r="Q38" s="7">
        <f>(F38+A38+C38+I38+K38)/(F38+A38+C38+I38+K38+E38+G38+B38+J38)*100</f>
        <v>95.625</v>
      </c>
      <c r="R38" s="7">
        <f>(K38+A38+B38+E38+F38)/(K38+A38+B38+E38+F38+I38+J38+C38+G38)*100</f>
        <v>95</v>
      </c>
      <c r="S38" s="8"/>
      <c r="T38" s="7">
        <f>(A38)/(A38+E38+I38)*100</f>
        <v>96.875</v>
      </c>
      <c r="U38" s="7">
        <f>(F38)/(F38+B38+J38)*100</f>
        <v>93.97590361</v>
      </c>
      <c r="V38" s="7">
        <f>(K38)/(K38+C38+G38)*100</f>
        <v>91.55844156</v>
      </c>
      <c r="W38" s="8"/>
      <c r="X38" s="7">
        <f>(F38+G38+J38+K38)/(F38+G38+J38+K38+B38+C38)*100</f>
        <v>98.125</v>
      </c>
      <c r="Y38" s="7">
        <f>(A38+C38+I38+K38)/(A38+C38+I38+K38+E38+G38)*100</f>
        <v>96.49681529</v>
      </c>
      <c r="Z38" s="7">
        <f>(A38+B38+E38+F38)/(A38+B38+E38+F38+I38+J38)*100</f>
        <v>96.62576687</v>
      </c>
      <c r="AA38" s="8"/>
      <c r="AB38" s="7">
        <f>A38/(A38+B38+C38)*100</f>
        <v>96.27329193</v>
      </c>
      <c r="AC38" s="7">
        <f>(F38)/(F38+E38+G38)*100</f>
        <v>93.41317365</v>
      </c>
      <c r="AD38" s="7">
        <f>(K38)/(K38+I38+J38)*100</f>
        <v>92.76315789</v>
      </c>
      <c r="AE38" s="8"/>
      <c r="AF38" s="7">
        <f>(B38+C38)/(B38+C38+F38+G38+J38+K38)*100</f>
        <v>1.875</v>
      </c>
      <c r="AG38" s="7">
        <f>(E38+G38)/(E38+G38+A38+C38+I38+K38)*100</f>
        <v>3.503184713</v>
      </c>
      <c r="AH38" s="7">
        <f>(I38+J38)/(I38+J38+A38+B38+E38+F38)*100</f>
        <v>3.374233129</v>
      </c>
      <c r="AI38" s="8"/>
      <c r="AJ38" s="7">
        <f>(E38+I38)/(A38+E38+I38)*100</f>
        <v>3.125</v>
      </c>
      <c r="AK38" s="7">
        <f>(B38+J38)/(F38+B38+J38)*100</f>
        <v>6.024096386</v>
      </c>
      <c r="AL38" s="7">
        <f>(C38+G38)/(K38+C38+G38)*100</f>
        <v>8.441558442</v>
      </c>
      <c r="AM38" s="8"/>
      <c r="AN38" s="7">
        <f t="shared" ref="AN38:AP38" si="13">(T38*AB38)/(AB38+T38)*2</f>
        <v>96.57320872</v>
      </c>
      <c r="AO38" s="7">
        <f t="shared" si="13"/>
        <v>93.69369369</v>
      </c>
      <c r="AP38" s="7">
        <f t="shared" si="13"/>
        <v>92.15686275</v>
      </c>
      <c r="AQ38" s="9"/>
      <c r="AR38" s="7">
        <f>(P38+Q38+R38)/3</f>
        <v>96.11111111</v>
      </c>
      <c r="AS38" s="19">
        <f>(T38+U38+V38)/3</f>
        <v>94.13644839</v>
      </c>
      <c r="AT38" s="7">
        <f>(X38+Y38+Z38)/3</f>
        <v>97.08252739</v>
      </c>
      <c r="AU38" s="19">
        <f>(AB38+AC38+AD38)/3</f>
        <v>94.14987449</v>
      </c>
      <c r="AV38" s="7">
        <f>(AN38+AO38+AP38)/3</f>
        <v>94.14125505</v>
      </c>
      <c r="AW38" s="8"/>
      <c r="AX38" s="23">
        <f>(AF38+AG38+AH38)/3</f>
        <v>2.917472614</v>
      </c>
      <c r="AY38" s="23">
        <f>(AJ38+AK38+AL38)/3</f>
        <v>5.863551609</v>
      </c>
      <c r="AZ38" s="8"/>
    </row>
    <row r="39">
      <c r="P39" s="7"/>
      <c r="Q39" s="7"/>
      <c r="R39" s="7"/>
      <c r="S39" s="8"/>
      <c r="T39" s="7"/>
      <c r="U39" s="7"/>
      <c r="V39" s="7"/>
      <c r="W39" s="8"/>
      <c r="X39" s="7"/>
      <c r="Y39" s="7"/>
      <c r="Z39" s="7"/>
      <c r="AA39" s="8"/>
      <c r="AB39" s="7"/>
      <c r="AC39" s="7"/>
      <c r="AD39" s="7"/>
      <c r="AE39" s="8"/>
      <c r="AF39" s="7"/>
      <c r="AG39" s="7"/>
      <c r="AH39" s="7"/>
      <c r="AI39" s="8"/>
      <c r="AJ39" s="7"/>
      <c r="AK39" s="7"/>
      <c r="AL39" s="7"/>
      <c r="AM39" s="8"/>
      <c r="AN39" s="7"/>
      <c r="AO39" s="7"/>
      <c r="AP39" s="7"/>
      <c r="AQ39" s="9"/>
      <c r="AR39" s="7"/>
      <c r="AS39" s="19"/>
      <c r="AT39" s="7"/>
      <c r="AU39" s="19"/>
      <c r="AV39" s="7"/>
      <c r="AW39" s="8"/>
      <c r="AX39" s="21"/>
      <c r="AY39" s="21"/>
      <c r="AZ39" s="8"/>
    </row>
    <row r="40">
      <c r="D40" s="4" t="s">
        <v>54</v>
      </c>
      <c r="P40" s="7"/>
      <c r="Q40" s="7"/>
      <c r="R40" s="7"/>
      <c r="S40" s="8"/>
      <c r="T40" s="7"/>
      <c r="U40" s="7"/>
      <c r="V40" s="7"/>
      <c r="W40" s="8"/>
      <c r="X40" s="7"/>
      <c r="Y40" s="7"/>
      <c r="Z40" s="7"/>
      <c r="AA40" s="8"/>
      <c r="AB40" s="7"/>
      <c r="AC40" s="7"/>
      <c r="AD40" s="7"/>
      <c r="AE40" s="8"/>
      <c r="AF40" s="7"/>
      <c r="AG40" s="7"/>
      <c r="AH40" s="7"/>
      <c r="AI40" s="8"/>
      <c r="AJ40" s="7"/>
      <c r="AK40" s="7"/>
      <c r="AL40" s="7"/>
      <c r="AM40" s="8"/>
      <c r="AN40" s="7"/>
      <c r="AO40" s="7"/>
      <c r="AP40" s="7"/>
      <c r="AQ40" s="9"/>
      <c r="AR40" s="7"/>
      <c r="AS40" s="19"/>
      <c r="AT40" s="7"/>
      <c r="AU40" s="19"/>
      <c r="AV40" s="7"/>
      <c r="AW40" s="8"/>
      <c r="AX40" s="21"/>
      <c r="AY40" s="21"/>
      <c r="AZ40" s="8"/>
    </row>
    <row r="41">
      <c r="A41" s="4" t="s">
        <v>30</v>
      </c>
      <c r="P41" s="7"/>
      <c r="Q41" s="7"/>
      <c r="R41" s="7"/>
      <c r="S41" s="8"/>
      <c r="T41" s="7"/>
      <c r="U41" s="7"/>
      <c r="V41" s="7"/>
      <c r="W41" s="8"/>
      <c r="X41" s="7"/>
      <c r="Y41" s="7"/>
      <c r="Z41" s="7"/>
      <c r="AA41" s="8"/>
      <c r="AB41" s="7"/>
      <c r="AC41" s="7"/>
      <c r="AD41" s="7"/>
      <c r="AE41" s="8"/>
      <c r="AF41" s="7"/>
      <c r="AG41" s="7"/>
      <c r="AH41" s="7"/>
      <c r="AI41" s="8"/>
      <c r="AJ41" s="7"/>
      <c r="AK41" s="7"/>
      <c r="AL41" s="7"/>
      <c r="AM41" s="8"/>
      <c r="AN41" s="7"/>
      <c r="AO41" s="7"/>
      <c r="AP41" s="7"/>
      <c r="AQ41" s="9"/>
      <c r="AR41" s="7"/>
      <c r="AS41" s="19"/>
      <c r="AT41" s="7"/>
      <c r="AU41" s="19"/>
      <c r="AV41" s="7"/>
      <c r="AW41" s="8"/>
      <c r="AX41" s="21"/>
      <c r="AY41" s="21"/>
      <c r="AZ41" s="8"/>
    </row>
    <row r="42">
      <c r="A42" s="4">
        <v>152.0</v>
      </c>
      <c r="B42" s="4">
        <v>1.0</v>
      </c>
      <c r="C42" s="4">
        <v>8.0</v>
      </c>
      <c r="E42" s="4">
        <v>0.0</v>
      </c>
      <c r="F42" s="4">
        <v>154.0</v>
      </c>
      <c r="G42" s="4">
        <v>13.0</v>
      </c>
      <c r="I42" s="4">
        <v>7.0</v>
      </c>
      <c r="J42" s="4">
        <v>6.0</v>
      </c>
      <c r="K42" s="4">
        <v>139.0</v>
      </c>
      <c r="P42" s="7">
        <f>(A42+F42+G42+J42+K42)/(A42+F42+G42+J42+K42+E42+I42+B42+C42)*100</f>
        <v>96.66666667</v>
      </c>
      <c r="Q42" s="7">
        <f>(F42+A42+C42+I42+K42)/(F42+A42+C42+I42+K42+E42+G42+B42+J42)*100</f>
        <v>95.83333333</v>
      </c>
      <c r="R42" s="7">
        <f>(K42+A42+B42+E42+F42)/(K42+A42+B42+E42+F42+I42+J42+C42+G42)*100</f>
        <v>92.91666667</v>
      </c>
      <c r="S42" s="8"/>
      <c r="T42" s="7">
        <f>(A42)/(A42+E42+I42)*100</f>
        <v>95.59748428</v>
      </c>
      <c r="U42" s="7">
        <f>(F42)/(F42+B42+J42)*100</f>
        <v>95.65217391</v>
      </c>
      <c r="V42" s="7">
        <f>(K42)/(K42+C42+G42)*100</f>
        <v>86.875</v>
      </c>
      <c r="W42" s="8"/>
      <c r="X42" s="7">
        <f>(F42+G42+J42+K42)/(F42+G42+J42+K42+B42+C42)*100</f>
        <v>97.19626168</v>
      </c>
      <c r="Y42" s="7">
        <f>(A42+C42+I42+K42)/(A42+C42+I42+K42+E42+G42)*100</f>
        <v>95.92476489</v>
      </c>
      <c r="Z42" s="7">
        <f>(A42+B42+E42+F42)/(A42+B42+E42+F42+I42+J42)*100</f>
        <v>95.9375</v>
      </c>
      <c r="AA42" s="8"/>
      <c r="AB42" s="7">
        <f>A42/(A42+B42+C42)*100</f>
        <v>94.40993789</v>
      </c>
      <c r="AC42" s="7">
        <f>(F42)/(F42+E42+G42)*100</f>
        <v>92.21556886</v>
      </c>
      <c r="AD42" s="7">
        <f>(K42)/(K42+I42+J42)*100</f>
        <v>91.44736842</v>
      </c>
      <c r="AE42" s="8"/>
      <c r="AF42" s="7">
        <f>(B42+C42)/(B42+C42+F42+G42+J42+K42)*100</f>
        <v>2.803738318</v>
      </c>
      <c r="AG42" s="7">
        <f>(E42+G42)/(E42+G42+A42+C42+I42+K42)*100</f>
        <v>4.07523511</v>
      </c>
      <c r="AH42" s="7">
        <f>(I42+J42)/(I42+J42+A42+B42+E42+F42)*100</f>
        <v>4.0625</v>
      </c>
      <c r="AI42" s="8"/>
      <c r="AJ42" s="7">
        <f>(E42+I42)/(A42+E42+I42)*100</f>
        <v>4.402515723</v>
      </c>
      <c r="AK42" s="7">
        <f>(B42+J42)/(F42+B42+J42)*100</f>
        <v>4.347826087</v>
      </c>
      <c r="AL42" s="7">
        <f>(C42+G42)/(K42+C42+G42)*100</f>
        <v>13.125</v>
      </c>
      <c r="AM42" s="8"/>
      <c r="AN42" s="7">
        <f t="shared" ref="AN42:AP42" si="14">(T42*AB42)/(AB42+T42)*2</f>
        <v>95</v>
      </c>
      <c r="AO42" s="7">
        <f t="shared" si="14"/>
        <v>93.90243902</v>
      </c>
      <c r="AP42" s="7">
        <f t="shared" si="14"/>
        <v>89.1025641</v>
      </c>
      <c r="AQ42" s="9"/>
      <c r="AR42" s="7">
        <f>(P42+Q42+R42)/3</f>
        <v>95.13888889</v>
      </c>
      <c r="AS42" s="19">
        <f>(T42+U42+V42)/3</f>
        <v>92.7082194</v>
      </c>
      <c r="AT42" s="7">
        <f>(X42+Y42+Z42)/3</f>
        <v>96.35284219</v>
      </c>
      <c r="AU42" s="19">
        <f>(AB42+AC42+AD42)/3</f>
        <v>92.69095839</v>
      </c>
      <c r="AV42" s="7">
        <f>(AN42+AO42+AP42)/3</f>
        <v>92.66833438</v>
      </c>
      <c r="AW42" s="8"/>
      <c r="AX42" s="23">
        <f>(AF42+AG42+AH42)/3</f>
        <v>3.647157809</v>
      </c>
      <c r="AY42" s="23">
        <f>(AJ42+AK42+AL42)/3</f>
        <v>7.291780603</v>
      </c>
      <c r="AZ42" s="8"/>
    </row>
    <row r="43">
      <c r="A43" s="4" t="s">
        <v>33</v>
      </c>
      <c r="P43" s="7"/>
      <c r="Q43" s="7"/>
      <c r="R43" s="7"/>
      <c r="S43" s="8"/>
      <c r="T43" s="7"/>
      <c r="U43" s="7"/>
      <c r="V43" s="7"/>
      <c r="W43" s="8"/>
      <c r="X43" s="7"/>
      <c r="Y43" s="7"/>
      <c r="Z43" s="7"/>
      <c r="AA43" s="8"/>
      <c r="AB43" s="7"/>
      <c r="AC43" s="7"/>
      <c r="AD43" s="7"/>
      <c r="AE43" s="8"/>
      <c r="AF43" s="7"/>
      <c r="AG43" s="7"/>
      <c r="AH43" s="7"/>
      <c r="AI43" s="8"/>
      <c r="AJ43" s="7"/>
      <c r="AK43" s="7"/>
      <c r="AL43" s="7"/>
      <c r="AM43" s="8"/>
      <c r="AN43" s="7"/>
      <c r="AO43" s="7"/>
      <c r="AP43" s="7"/>
      <c r="AQ43" s="9"/>
      <c r="AR43" s="7"/>
      <c r="AS43" s="19"/>
      <c r="AT43" s="7"/>
      <c r="AU43" s="19"/>
      <c r="AV43" s="7"/>
      <c r="AW43" s="8"/>
      <c r="AX43" s="21"/>
      <c r="AY43" s="21"/>
      <c r="AZ43" s="8"/>
    </row>
    <row r="44">
      <c r="A44" s="4">
        <v>152.0</v>
      </c>
      <c r="B44" s="4">
        <v>1.0</v>
      </c>
      <c r="C44" s="4">
        <v>8.0</v>
      </c>
      <c r="E44" s="4">
        <v>0.0</v>
      </c>
      <c r="F44" s="4">
        <v>156.0</v>
      </c>
      <c r="G44" s="4">
        <v>11.0</v>
      </c>
      <c r="I44" s="4">
        <v>4.0</v>
      </c>
      <c r="J44" s="4">
        <v>6.0</v>
      </c>
      <c r="K44" s="4">
        <v>142.0</v>
      </c>
      <c r="P44" s="7">
        <f>(A44+F44+G44+J44+K44)/(A44+F44+G44+J44+K44+E44+I44+B44+C44)*100</f>
        <v>97.29166667</v>
      </c>
      <c r="Q44" s="7">
        <f>(F44+A44+C44+I44+K44)/(F44+A44+C44+I44+K44+E44+G44+B44+J44)*100</f>
        <v>96.25</v>
      </c>
      <c r="R44" s="7">
        <f>(K44+A44+B44+E44+F44)/(K44+A44+B44+E44+F44+I44+J44+C44+G44)*100</f>
        <v>93.95833333</v>
      </c>
      <c r="S44" s="8"/>
      <c r="T44" s="7">
        <f>(A44)/(A44+E44+I44)*100</f>
        <v>97.43589744</v>
      </c>
      <c r="U44" s="7">
        <f>(F44)/(F44+B44+J44)*100</f>
        <v>95.70552147</v>
      </c>
      <c r="V44" s="7">
        <f>(K44)/(K44+C44+G44)*100</f>
        <v>88.19875776</v>
      </c>
      <c r="W44" s="8"/>
      <c r="X44" s="7">
        <f>(F44+G44+J44+K44)/(F44+G44+J44+K44+B44+C44)*100</f>
        <v>97.22222222</v>
      </c>
      <c r="Y44" s="7">
        <f>(A44+C44+I44+K44)/(A44+C44+I44+K44+E44+G44)*100</f>
        <v>96.52996845</v>
      </c>
      <c r="Z44" s="7">
        <f>(A44+B44+E44+F44)/(A44+B44+E44+F44+I44+J44)*100</f>
        <v>96.86520376</v>
      </c>
      <c r="AA44" s="8"/>
      <c r="AB44" s="7">
        <f>A44/(A44+B44+C44)*100</f>
        <v>94.40993789</v>
      </c>
      <c r="AC44" s="7">
        <f>(F44)/(F44+E44+G44)*100</f>
        <v>93.41317365</v>
      </c>
      <c r="AD44" s="7">
        <f>(K44)/(K44+I44+J44)*100</f>
        <v>93.42105263</v>
      </c>
      <c r="AE44" s="8"/>
      <c r="AF44" s="7">
        <f>(B44+C44)/(B44+C44+F44+G44+J44+K44)*100</f>
        <v>2.777777778</v>
      </c>
      <c r="AG44" s="7">
        <f>(E44+G44)/(E44+G44+A44+C44+I44+K44)*100</f>
        <v>3.470031546</v>
      </c>
      <c r="AH44" s="7">
        <f>(I44+J44)/(I44+J44+A44+B44+E44+F44)*100</f>
        <v>3.134796238</v>
      </c>
      <c r="AI44" s="8"/>
      <c r="AJ44" s="7">
        <f>(E44+I44)/(A44+E44+I44)*100</f>
        <v>2.564102564</v>
      </c>
      <c r="AK44" s="7">
        <f>(B44+J44)/(F44+B44+J44)*100</f>
        <v>4.294478528</v>
      </c>
      <c r="AL44" s="7">
        <f>(C44+G44)/(K44+C44+G44)*100</f>
        <v>11.80124224</v>
      </c>
      <c r="AM44" s="8"/>
      <c r="AN44" s="7">
        <f t="shared" ref="AN44:AP44" si="15">(T44*AB44)/(AB44+T44)*2</f>
        <v>95.89905363</v>
      </c>
      <c r="AO44" s="7">
        <f t="shared" si="15"/>
        <v>94.54545455</v>
      </c>
      <c r="AP44" s="7">
        <f t="shared" si="15"/>
        <v>90.73482428</v>
      </c>
      <c r="AQ44" s="9"/>
      <c r="AR44" s="7">
        <f>(P44+Q44+R44)/3</f>
        <v>95.83333333</v>
      </c>
      <c r="AS44" s="19">
        <f>(T44+U44+V44)/3</f>
        <v>93.78005889</v>
      </c>
      <c r="AT44" s="7">
        <f>(X44+Y44+Z44)/3</f>
        <v>96.87246481</v>
      </c>
      <c r="AU44" s="19">
        <f>(AB44+AC44+AD44)/3</f>
        <v>93.74805472</v>
      </c>
      <c r="AV44" s="7">
        <f>(AN44+AO44+AP44)/3</f>
        <v>93.72644415</v>
      </c>
      <c r="AW44" s="8"/>
      <c r="AX44" s="23">
        <f>(AF44+AG44+AH44)/3</f>
        <v>3.127535187</v>
      </c>
      <c r="AY44" s="23">
        <f>(AJ44+AK44+AL44)/3</f>
        <v>6.219941109</v>
      </c>
      <c r="AZ44" s="8"/>
    </row>
    <row r="45">
      <c r="A45" s="4" t="s">
        <v>49</v>
      </c>
      <c r="P45" s="7"/>
      <c r="Q45" s="7"/>
      <c r="R45" s="7"/>
      <c r="S45" s="8"/>
      <c r="T45" s="7"/>
      <c r="U45" s="7"/>
      <c r="V45" s="7"/>
      <c r="W45" s="8"/>
      <c r="X45" s="7"/>
      <c r="Y45" s="7"/>
      <c r="Z45" s="7"/>
      <c r="AA45" s="8"/>
      <c r="AB45" s="7"/>
      <c r="AC45" s="7"/>
      <c r="AD45" s="7"/>
      <c r="AE45" s="8"/>
      <c r="AF45" s="7"/>
      <c r="AG45" s="7"/>
      <c r="AH45" s="7"/>
      <c r="AI45" s="8"/>
      <c r="AJ45" s="7"/>
      <c r="AK45" s="7"/>
      <c r="AL45" s="7"/>
      <c r="AM45" s="8"/>
      <c r="AN45" s="7"/>
      <c r="AO45" s="7"/>
      <c r="AP45" s="7"/>
      <c r="AQ45" s="9"/>
      <c r="AR45" s="7"/>
      <c r="AS45" s="19"/>
      <c r="AT45" s="7"/>
      <c r="AU45" s="19"/>
      <c r="AV45" s="7"/>
      <c r="AW45" s="8"/>
      <c r="AX45" s="21"/>
      <c r="AY45" s="21"/>
      <c r="AZ45" s="8"/>
    </row>
    <row r="46">
      <c r="A46" s="4">
        <v>152.0</v>
      </c>
      <c r="B46" s="4">
        <v>3.0</v>
      </c>
      <c r="C46" s="4">
        <v>6.0</v>
      </c>
      <c r="E46" s="4">
        <v>0.0</v>
      </c>
      <c r="F46" s="4">
        <v>156.0</v>
      </c>
      <c r="G46" s="4">
        <v>11.0</v>
      </c>
      <c r="I46" s="4">
        <v>4.0</v>
      </c>
      <c r="J46" s="4">
        <v>6.0</v>
      </c>
      <c r="K46" s="4">
        <v>142.0</v>
      </c>
      <c r="P46" s="7">
        <f>(A46+F46+G46+J46+K46)/(A46+F46+G46+J46+K46+E46+I46+B46+C46)*100</f>
        <v>97.29166667</v>
      </c>
      <c r="Q46" s="7">
        <f>(F46+A46+C46+I46+K46)/(F46+A46+C46+I46+K46+E46+G46+B46+J46)*100</f>
        <v>95.83333333</v>
      </c>
      <c r="R46" s="7">
        <f>(K46+A46+B46+E46+F46)/(K46+A46+B46+E46+F46+I46+J46+C46+G46)*100</f>
        <v>94.375</v>
      </c>
      <c r="S46" s="8"/>
      <c r="T46" s="7">
        <f>(A46)/(A46+E46+I46)*100</f>
        <v>97.43589744</v>
      </c>
      <c r="U46" s="7">
        <f>(F46)/(F46+B46+J46)*100</f>
        <v>94.54545455</v>
      </c>
      <c r="V46" s="7">
        <f>(K46)/(K46+C46+G46)*100</f>
        <v>89.3081761</v>
      </c>
      <c r="W46" s="8"/>
      <c r="X46" s="7">
        <f>(F46+G46+J46+K46)/(F46+G46+J46+K46+B46+C46)*100</f>
        <v>97.22222222</v>
      </c>
      <c r="Y46" s="7">
        <f>(A46+C46+I46+K46)/(A46+C46+I46+K46+E46+G46)*100</f>
        <v>96.50793651</v>
      </c>
      <c r="Z46" s="7">
        <f>(A46+B46+E46+F46)/(A46+B46+E46+F46+I46+J46)*100</f>
        <v>96.8847352</v>
      </c>
      <c r="AA46" s="8"/>
      <c r="AB46" s="7">
        <f>A46/(A46+B46+C46)*100</f>
        <v>94.40993789</v>
      </c>
      <c r="AC46" s="7">
        <f>(F46)/(F46+E46+G46)*100</f>
        <v>93.41317365</v>
      </c>
      <c r="AD46" s="7">
        <f>(K46)/(K46+I46+J46)*100</f>
        <v>93.42105263</v>
      </c>
      <c r="AE46" s="8"/>
      <c r="AF46" s="7">
        <f>(B46+C46)/(B46+C46+F46+G46+J46+K46)*100</f>
        <v>2.777777778</v>
      </c>
      <c r="AG46" s="7">
        <f>(E46+G46)/(E46+G46+A46+C46+I46+K46)*100</f>
        <v>3.492063492</v>
      </c>
      <c r="AH46" s="7">
        <f>(I46+J46)/(I46+J46+A46+B46+E46+F46)*100</f>
        <v>3.115264798</v>
      </c>
      <c r="AI46" s="8"/>
      <c r="AJ46" s="7">
        <f>(E46+I46)/(A46+E46+I46)*100</f>
        <v>2.564102564</v>
      </c>
      <c r="AK46" s="7">
        <f>(B46+J46)/(F46+B46+J46)*100</f>
        <v>5.454545455</v>
      </c>
      <c r="AL46" s="7">
        <f>(C46+G46)/(K46+C46+G46)*100</f>
        <v>10.6918239</v>
      </c>
      <c r="AM46" s="8"/>
      <c r="AN46" s="7">
        <f t="shared" ref="AN46:AP46" si="16">(T46*AB46)/(AB46+T46)*2</f>
        <v>95.89905363</v>
      </c>
      <c r="AO46" s="7">
        <f t="shared" si="16"/>
        <v>93.97590361</v>
      </c>
      <c r="AP46" s="7">
        <f t="shared" si="16"/>
        <v>91.31832797</v>
      </c>
      <c r="AQ46" s="9"/>
      <c r="AR46" s="7">
        <f>(P46+Q46+R46)/3</f>
        <v>95.83333333</v>
      </c>
      <c r="AS46" s="19">
        <f>(T46+U46+V46)/3</f>
        <v>93.76317603</v>
      </c>
      <c r="AT46" s="7">
        <f>(X46+Y46+Z46)/3</f>
        <v>96.87163131</v>
      </c>
      <c r="AU46" s="19">
        <f>(AB46+AC46+AD46)/3</f>
        <v>93.74805472</v>
      </c>
      <c r="AV46" s="7">
        <f>(AN46+AO46+AP46)/3</f>
        <v>93.73109507</v>
      </c>
      <c r="AW46" s="8"/>
      <c r="AX46" s="23">
        <f>(AF46+AG46+AH46)/3</f>
        <v>3.128368689</v>
      </c>
      <c r="AY46" s="23">
        <f>(AJ46+AK46+AL46)/3</f>
        <v>6.236823973</v>
      </c>
      <c r="AZ46" s="8"/>
    </row>
    <row r="47">
      <c r="P47" s="7"/>
      <c r="Q47" s="7"/>
      <c r="R47" s="7"/>
      <c r="S47" s="8"/>
      <c r="T47" s="7"/>
      <c r="U47" s="7"/>
      <c r="V47" s="7"/>
      <c r="W47" s="8"/>
      <c r="X47" s="7"/>
      <c r="Y47" s="7"/>
      <c r="Z47" s="7"/>
      <c r="AA47" s="8"/>
      <c r="AB47" s="7"/>
      <c r="AC47" s="7"/>
      <c r="AD47" s="7"/>
      <c r="AE47" s="8"/>
      <c r="AF47" s="7"/>
      <c r="AG47" s="7"/>
      <c r="AH47" s="7"/>
      <c r="AI47" s="8"/>
      <c r="AJ47" s="7"/>
      <c r="AK47" s="7"/>
      <c r="AL47" s="7"/>
      <c r="AM47" s="8"/>
      <c r="AN47" s="7"/>
      <c r="AO47" s="7"/>
      <c r="AP47" s="7"/>
      <c r="AQ47" s="9"/>
      <c r="AR47" s="7"/>
      <c r="AS47" s="19"/>
      <c r="AT47" s="7"/>
      <c r="AU47" s="19"/>
      <c r="AV47" s="7"/>
      <c r="AW47" s="8"/>
      <c r="AX47" s="24"/>
      <c r="AY47" s="24"/>
      <c r="AZ47" s="8"/>
    </row>
    <row r="48" ht="18.75" customHeight="1">
      <c r="A48" s="18" t="s">
        <v>76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3"/>
      <c r="U48" s="13"/>
      <c r="V48" s="13"/>
      <c r="W48" s="12"/>
      <c r="X48" s="13"/>
      <c r="Y48" s="13"/>
      <c r="Z48" s="13"/>
      <c r="AA48" s="12"/>
      <c r="AB48" s="13"/>
      <c r="AC48" s="13"/>
      <c r="AD48" s="13"/>
      <c r="AE48" s="12"/>
      <c r="AF48" s="13"/>
      <c r="AG48" s="13"/>
      <c r="AH48" s="13"/>
      <c r="AI48" s="12"/>
      <c r="AJ48" s="13"/>
      <c r="AK48" s="13"/>
      <c r="AL48" s="13"/>
      <c r="AM48" s="12"/>
      <c r="AN48" s="13"/>
      <c r="AO48" s="13"/>
      <c r="AP48" s="13"/>
      <c r="AQ48" s="14"/>
      <c r="AR48" s="13"/>
      <c r="AS48" s="20"/>
      <c r="AT48" s="13"/>
      <c r="AU48" s="20"/>
      <c r="AV48" s="13"/>
      <c r="AW48" s="12"/>
      <c r="AX48" s="24"/>
      <c r="AY48" s="24"/>
      <c r="AZ48" s="12"/>
    </row>
    <row r="49">
      <c r="A49" s="12"/>
      <c r="B49" s="18" t="s">
        <v>56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3"/>
      <c r="U49" s="13"/>
      <c r="V49" s="13"/>
      <c r="W49" s="12"/>
      <c r="X49" s="13"/>
      <c r="Y49" s="13"/>
      <c r="Z49" s="13"/>
      <c r="AA49" s="12"/>
      <c r="AB49" s="13"/>
      <c r="AC49" s="13"/>
      <c r="AD49" s="13"/>
      <c r="AE49" s="12"/>
      <c r="AF49" s="13"/>
      <c r="AG49" s="13"/>
      <c r="AH49" s="13"/>
      <c r="AI49" s="12"/>
      <c r="AJ49" s="13"/>
      <c r="AK49" s="13"/>
      <c r="AL49" s="13"/>
      <c r="AM49" s="12"/>
      <c r="AN49" s="13"/>
      <c r="AO49" s="13"/>
      <c r="AP49" s="13"/>
      <c r="AQ49" s="14"/>
      <c r="AR49" s="13"/>
      <c r="AS49" s="20"/>
      <c r="AT49" s="13"/>
      <c r="AU49" s="20"/>
      <c r="AV49" s="13"/>
      <c r="AW49" s="12"/>
      <c r="AX49" s="24"/>
      <c r="AY49" s="24"/>
      <c r="AZ49" s="12"/>
    </row>
    <row r="50">
      <c r="A50" s="18">
        <v>88.0</v>
      </c>
      <c r="B50" s="18">
        <v>0.0</v>
      </c>
      <c r="C50" s="18">
        <v>3.0</v>
      </c>
      <c r="D50" s="12"/>
      <c r="E50" s="18">
        <v>2.0</v>
      </c>
      <c r="F50" s="18">
        <v>85.0</v>
      </c>
      <c r="G50" s="18">
        <v>4.0</v>
      </c>
      <c r="H50" s="12"/>
      <c r="I50" s="18">
        <v>6.0</v>
      </c>
      <c r="J50" s="18">
        <v>10.0</v>
      </c>
      <c r="K50" s="18">
        <v>81.0</v>
      </c>
      <c r="L50" s="12"/>
      <c r="M50" s="12"/>
      <c r="N50" s="12"/>
      <c r="O50" s="12"/>
      <c r="P50" s="13">
        <f>(A50+F50+G50+J50+K50)/(A50+F50+G50+J50+K50+E50+I50+B50+C50)*100</f>
        <v>96.05734767</v>
      </c>
      <c r="Q50" s="13">
        <f>(F50+A50+C50+I50+K50)/(F50+A50+C50+I50+K50+E50+G50+B50+J50)*100</f>
        <v>94.26523297</v>
      </c>
      <c r="R50" s="13">
        <f>(K50+A50+B50+E50+F50)/(K50+A50+B50+E50+F50+I50+J50+C50+G50)*100</f>
        <v>91.7562724</v>
      </c>
      <c r="S50" s="12"/>
      <c r="T50" s="13">
        <f>(A50)/(A50+E50+I50)*100</f>
        <v>91.66666667</v>
      </c>
      <c r="U50" s="13">
        <f>(F50)/(F50+B50+J50)*100</f>
        <v>89.47368421</v>
      </c>
      <c r="V50" s="13">
        <f>(K50)/(K50+C50+G50)*100</f>
        <v>92.04545455</v>
      </c>
      <c r="W50" s="12"/>
      <c r="X50" s="13">
        <f>(F50+G50+J50+K50)/(F50+G50+J50+K50+B50+C50)*100</f>
        <v>98.36065574</v>
      </c>
      <c r="Y50" s="13">
        <f>(A50+C50+I50+K50)/(A50+C50+I50+K50+E50+G50)*100</f>
        <v>96.73913043</v>
      </c>
      <c r="Z50" s="13">
        <f>(A50+B50+E50+F50)/(A50+B50+E50+F50+I50+J50)*100</f>
        <v>91.62303665</v>
      </c>
      <c r="AA50" s="12"/>
      <c r="AB50" s="13">
        <f>A50/(A50+B50+C50)*100</f>
        <v>96.7032967</v>
      </c>
      <c r="AC50" s="13">
        <f>(F50)/(F50+E50+G50)*100</f>
        <v>93.40659341</v>
      </c>
      <c r="AD50" s="13">
        <f>(K50)/(K50+I50+J50)*100</f>
        <v>83.50515464</v>
      </c>
      <c r="AE50" s="12"/>
      <c r="AF50" s="13">
        <f>(B50+C50)/(B50+C50+F50+G50+J50+K50)*100</f>
        <v>1.639344262</v>
      </c>
      <c r="AG50" s="13">
        <f>(E50+G50)/(E50+G50+A50+C50+I50+K50)*100</f>
        <v>3.260869565</v>
      </c>
      <c r="AH50" s="13">
        <f>(I50+J50)/(I50+J50+A50+B50+E50+F50)*100</f>
        <v>8.376963351</v>
      </c>
      <c r="AI50" s="12"/>
      <c r="AJ50" s="13">
        <f>(E50+I50)/(A50+E50+I50)*100</f>
        <v>8.333333333</v>
      </c>
      <c r="AK50" s="13">
        <f>(B50+J50)/(F50+B50+J50)*100</f>
        <v>10.52631579</v>
      </c>
      <c r="AL50" s="13">
        <f>(C50+G50)/(K50+C50+G50)*100</f>
        <v>7.954545455</v>
      </c>
      <c r="AM50" s="12"/>
      <c r="AN50" s="13">
        <f t="shared" ref="AN50:AP50" si="17">(T50*AB50)/(AB50+T50)*2</f>
        <v>94.11764706</v>
      </c>
      <c r="AO50" s="13">
        <f t="shared" si="17"/>
        <v>91.39784946</v>
      </c>
      <c r="AP50" s="13">
        <f t="shared" si="17"/>
        <v>87.56756757</v>
      </c>
      <c r="AQ50" s="14"/>
      <c r="AR50" s="13">
        <f>(P50+Q50+R50)/3</f>
        <v>94.02628435</v>
      </c>
      <c r="AS50" s="20">
        <f>(T50+U50+V50)/3</f>
        <v>91.06193514</v>
      </c>
      <c r="AT50" s="13">
        <f>(X50+Y50+Z50)/3</f>
        <v>95.57427427</v>
      </c>
      <c r="AU50" s="20">
        <f>(AB50+AC50+AD50)/3</f>
        <v>91.20501492</v>
      </c>
      <c r="AV50" s="13">
        <f>(AN50+AO50+AP50)/3</f>
        <v>91.02768803</v>
      </c>
      <c r="AW50" s="12"/>
      <c r="AX50" s="25">
        <f>(AF50+AG50+AH50)/3</f>
        <v>4.425725726</v>
      </c>
      <c r="AY50" s="25">
        <f>(AJ50+AK50+AL50)/3</f>
        <v>8.938064859</v>
      </c>
      <c r="AZ50" s="12"/>
    </row>
    <row r="51">
      <c r="A51" s="12"/>
      <c r="B51" s="18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3"/>
      <c r="U51" s="13"/>
      <c r="V51" s="13"/>
      <c r="W51" s="12"/>
      <c r="X51" s="13"/>
      <c r="Y51" s="13"/>
      <c r="Z51" s="13"/>
      <c r="AA51" s="12"/>
      <c r="AB51" s="13"/>
      <c r="AC51" s="13"/>
      <c r="AD51" s="13"/>
      <c r="AE51" s="12"/>
      <c r="AF51" s="13"/>
      <c r="AG51" s="13"/>
      <c r="AH51" s="13"/>
      <c r="AI51" s="12"/>
      <c r="AJ51" s="13"/>
      <c r="AK51" s="13"/>
      <c r="AL51" s="13"/>
      <c r="AM51" s="12"/>
      <c r="AN51" s="13"/>
      <c r="AO51" s="13"/>
      <c r="AP51" s="13"/>
      <c r="AQ51" s="14"/>
      <c r="AR51" s="13"/>
      <c r="AS51" s="20"/>
      <c r="AT51" s="13"/>
      <c r="AU51" s="20"/>
      <c r="AV51" s="13"/>
      <c r="AW51" s="12"/>
      <c r="AX51" s="24"/>
      <c r="AY51" s="24"/>
      <c r="AZ51" s="12"/>
    </row>
    <row r="52">
      <c r="A52" s="18" t="s">
        <v>30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2"/>
      <c r="T52" s="13"/>
      <c r="U52" s="13"/>
      <c r="V52" s="13"/>
      <c r="W52" s="12"/>
      <c r="X52" s="13"/>
      <c r="Y52" s="13"/>
      <c r="Z52" s="13"/>
      <c r="AA52" s="12"/>
      <c r="AB52" s="13"/>
      <c r="AC52" s="13"/>
      <c r="AD52" s="13"/>
      <c r="AE52" s="12"/>
      <c r="AF52" s="13"/>
      <c r="AG52" s="13"/>
      <c r="AH52" s="13"/>
      <c r="AI52" s="12"/>
      <c r="AJ52" s="13"/>
      <c r="AK52" s="13"/>
      <c r="AL52" s="13"/>
      <c r="AM52" s="12"/>
      <c r="AN52" s="13"/>
      <c r="AO52" s="13"/>
      <c r="AP52" s="13"/>
      <c r="AQ52" s="14"/>
      <c r="AR52" s="13"/>
      <c r="AS52" s="20"/>
      <c r="AT52" s="13"/>
      <c r="AU52" s="20"/>
      <c r="AV52" s="13"/>
      <c r="AW52" s="12"/>
      <c r="AX52" s="24"/>
      <c r="AY52" s="24"/>
      <c r="AZ52" s="12"/>
    </row>
    <row r="53">
      <c r="A53" s="18">
        <v>85.0</v>
      </c>
      <c r="B53" s="18">
        <v>1.0</v>
      </c>
      <c r="C53" s="18">
        <v>5.0</v>
      </c>
      <c r="D53" s="12"/>
      <c r="E53" s="18">
        <v>2.0</v>
      </c>
      <c r="F53" s="18">
        <v>83.0</v>
      </c>
      <c r="G53" s="18">
        <v>6.0</v>
      </c>
      <c r="H53" s="12"/>
      <c r="I53" s="18">
        <v>5.0</v>
      </c>
      <c r="J53" s="18">
        <v>8.0</v>
      </c>
      <c r="K53" s="18">
        <v>84.0</v>
      </c>
      <c r="L53" s="12"/>
      <c r="M53" s="12"/>
      <c r="N53" s="12"/>
      <c r="O53" s="12"/>
      <c r="P53" s="13">
        <f>(A53+F53+G53+J53+K53)/(A53+F53+G53+J53+K53+E53+I53+B53+C53)*100</f>
        <v>95.34050179</v>
      </c>
      <c r="Q53" s="13">
        <f>(F53+A53+C53+I53+K53)/(F53+A53+C53+I53+K53+E53+G53+B53+J53)*100</f>
        <v>93.90681004</v>
      </c>
      <c r="R53" s="13">
        <f>(K53+A53+B53+E53+F53)/(K53+A53+B53+E53+F53+I53+J53+C53+G53)*100</f>
        <v>91.39784946</v>
      </c>
      <c r="S53" s="12"/>
      <c r="T53" s="13">
        <f>(A53)/(A53+E53+I53)*100</f>
        <v>92.39130435</v>
      </c>
      <c r="U53" s="13">
        <f>(F53)/(F53+B53+J53)*100</f>
        <v>90.2173913</v>
      </c>
      <c r="V53" s="13">
        <f>(K53)/(K53+C53+G53)*100</f>
        <v>88.42105263</v>
      </c>
      <c r="W53" s="12"/>
      <c r="X53" s="13">
        <f>(F53+G53+J53+K53)/(F53+G53+J53+K53+B53+C53)*100</f>
        <v>96.79144385</v>
      </c>
      <c r="Y53" s="13">
        <f>(A53+C53+I53+K53)/(A53+C53+I53+K53+E53+G53)*100</f>
        <v>95.72192513</v>
      </c>
      <c r="Z53" s="13">
        <f>(A53+B53+E53+F53)/(A53+B53+E53+F53+I53+J53)*100</f>
        <v>92.93478261</v>
      </c>
      <c r="AA53" s="12"/>
      <c r="AB53" s="13">
        <f>A53/(A53+B53+C53)*100</f>
        <v>93.40659341</v>
      </c>
      <c r="AC53" s="13">
        <f>(F53)/(F53+E53+G53)*100</f>
        <v>91.20879121</v>
      </c>
      <c r="AD53" s="13">
        <f>(K53)/(K53+I53+J53)*100</f>
        <v>86.59793814</v>
      </c>
      <c r="AE53" s="12"/>
      <c r="AF53" s="13">
        <f>(B53+C53)/(B53+C53+F53+G53+J53+K53)*100</f>
        <v>3.20855615</v>
      </c>
      <c r="AG53" s="13">
        <f>(E53+G53)/(E53+G53+A53+C53+I53+K53)*100</f>
        <v>4.278074866</v>
      </c>
      <c r="AH53" s="13">
        <f>(I53+J53)/(I53+J53+A53+B53+E53+F53)*100</f>
        <v>7.065217391</v>
      </c>
      <c r="AI53" s="12"/>
      <c r="AJ53" s="13">
        <f>(E53+I53)/(A53+E53+I53)*100</f>
        <v>7.608695652</v>
      </c>
      <c r="AK53" s="13">
        <f>(B53+J53)/(F53+B53+J53)*100</f>
        <v>9.782608696</v>
      </c>
      <c r="AL53" s="13">
        <f>(C53+G53)/(K53+C53+G53)*100</f>
        <v>11.57894737</v>
      </c>
      <c r="AM53" s="12"/>
      <c r="AN53" s="13">
        <f t="shared" ref="AN53:AP53" si="18">(T53*AB53)/(AB53+T53)*2</f>
        <v>92.89617486</v>
      </c>
      <c r="AO53" s="13">
        <f t="shared" si="18"/>
        <v>90.71038251</v>
      </c>
      <c r="AP53" s="13">
        <f t="shared" si="18"/>
        <v>87.5</v>
      </c>
      <c r="AQ53" s="14"/>
      <c r="AR53" s="13">
        <f>(P53+Q53+R53)/3</f>
        <v>93.5483871</v>
      </c>
      <c r="AS53" s="20">
        <f>(T53+U53+V53)/3</f>
        <v>90.34324943</v>
      </c>
      <c r="AT53" s="13">
        <f>(X53+Y53+Z53)/3</f>
        <v>95.14938386</v>
      </c>
      <c r="AU53" s="20">
        <f>(AB53+AC53+AD53)/3</f>
        <v>90.40444092</v>
      </c>
      <c r="AV53" s="13">
        <f>(AN53+AO53+AP53)/3</f>
        <v>90.36885246</v>
      </c>
      <c r="AW53" s="12"/>
      <c r="AX53" s="25">
        <f>(AF53+AG53+AH53)/3</f>
        <v>4.850616136</v>
      </c>
      <c r="AY53" s="25">
        <f>(AJ53+AK53+AL53)/3</f>
        <v>9.656750572</v>
      </c>
      <c r="AZ53" s="12"/>
    </row>
    <row r="54">
      <c r="A54" s="18" t="s">
        <v>33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3"/>
      <c r="U54" s="13"/>
      <c r="V54" s="13"/>
      <c r="W54" s="12"/>
      <c r="X54" s="13"/>
      <c r="Y54" s="13"/>
      <c r="Z54" s="13"/>
      <c r="AA54" s="12"/>
      <c r="AB54" s="13"/>
      <c r="AC54" s="13"/>
      <c r="AD54" s="13"/>
      <c r="AE54" s="12"/>
      <c r="AF54" s="13"/>
      <c r="AG54" s="13"/>
      <c r="AH54" s="13"/>
      <c r="AI54" s="12"/>
      <c r="AJ54" s="13"/>
      <c r="AK54" s="13"/>
      <c r="AL54" s="13"/>
      <c r="AM54" s="12"/>
      <c r="AN54" s="13"/>
      <c r="AO54" s="13"/>
      <c r="AP54" s="13"/>
      <c r="AQ54" s="14"/>
      <c r="AR54" s="13"/>
      <c r="AS54" s="20"/>
      <c r="AT54" s="13"/>
      <c r="AU54" s="20"/>
      <c r="AV54" s="13"/>
      <c r="AW54" s="12"/>
      <c r="AX54" s="24"/>
      <c r="AY54" s="24"/>
      <c r="AZ54" s="12"/>
    </row>
    <row r="55">
      <c r="A55" s="18">
        <v>85.0</v>
      </c>
      <c r="B55" s="18">
        <v>1.0</v>
      </c>
      <c r="C55" s="18">
        <v>5.0</v>
      </c>
      <c r="D55" s="12"/>
      <c r="E55" s="18">
        <v>2.0</v>
      </c>
      <c r="F55" s="18">
        <v>82.0</v>
      </c>
      <c r="G55" s="18">
        <v>7.0</v>
      </c>
      <c r="H55" s="12"/>
      <c r="I55" s="18">
        <v>5.0</v>
      </c>
      <c r="J55" s="18">
        <v>8.0</v>
      </c>
      <c r="K55" s="18">
        <v>84.0</v>
      </c>
      <c r="L55" s="12"/>
      <c r="M55" s="12"/>
      <c r="N55" s="12"/>
      <c r="O55" s="12"/>
      <c r="P55" s="13">
        <f>(A55+F55+G55+J55+K55)/(A55+F55+G55+J55+K55+E55+I55+B55+C55)*100</f>
        <v>95.34050179</v>
      </c>
      <c r="Q55" s="13">
        <f>(F55+A55+C55+I55+K55)/(F55+A55+C55+I55+K55+E55+G55+B55+J55)*100</f>
        <v>93.5483871</v>
      </c>
      <c r="R55" s="13">
        <f>(K55+A55+B55+E55+F55)/(K55+A55+B55+E55+F55+I55+J55+C55+G55)*100</f>
        <v>91.03942652</v>
      </c>
      <c r="S55" s="12"/>
      <c r="T55" s="13">
        <f>(A55)/(A55+E55+I55)*100</f>
        <v>92.39130435</v>
      </c>
      <c r="U55" s="13">
        <f>(F55)/(F55+B55+J55)*100</f>
        <v>90.10989011</v>
      </c>
      <c r="V55" s="13">
        <f>(K55)/(K55+C55+G55)*100</f>
        <v>87.5</v>
      </c>
      <c r="W55" s="12"/>
      <c r="X55" s="13">
        <f>(F55+G55+J55+K55)/(F55+G55+J55+K55+B55+C55)*100</f>
        <v>96.79144385</v>
      </c>
      <c r="Y55" s="13">
        <f>(A55+C55+I55+K55)/(A55+C55+I55+K55+E55+G55)*100</f>
        <v>95.21276596</v>
      </c>
      <c r="Z55" s="13">
        <f>(A55+B55+E55+F55)/(A55+B55+E55+F55+I55+J55)*100</f>
        <v>92.89617486</v>
      </c>
      <c r="AA55" s="12"/>
      <c r="AB55" s="13">
        <f>A55/(A55+B55+C55)*100</f>
        <v>93.40659341</v>
      </c>
      <c r="AC55" s="13">
        <f>(F55)/(F55+E55+G55)*100</f>
        <v>90.10989011</v>
      </c>
      <c r="AD55" s="13">
        <f>(K55)/(K55+I55+J55)*100</f>
        <v>86.59793814</v>
      </c>
      <c r="AE55" s="12"/>
      <c r="AF55" s="13">
        <f>(B55+C55)/(B55+C55+F55+G55+J55+K55)*100</f>
        <v>3.20855615</v>
      </c>
      <c r="AG55" s="13">
        <f>(E55+G55)/(E55+G55+A55+C55+I55+K55)*100</f>
        <v>4.787234043</v>
      </c>
      <c r="AH55" s="13">
        <f>(I55+J55)/(I55+J55+A55+B55+E55+F55)*100</f>
        <v>7.103825137</v>
      </c>
      <c r="AI55" s="12"/>
      <c r="AJ55" s="13">
        <f>(E55+I55)/(A55+E55+I55)*100</f>
        <v>7.608695652</v>
      </c>
      <c r="AK55" s="13">
        <f>(B55+J55)/(F55+B55+J55)*100</f>
        <v>9.89010989</v>
      </c>
      <c r="AL55" s="13">
        <f>(C55+G55)/(K55+C55+G55)*100</f>
        <v>12.5</v>
      </c>
      <c r="AM55" s="12"/>
      <c r="AN55" s="13">
        <f t="shared" ref="AN55:AP55" si="19">(T55*AB55)/(AB55+T55)*2</f>
        <v>92.89617486</v>
      </c>
      <c r="AO55" s="13">
        <f t="shared" si="19"/>
        <v>90.10989011</v>
      </c>
      <c r="AP55" s="13">
        <f t="shared" si="19"/>
        <v>87.04663212</v>
      </c>
      <c r="AQ55" s="14"/>
      <c r="AR55" s="13">
        <f>(P55+Q55+R55)/3</f>
        <v>93.30943847</v>
      </c>
      <c r="AS55" s="20">
        <f>(T55+U55+V55)/3</f>
        <v>90.00039815</v>
      </c>
      <c r="AT55" s="13">
        <f>(X55+Y55+Z55)/3</f>
        <v>94.96679489</v>
      </c>
      <c r="AU55" s="20">
        <f>(AB55+AC55+AD55)/3</f>
        <v>90.03814055</v>
      </c>
      <c r="AV55" s="13">
        <f>(AN55+AO55+AP55)/3</f>
        <v>90.0175657</v>
      </c>
      <c r="AW55" s="12"/>
      <c r="AX55" s="25">
        <f>(AF55+AG55+AH55)/3</f>
        <v>5.03320511</v>
      </c>
      <c r="AY55" s="25">
        <f>(AJ55+AK55+AL55)/3</f>
        <v>9.999601847</v>
      </c>
      <c r="AZ55" s="12"/>
    </row>
    <row r="56">
      <c r="A56" s="18" t="s">
        <v>49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  <c r="Q56" s="13"/>
      <c r="R56" s="13"/>
      <c r="S56" s="12"/>
      <c r="T56" s="13"/>
      <c r="U56" s="13"/>
      <c r="V56" s="13"/>
      <c r="W56" s="12"/>
      <c r="X56" s="13"/>
      <c r="Y56" s="13"/>
      <c r="Z56" s="13"/>
      <c r="AA56" s="12"/>
      <c r="AB56" s="13"/>
      <c r="AC56" s="13"/>
      <c r="AD56" s="13"/>
      <c r="AE56" s="12"/>
      <c r="AF56" s="13"/>
      <c r="AG56" s="13"/>
      <c r="AH56" s="13"/>
      <c r="AI56" s="12"/>
      <c r="AJ56" s="13"/>
      <c r="AK56" s="13"/>
      <c r="AL56" s="13"/>
      <c r="AM56" s="12"/>
      <c r="AN56" s="13"/>
      <c r="AO56" s="13"/>
      <c r="AP56" s="13"/>
      <c r="AQ56" s="14"/>
      <c r="AR56" s="13"/>
      <c r="AS56" s="20"/>
      <c r="AT56" s="13"/>
      <c r="AU56" s="20"/>
      <c r="AV56" s="13"/>
      <c r="AW56" s="12"/>
      <c r="AX56" s="24"/>
      <c r="AY56" s="24"/>
      <c r="AZ56" s="12"/>
    </row>
    <row r="57">
      <c r="A57" s="18">
        <v>85.0</v>
      </c>
      <c r="B57" s="18">
        <v>1.0</v>
      </c>
      <c r="C57" s="18">
        <v>5.0</v>
      </c>
      <c r="D57" s="12"/>
      <c r="E57" s="18">
        <v>2.0</v>
      </c>
      <c r="F57" s="18">
        <v>83.0</v>
      </c>
      <c r="G57" s="18">
        <v>6.0</v>
      </c>
      <c r="H57" s="12"/>
      <c r="I57" s="18">
        <v>5.0</v>
      </c>
      <c r="J57" s="18">
        <v>7.0</v>
      </c>
      <c r="K57" s="18">
        <v>85.0</v>
      </c>
      <c r="L57" s="12"/>
      <c r="M57" s="12"/>
      <c r="N57" s="12"/>
      <c r="O57" s="12"/>
      <c r="P57" s="13">
        <f>(A57+F57+G57+J57+K57)/(A57+F57+G57+J57+K57+E57+I57+B57+C57)*100</f>
        <v>95.34050179</v>
      </c>
      <c r="Q57" s="13">
        <f>(F57+A57+C57+I57+K57)/(F57+A57+C57+I57+K57+E57+G57+B57+J57)*100</f>
        <v>94.26523297</v>
      </c>
      <c r="R57" s="13">
        <f>(K57+A57+B57+E57+F57)/(K57+A57+B57+E57+F57+I57+J57+C57+G57)*100</f>
        <v>91.7562724</v>
      </c>
      <c r="S57" s="12"/>
      <c r="T57" s="13">
        <f>(A57)/(A57+E57+I57)*100</f>
        <v>92.39130435</v>
      </c>
      <c r="U57" s="13">
        <f>(F57)/(F57+B57+J57)*100</f>
        <v>91.20879121</v>
      </c>
      <c r="V57" s="13">
        <f>(K57)/(K57+C57+G57)*100</f>
        <v>88.54166667</v>
      </c>
      <c r="W57" s="12"/>
      <c r="X57" s="13">
        <f>(F57+G57+J57+K57)/(F57+G57+J57+K57+B57+C57)*100</f>
        <v>96.79144385</v>
      </c>
      <c r="Y57" s="13">
        <f>(A57+C57+I57+K57)/(A57+C57+I57+K57+E57+G57)*100</f>
        <v>95.74468085</v>
      </c>
      <c r="Z57" s="13">
        <f>(A57+B57+E57+F57)/(A57+B57+E57+F57+I57+J57)*100</f>
        <v>93.44262295</v>
      </c>
      <c r="AA57" s="12"/>
      <c r="AB57" s="13">
        <f>A57/(A57+B57+C57)*100</f>
        <v>93.40659341</v>
      </c>
      <c r="AC57" s="13">
        <f>(F57)/(F57+E57+G57)*100</f>
        <v>91.20879121</v>
      </c>
      <c r="AD57" s="13">
        <f>(K57)/(K57+I57+J57)*100</f>
        <v>87.62886598</v>
      </c>
      <c r="AE57" s="12"/>
      <c r="AF57" s="13">
        <f>(B57+C57)/(B57+C57+F57+G57+J57+K57)*100</f>
        <v>3.20855615</v>
      </c>
      <c r="AG57" s="13">
        <f>(E57+G57)/(E57+G57+A57+C57+I57+K57)*100</f>
        <v>4.255319149</v>
      </c>
      <c r="AH57" s="13">
        <f>(I57+J57)/(I57+J57+A57+B57+E57+F57)*100</f>
        <v>6.557377049</v>
      </c>
      <c r="AI57" s="12"/>
      <c r="AJ57" s="13">
        <f>(E57+I57)/(A57+E57+I57)*100</f>
        <v>7.608695652</v>
      </c>
      <c r="AK57" s="13">
        <f>(B57+J57)/(F57+B57+J57)*100</f>
        <v>8.791208791</v>
      </c>
      <c r="AL57" s="13">
        <f>(C57+G57)/(K57+C57+G57)*100</f>
        <v>11.45833333</v>
      </c>
      <c r="AM57" s="12"/>
      <c r="AN57" s="13">
        <f t="shared" ref="AN57:AP57" si="20">(T57*AB57)/(AB57+T57)*2</f>
        <v>92.89617486</v>
      </c>
      <c r="AO57" s="13">
        <f t="shared" si="20"/>
        <v>91.20879121</v>
      </c>
      <c r="AP57" s="13">
        <f t="shared" si="20"/>
        <v>88.08290155</v>
      </c>
      <c r="AQ57" s="14"/>
      <c r="AR57" s="13">
        <f>(P57+Q57+R57)/3</f>
        <v>93.78733572</v>
      </c>
      <c r="AS57" s="20">
        <f>(T57+U57+V57)/3</f>
        <v>90.71392074</v>
      </c>
      <c r="AT57" s="13">
        <f>(X57+Y57+Z57)/3</f>
        <v>95.32624922</v>
      </c>
      <c r="AU57" s="20">
        <f>(AB57+AC57+AD57)/3</f>
        <v>90.74808353</v>
      </c>
      <c r="AV57" s="13">
        <f>(AN57+AO57+AP57)/3</f>
        <v>90.72928921</v>
      </c>
      <c r="AW57" s="12"/>
      <c r="AX57" s="25">
        <f>(AF57+AG57+AH57)/3</f>
        <v>4.673750783</v>
      </c>
      <c r="AY57" s="25">
        <f>(AJ57+AK57+AL57)/3</f>
        <v>9.286079259</v>
      </c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2"/>
      <c r="T58" s="13"/>
      <c r="U58" s="13"/>
      <c r="V58" s="13"/>
      <c r="W58" s="12"/>
      <c r="X58" s="13"/>
      <c r="Y58" s="13"/>
      <c r="Z58" s="13"/>
      <c r="AA58" s="12"/>
      <c r="AB58" s="13"/>
      <c r="AC58" s="13"/>
      <c r="AD58" s="13"/>
      <c r="AE58" s="12"/>
      <c r="AF58" s="13"/>
      <c r="AG58" s="13"/>
      <c r="AH58" s="13"/>
      <c r="AI58" s="12"/>
      <c r="AJ58" s="13"/>
      <c r="AK58" s="13"/>
      <c r="AL58" s="13"/>
      <c r="AM58" s="12"/>
      <c r="AN58" s="13"/>
      <c r="AO58" s="13"/>
      <c r="AP58" s="13"/>
      <c r="AQ58" s="14"/>
      <c r="AR58" s="13"/>
      <c r="AS58" s="20"/>
      <c r="AT58" s="13"/>
      <c r="AU58" s="20"/>
      <c r="AV58" s="13"/>
      <c r="AW58" s="12"/>
      <c r="AX58" s="24"/>
      <c r="AY58" s="24"/>
      <c r="AZ58" s="12"/>
    </row>
    <row r="59">
      <c r="A59" s="12"/>
      <c r="B59" s="18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3"/>
      <c r="U59" s="13"/>
      <c r="V59" s="13"/>
      <c r="W59" s="12"/>
      <c r="X59" s="13"/>
      <c r="Y59" s="13"/>
      <c r="Z59" s="13"/>
      <c r="AA59" s="12"/>
      <c r="AB59" s="13"/>
      <c r="AC59" s="13"/>
      <c r="AD59" s="13"/>
      <c r="AE59" s="12"/>
      <c r="AF59" s="13"/>
      <c r="AG59" s="13"/>
      <c r="AH59" s="13"/>
      <c r="AI59" s="12"/>
      <c r="AJ59" s="13"/>
      <c r="AK59" s="13"/>
      <c r="AL59" s="13"/>
      <c r="AM59" s="12"/>
      <c r="AN59" s="13"/>
      <c r="AO59" s="13"/>
      <c r="AP59" s="13"/>
      <c r="AQ59" s="14"/>
      <c r="AR59" s="13"/>
      <c r="AS59" s="20"/>
      <c r="AT59" s="13"/>
      <c r="AU59" s="20"/>
      <c r="AV59" s="13"/>
      <c r="AW59" s="12"/>
      <c r="AX59" s="24"/>
      <c r="AY59" s="24"/>
      <c r="AZ59" s="12"/>
    </row>
    <row r="60">
      <c r="A60" s="12"/>
      <c r="B60" s="18" t="s">
        <v>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  <c r="Q60" s="13"/>
      <c r="R60" s="13"/>
      <c r="S60" s="12"/>
      <c r="T60" s="13"/>
      <c r="U60" s="13"/>
      <c r="V60" s="13"/>
      <c r="W60" s="12"/>
      <c r="X60" s="13"/>
      <c r="Y60" s="13"/>
      <c r="Z60" s="13"/>
      <c r="AA60" s="12"/>
      <c r="AB60" s="13"/>
      <c r="AC60" s="13"/>
      <c r="AD60" s="13"/>
      <c r="AE60" s="12"/>
      <c r="AF60" s="13"/>
      <c r="AG60" s="13"/>
      <c r="AH60" s="13"/>
      <c r="AI60" s="12"/>
      <c r="AJ60" s="13"/>
      <c r="AK60" s="13"/>
      <c r="AL60" s="13"/>
      <c r="AM60" s="12"/>
      <c r="AN60" s="13"/>
      <c r="AO60" s="13"/>
      <c r="AP60" s="13"/>
      <c r="AQ60" s="14"/>
      <c r="AR60" s="13"/>
      <c r="AS60" s="20"/>
      <c r="AT60" s="13"/>
      <c r="AU60" s="20"/>
      <c r="AV60" s="13"/>
      <c r="AW60" s="12"/>
      <c r="AX60" s="24"/>
      <c r="AY60" s="24"/>
      <c r="AZ60" s="12"/>
    </row>
    <row r="61">
      <c r="A61" s="18">
        <v>86.0</v>
      </c>
      <c r="B61" s="18">
        <v>0.0</v>
      </c>
      <c r="C61" s="18">
        <v>5.0</v>
      </c>
      <c r="D61" s="12"/>
      <c r="E61" s="18">
        <v>2.0</v>
      </c>
      <c r="F61" s="18">
        <v>81.0</v>
      </c>
      <c r="G61" s="18">
        <v>8.0</v>
      </c>
      <c r="H61" s="12"/>
      <c r="I61" s="18">
        <v>5.0</v>
      </c>
      <c r="J61" s="18">
        <v>8.0</v>
      </c>
      <c r="K61" s="18">
        <v>84.0</v>
      </c>
      <c r="L61" s="12"/>
      <c r="M61" s="12"/>
      <c r="N61" s="12"/>
      <c r="O61" s="12"/>
      <c r="P61" s="13">
        <f>(A61+F61+G61+J61+K61)/(A61+F61+G61+J61+K61+E61+I61+B61+C61)*100</f>
        <v>95.69892473</v>
      </c>
      <c r="Q61" s="13">
        <f>(F61+A61+C61+I61+K61)/(F61+A61+C61+I61+K61+E61+G61+B61+J61)*100</f>
        <v>93.5483871</v>
      </c>
      <c r="R61" s="13">
        <f>(K61+A61+B61+E61+F61)/(K61+A61+B61+E61+F61+I61+J61+C61+G61)*100</f>
        <v>90.68100358</v>
      </c>
      <c r="S61" s="12"/>
      <c r="T61" s="13">
        <f>(A61)/(A61+E61+I61)*100</f>
        <v>92.47311828</v>
      </c>
      <c r="U61" s="13">
        <f>(F61)/(F61+B61+J61)*100</f>
        <v>91.01123596</v>
      </c>
      <c r="V61" s="13">
        <f>(K61)/(K61+C61+G61)*100</f>
        <v>86.59793814</v>
      </c>
      <c r="W61" s="12"/>
      <c r="X61" s="13">
        <f>(F61+G61+J61+K61)/(F61+G61+J61+K61+B61+C61)*100</f>
        <v>97.31182796</v>
      </c>
      <c r="Y61" s="13">
        <f>(A61+C61+I61+K61)/(A61+C61+I61+K61+E61+G61)*100</f>
        <v>94.73684211</v>
      </c>
      <c r="Z61" s="13">
        <f>(A61+B61+E61+F61)/(A61+B61+E61+F61+I61+J61)*100</f>
        <v>92.85714286</v>
      </c>
      <c r="AA61" s="12"/>
      <c r="AB61" s="13">
        <f>A61/(A61+B61+C61)*100</f>
        <v>94.50549451</v>
      </c>
      <c r="AC61" s="13">
        <f>(F61)/(F61+E61+G61)*100</f>
        <v>89.01098901</v>
      </c>
      <c r="AD61" s="13">
        <f>(K61)/(K61+I61+J61)*100</f>
        <v>86.59793814</v>
      </c>
      <c r="AE61" s="12"/>
      <c r="AF61" s="13">
        <f>(B61+C61)/(B61+C61+F61+G61+J61+K61)*100</f>
        <v>2.688172043</v>
      </c>
      <c r="AG61" s="13">
        <f>(E61+G61)/(E61+G61+A61+C61+I61+K61)*100</f>
        <v>5.263157895</v>
      </c>
      <c r="AH61" s="13">
        <f>(I61+J61)/(I61+J61+A61+B61+E61+F61)*100</f>
        <v>7.142857143</v>
      </c>
      <c r="AI61" s="12"/>
      <c r="AJ61" s="13">
        <f>(E61+I61)/(A61+E61+I61)*100</f>
        <v>7.52688172</v>
      </c>
      <c r="AK61" s="13">
        <f>(B61+J61)/(F61+B61+J61)*100</f>
        <v>8.988764045</v>
      </c>
      <c r="AL61" s="13">
        <f>(C61+G61)/(K61+C61+G61)*100</f>
        <v>13.40206186</v>
      </c>
      <c r="AM61" s="12"/>
      <c r="AN61" s="13">
        <f t="shared" ref="AN61:AP61" si="21">(T61*AB61)/(AB61+T61)*2</f>
        <v>93.47826087</v>
      </c>
      <c r="AO61" s="13">
        <f t="shared" si="21"/>
        <v>90</v>
      </c>
      <c r="AP61" s="13">
        <f t="shared" si="21"/>
        <v>86.59793814</v>
      </c>
      <c r="AQ61" s="14"/>
      <c r="AR61" s="13">
        <f>(P61+Q61+R61)/3</f>
        <v>93.30943847</v>
      </c>
      <c r="AS61" s="20">
        <f>(T61+U61+V61)/3</f>
        <v>90.02743079</v>
      </c>
      <c r="AT61" s="13">
        <f>(X61+Y61+Z61)/3</f>
        <v>94.96860431</v>
      </c>
      <c r="AU61" s="20">
        <f>(AB61+AC61+AD61)/3</f>
        <v>90.03814055</v>
      </c>
      <c r="AV61" s="13">
        <f>(AN61+AO61+AP61)/3</f>
        <v>90.02539967</v>
      </c>
      <c r="AW61" s="12"/>
      <c r="AX61" s="25">
        <f>(AF61+AG61+AH61)/3</f>
        <v>5.031395694</v>
      </c>
      <c r="AY61" s="25">
        <f>(AJ61+AK61+AL61)/3</f>
        <v>9.972569207</v>
      </c>
      <c r="AZ61" s="12"/>
    </row>
    <row r="62">
      <c r="A62" s="12"/>
      <c r="B62" s="18" t="s">
        <v>60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3"/>
      <c r="U62" s="13"/>
      <c r="V62" s="13"/>
      <c r="W62" s="12"/>
      <c r="X62" s="13"/>
      <c r="Y62" s="13"/>
      <c r="Z62" s="13"/>
      <c r="AA62" s="12"/>
      <c r="AB62" s="13"/>
      <c r="AC62" s="13"/>
      <c r="AD62" s="13"/>
      <c r="AE62" s="12"/>
      <c r="AF62" s="13"/>
      <c r="AG62" s="13"/>
      <c r="AH62" s="13"/>
      <c r="AI62" s="12"/>
      <c r="AJ62" s="13"/>
      <c r="AK62" s="13"/>
      <c r="AL62" s="13"/>
      <c r="AM62" s="12"/>
      <c r="AN62" s="13"/>
      <c r="AO62" s="13"/>
      <c r="AP62" s="13"/>
      <c r="AQ62" s="14"/>
      <c r="AR62" s="13"/>
      <c r="AS62" s="20"/>
      <c r="AT62" s="13"/>
      <c r="AU62" s="20"/>
      <c r="AV62" s="13"/>
      <c r="AW62" s="12"/>
      <c r="AX62" s="24"/>
      <c r="AY62" s="24"/>
      <c r="AZ62" s="12"/>
    </row>
    <row r="63">
      <c r="A63" s="18" t="s"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13"/>
      <c r="S63" s="12"/>
      <c r="T63" s="13"/>
      <c r="U63" s="13"/>
      <c r="V63" s="13"/>
      <c r="W63" s="12"/>
      <c r="X63" s="13"/>
      <c r="Y63" s="13"/>
      <c r="Z63" s="13"/>
      <c r="AA63" s="12"/>
      <c r="AB63" s="13"/>
      <c r="AC63" s="13"/>
      <c r="AD63" s="13"/>
      <c r="AE63" s="12"/>
      <c r="AF63" s="13"/>
      <c r="AG63" s="13"/>
      <c r="AH63" s="13"/>
      <c r="AI63" s="12"/>
      <c r="AJ63" s="13"/>
      <c r="AK63" s="13"/>
      <c r="AL63" s="13"/>
      <c r="AM63" s="12"/>
      <c r="AN63" s="13"/>
      <c r="AO63" s="13"/>
      <c r="AP63" s="13"/>
      <c r="AQ63" s="14"/>
      <c r="AR63" s="13"/>
      <c r="AS63" s="20"/>
      <c r="AT63" s="13"/>
      <c r="AU63" s="20"/>
      <c r="AV63" s="13"/>
      <c r="AW63" s="12"/>
      <c r="AX63" s="24"/>
      <c r="AY63" s="24"/>
      <c r="AZ63" s="12"/>
    </row>
    <row r="64">
      <c r="A64" s="18">
        <v>84.0</v>
      </c>
      <c r="B64" s="18">
        <v>1.0</v>
      </c>
      <c r="C64" s="18">
        <v>6.0</v>
      </c>
      <c r="D64" s="12"/>
      <c r="E64" s="18">
        <v>2.0</v>
      </c>
      <c r="F64" s="18">
        <v>83.0</v>
      </c>
      <c r="G64" s="18">
        <v>6.0</v>
      </c>
      <c r="H64" s="12"/>
      <c r="I64" s="18">
        <v>5.0</v>
      </c>
      <c r="J64" s="18">
        <v>8.0</v>
      </c>
      <c r="K64" s="18">
        <v>84.0</v>
      </c>
      <c r="L64" s="12"/>
      <c r="M64" s="12"/>
      <c r="N64" s="12"/>
      <c r="O64" s="12"/>
      <c r="P64" s="13">
        <f>(A64+F64+G64+J64+K64)/(A64+F64+G64+J64+K64+E64+I64+B64+C64)*100</f>
        <v>94.98207885</v>
      </c>
      <c r="Q64" s="13">
        <f>(F64+A64+C64+I64+K64)/(F64+A64+C64+I64+K64+E64+G64+B64+J64)*100</f>
        <v>93.90681004</v>
      </c>
      <c r="R64" s="13">
        <f>(K64+A64+B64+E64+F64)/(K64+A64+B64+E64+F64+I64+J64+C64+G64)*100</f>
        <v>91.03942652</v>
      </c>
      <c r="S64" s="12"/>
      <c r="T64" s="13">
        <f>(A64)/(A64+E64+I64)*100</f>
        <v>92.30769231</v>
      </c>
      <c r="U64" s="13">
        <f>(F64)/(F64+B64+J64)*100</f>
        <v>90.2173913</v>
      </c>
      <c r="V64" s="13">
        <f>(K64)/(K64+C64+G64)*100</f>
        <v>87.5</v>
      </c>
      <c r="W64" s="12"/>
      <c r="X64" s="13">
        <f>(F64+G64+J64+K64)/(F64+G64+J64+K64+B64+C64)*100</f>
        <v>96.27659574</v>
      </c>
      <c r="Y64" s="13">
        <f>(A64+C64+I64+K64)/(A64+C64+I64+K64+E64+G64)*100</f>
        <v>95.72192513</v>
      </c>
      <c r="Z64" s="13">
        <f>(A64+B64+E64+F64)/(A64+B64+E64+F64+I64+J64)*100</f>
        <v>92.89617486</v>
      </c>
      <c r="AA64" s="12"/>
      <c r="AB64" s="13">
        <f>A64/(A64+B64+C64)*100</f>
        <v>92.30769231</v>
      </c>
      <c r="AC64" s="13">
        <f>(F64)/(F64+E64+G64)*100</f>
        <v>91.20879121</v>
      </c>
      <c r="AD64" s="13">
        <f>(K64)/(K64+I64+J64)*100</f>
        <v>86.59793814</v>
      </c>
      <c r="AE64" s="12"/>
      <c r="AF64" s="13">
        <f>(B64+C64)/(B64+C64+F64+G64+J64+K64)*100</f>
        <v>3.723404255</v>
      </c>
      <c r="AG64" s="13">
        <f>(E64+G64)/(E64+G64+A64+C64+I64+K64)*100</f>
        <v>4.278074866</v>
      </c>
      <c r="AH64" s="13">
        <f>(I64+J64)/(I64+J64+A64+B64+E64+F64)*100</f>
        <v>7.103825137</v>
      </c>
      <c r="AI64" s="12"/>
      <c r="AJ64" s="13">
        <f>(E64+I64)/(A64+E64+I64)*100</f>
        <v>7.692307692</v>
      </c>
      <c r="AK64" s="13">
        <f>(B64+J64)/(F64+B64+J64)*100</f>
        <v>9.782608696</v>
      </c>
      <c r="AL64" s="13">
        <f>(C64+G64)/(K64+C64+G64)*100</f>
        <v>12.5</v>
      </c>
      <c r="AM64" s="12"/>
      <c r="AN64" s="13">
        <f t="shared" ref="AN64:AP64" si="22">(T64*AB64)/(AB64+T64)*2</f>
        <v>92.30769231</v>
      </c>
      <c r="AO64" s="13">
        <f t="shared" si="22"/>
        <v>90.71038251</v>
      </c>
      <c r="AP64" s="13">
        <f t="shared" si="22"/>
        <v>87.04663212</v>
      </c>
      <c r="AQ64" s="14"/>
      <c r="AR64" s="13">
        <f>(P64+Q64+R64)/3</f>
        <v>93.30943847</v>
      </c>
      <c r="AS64" s="20">
        <f>(T64+U64+V64)/3</f>
        <v>90.0083612</v>
      </c>
      <c r="AT64" s="13">
        <f>(X64+Y64+Z64)/3</f>
        <v>94.96489858</v>
      </c>
      <c r="AU64" s="20">
        <f>(AB64+AC64+AD64)/3</f>
        <v>90.03814055</v>
      </c>
      <c r="AV64" s="13">
        <f>(AN64+AO64+AP64)/3</f>
        <v>90.02156898</v>
      </c>
      <c r="AW64" s="12"/>
      <c r="AX64" s="25">
        <f>(AF64+AG64+AH64)/3</f>
        <v>5.035101419</v>
      </c>
      <c r="AY64" s="25">
        <f>(AJ64+AK64+AL64)/3</f>
        <v>9.991638796</v>
      </c>
      <c r="AZ64" s="12"/>
    </row>
    <row r="65">
      <c r="A65" s="18" t="s"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3"/>
      <c r="U65" s="13"/>
      <c r="V65" s="13"/>
      <c r="W65" s="12"/>
      <c r="X65" s="13"/>
      <c r="Y65" s="13"/>
      <c r="Z65" s="13"/>
      <c r="AA65" s="12"/>
      <c r="AB65" s="13"/>
      <c r="AC65" s="13"/>
      <c r="AD65" s="13"/>
      <c r="AE65" s="12"/>
      <c r="AF65" s="13"/>
      <c r="AG65" s="13"/>
      <c r="AH65" s="13"/>
      <c r="AI65" s="12"/>
      <c r="AJ65" s="13"/>
      <c r="AK65" s="13"/>
      <c r="AL65" s="13"/>
      <c r="AM65" s="12"/>
      <c r="AN65" s="13"/>
      <c r="AO65" s="13"/>
      <c r="AP65" s="13"/>
      <c r="AQ65" s="14"/>
      <c r="AR65" s="13"/>
      <c r="AS65" s="20"/>
      <c r="AT65" s="13"/>
      <c r="AU65" s="20"/>
      <c r="AV65" s="13"/>
      <c r="AW65" s="12"/>
      <c r="AX65" s="24"/>
      <c r="AY65" s="24"/>
      <c r="AZ65" s="12"/>
    </row>
    <row r="66">
      <c r="A66" s="18">
        <v>85.0</v>
      </c>
      <c r="B66" s="18">
        <v>1.0</v>
      </c>
      <c r="C66" s="18">
        <v>5.0</v>
      </c>
      <c r="D66" s="12"/>
      <c r="E66" s="18">
        <v>2.0</v>
      </c>
      <c r="F66" s="18">
        <v>83.0</v>
      </c>
      <c r="G66" s="18">
        <v>6.0</v>
      </c>
      <c r="H66" s="12"/>
      <c r="I66" s="18">
        <v>5.0</v>
      </c>
      <c r="J66" s="18">
        <v>8.0</v>
      </c>
      <c r="K66" s="18">
        <v>84.0</v>
      </c>
      <c r="L66" s="12"/>
      <c r="M66" s="12"/>
      <c r="N66" s="12"/>
      <c r="O66" s="12"/>
      <c r="P66" s="13">
        <f>(A66+F66+G66+J66+K66)/(A66+F66+G66+J66+K66+E66+I66+B66+C66)*100</f>
        <v>95.34050179</v>
      </c>
      <c r="Q66" s="13">
        <f>(F66+A66+C66+I66+K66)/(F66+A66+C66+I66+K66+E66+G66+B66+J66)*100</f>
        <v>93.90681004</v>
      </c>
      <c r="R66" s="13">
        <f>(K66+A66+B66+E66+F66)/(K66+A66+B66+E66+F66+I66+J66+C66+G66)*100</f>
        <v>91.39784946</v>
      </c>
      <c r="S66" s="12"/>
      <c r="T66" s="13">
        <f>(A66)/(A66+E66+I66)*100</f>
        <v>92.39130435</v>
      </c>
      <c r="U66" s="13">
        <f>(F66)/(F66+B66+J66)*100</f>
        <v>90.2173913</v>
      </c>
      <c r="V66" s="13">
        <f>(K66)/(K66+C66+G66)*100</f>
        <v>88.42105263</v>
      </c>
      <c r="W66" s="12"/>
      <c r="X66" s="13">
        <f>(F66+G66+J66+K66)/(F66+G66+J66+K66+B66+C66)*100</f>
        <v>96.79144385</v>
      </c>
      <c r="Y66" s="13">
        <f>(A66+C66+I66+K66)/(A66+C66+I66+K66+E66+G66)*100</f>
        <v>95.72192513</v>
      </c>
      <c r="Z66" s="13">
        <f>(A66+B66+E66+F66)/(A66+B66+E66+F66+I66+J66)*100</f>
        <v>92.93478261</v>
      </c>
      <c r="AA66" s="12"/>
      <c r="AB66" s="13">
        <f>A66/(A66+B66+C66)*100</f>
        <v>93.40659341</v>
      </c>
      <c r="AC66" s="13">
        <f>(F66)/(F66+E66+G66)*100</f>
        <v>91.20879121</v>
      </c>
      <c r="AD66" s="13">
        <f>(K66)/(K66+I66+J66)*100</f>
        <v>86.59793814</v>
      </c>
      <c r="AE66" s="12"/>
      <c r="AF66" s="13">
        <f>(B66+C66)/(B66+C66+F66+G66+J66+K66)*100</f>
        <v>3.20855615</v>
      </c>
      <c r="AG66" s="13">
        <f>(E66+G66)/(E66+G66+A66+C66+I66+K66)*100</f>
        <v>4.278074866</v>
      </c>
      <c r="AH66" s="13">
        <f>(I66+J66)/(I66+J66+A66+B66+E66+F66)*100</f>
        <v>7.065217391</v>
      </c>
      <c r="AI66" s="12"/>
      <c r="AJ66" s="13">
        <f>(E66+I66)/(A66+E66+I66)*100</f>
        <v>7.608695652</v>
      </c>
      <c r="AK66" s="13">
        <f>(B66+J66)/(F66+B66+J66)*100</f>
        <v>9.782608696</v>
      </c>
      <c r="AL66" s="13">
        <f>(C66+G66)/(K66+C66+G66)*100</f>
        <v>11.57894737</v>
      </c>
      <c r="AM66" s="12"/>
      <c r="AN66" s="13">
        <f t="shared" ref="AN66:AP66" si="23">(T66*AB66)/(AB66+T66)*2</f>
        <v>92.89617486</v>
      </c>
      <c r="AO66" s="13">
        <f t="shared" si="23"/>
        <v>90.71038251</v>
      </c>
      <c r="AP66" s="13">
        <f t="shared" si="23"/>
        <v>87.5</v>
      </c>
      <c r="AQ66" s="14"/>
      <c r="AR66" s="13">
        <f>(P66+Q66+R66)/3</f>
        <v>93.5483871</v>
      </c>
      <c r="AS66" s="20">
        <f>(T66+U66+V66)/3</f>
        <v>90.34324943</v>
      </c>
      <c r="AT66" s="13">
        <f>(X66+Y66+Z66)/3</f>
        <v>95.14938386</v>
      </c>
      <c r="AU66" s="20">
        <f>(AB66+AC66+AD66)/3</f>
        <v>90.40444092</v>
      </c>
      <c r="AV66" s="13">
        <f>(AN66+AO66+AP66)/3</f>
        <v>90.36885246</v>
      </c>
      <c r="AW66" s="12"/>
      <c r="AX66" s="25">
        <f>(AF66+AG66+AH66)/3</f>
        <v>4.850616136</v>
      </c>
      <c r="AY66" s="25">
        <f>(AJ66+AK66+AL66)/3</f>
        <v>9.656750572</v>
      </c>
      <c r="AZ66" s="12"/>
    </row>
    <row r="67">
      <c r="A67" s="18" t="s">
        <v>63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3"/>
      <c r="U67" s="13"/>
      <c r="V67" s="13"/>
      <c r="W67" s="12"/>
      <c r="X67" s="13"/>
      <c r="Y67" s="13"/>
      <c r="Z67" s="13"/>
      <c r="AA67" s="12"/>
      <c r="AB67" s="13"/>
      <c r="AC67" s="13"/>
      <c r="AD67" s="13"/>
      <c r="AE67" s="12"/>
      <c r="AF67" s="13"/>
      <c r="AG67" s="13"/>
      <c r="AH67" s="13"/>
      <c r="AI67" s="12"/>
      <c r="AJ67" s="13"/>
      <c r="AK67" s="13"/>
      <c r="AL67" s="13"/>
      <c r="AM67" s="12"/>
      <c r="AN67" s="13"/>
      <c r="AO67" s="13"/>
      <c r="AP67" s="13"/>
      <c r="AQ67" s="14"/>
      <c r="AR67" s="13"/>
      <c r="AS67" s="20"/>
      <c r="AT67" s="13"/>
      <c r="AU67" s="20"/>
      <c r="AV67" s="13"/>
      <c r="AW67" s="12"/>
      <c r="AX67" s="24"/>
      <c r="AY67" s="24"/>
      <c r="AZ67" s="12"/>
    </row>
    <row r="68">
      <c r="A68" s="18">
        <v>85.0</v>
      </c>
      <c r="B68" s="18">
        <v>1.0</v>
      </c>
      <c r="C68" s="18">
        <v>5.0</v>
      </c>
      <c r="D68" s="12"/>
      <c r="E68" s="18">
        <v>2.0</v>
      </c>
      <c r="F68" s="18">
        <v>83.0</v>
      </c>
      <c r="G68" s="18">
        <v>6.0</v>
      </c>
      <c r="H68" s="12"/>
      <c r="I68" s="18">
        <v>5.0</v>
      </c>
      <c r="J68" s="18">
        <v>8.0</v>
      </c>
      <c r="K68" s="18">
        <v>84.0</v>
      </c>
      <c r="L68" s="12"/>
      <c r="M68" s="12"/>
      <c r="N68" s="12"/>
      <c r="O68" s="12"/>
      <c r="P68" s="13">
        <f>(A68+F68+G68+J68+K68)/(A68+F68+G68+J68+K68+E68+I68+B68+C68)*100</f>
        <v>95.34050179</v>
      </c>
      <c r="Q68" s="13">
        <f>(F68+A68+C68+I68+K68)/(F68+A68+C68+I68+K68+E68+G68+B68+J68)*100</f>
        <v>93.90681004</v>
      </c>
      <c r="R68" s="13">
        <f>(K68+A68+B68+E68+F68)/(K68+A68+B68+E68+F68+I68+J68+C68+G68)*100</f>
        <v>91.39784946</v>
      </c>
      <c r="S68" s="12"/>
      <c r="T68" s="13">
        <f>(A68)/(A68+E68+I68)*100</f>
        <v>92.39130435</v>
      </c>
      <c r="U68" s="13">
        <f>(F68)/(F68+B68+J68)*100</f>
        <v>90.2173913</v>
      </c>
      <c r="V68" s="13">
        <f>(K68)/(K68+C68+G68)*100</f>
        <v>88.42105263</v>
      </c>
      <c r="W68" s="12"/>
      <c r="X68" s="13">
        <f>(F68+G68+J68+K68)/(F68+G68+J68+K68+B68+C68)*100</f>
        <v>96.79144385</v>
      </c>
      <c r="Y68" s="13">
        <f>(A68+C68+I68+K68)/(A68+C68+I68+K68+E68+G68)*100</f>
        <v>95.72192513</v>
      </c>
      <c r="Z68" s="13">
        <f>(A68+B68+E68+F68)/(A68+B68+E68+F68+I68+J68)*100</f>
        <v>92.93478261</v>
      </c>
      <c r="AA68" s="12"/>
      <c r="AB68" s="13">
        <f>A68/(A68+B68+C68)*100</f>
        <v>93.40659341</v>
      </c>
      <c r="AC68" s="13">
        <f>(F68)/(F68+E68+G68)*100</f>
        <v>91.20879121</v>
      </c>
      <c r="AD68" s="13">
        <f>(K68)/(K68+I68+J68)*100</f>
        <v>86.59793814</v>
      </c>
      <c r="AE68" s="12"/>
      <c r="AF68" s="13">
        <f>(B68+C68)/(B68+C68+F68+G68+J68+K68)*100</f>
        <v>3.20855615</v>
      </c>
      <c r="AG68" s="13">
        <f>(E68+G68)/(E68+G68+A68+C68+I68+K68)*100</f>
        <v>4.278074866</v>
      </c>
      <c r="AH68" s="13">
        <f>(I68+J68)/(I68+J68+A68+B68+E68+F68)*100</f>
        <v>7.065217391</v>
      </c>
      <c r="AI68" s="12"/>
      <c r="AJ68" s="13">
        <f>(E68+I68)/(A68+E68+I68)*100</f>
        <v>7.608695652</v>
      </c>
      <c r="AK68" s="13">
        <f>(B68+J68)/(F68+B68+J68)*100</f>
        <v>9.782608696</v>
      </c>
      <c r="AL68" s="13">
        <f>(C68+G68)/(K68+C68+G68)*100</f>
        <v>11.57894737</v>
      </c>
      <c r="AM68" s="12"/>
      <c r="AN68" s="13">
        <f t="shared" ref="AN68:AP68" si="24">(T68*AB68)/(AB68+T68)*2</f>
        <v>92.89617486</v>
      </c>
      <c r="AO68" s="13">
        <f t="shared" si="24"/>
        <v>90.71038251</v>
      </c>
      <c r="AP68" s="13">
        <f t="shared" si="24"/>
        <v>87.5</v>
      </c>
      <c r="AQ68" s="14"/>
      <c r="AR68" s="13">
        <f>(P68+Q68+R68)/3</f>
        <v>93.5483871</v>
      </c>
      <c r="AS68" s="20">
        <f>(T68+U68+V68)/3</f>
        <v>90.34324943</v>
      </c>
      <c r="AT68" s="13">
        <f>(X68+Y68+Z68)/3</f>
        <v>95.14938386</v>
      </c>
      <c r="AU68" s="20">
        <f>(AB68+AC68+AD68)/3</f>
        <v>90.40444092</v>
      </c>
      <c r="AV68" s="13">
        <f>(AN68+AO68+AP68)/3</f>
        <v>90.36885246</v>
      </c>
      <c r="AW68" s="12"/>
      <c r="AX68" s="25">
        <f>(AF68+AG68+AH68)/3</f>
        <v>4.850616136</v>
      </c>
      <c r="AY68" s="25">
        <f>(AJ68+AK68+AL68)/3</f>
        <v>9.656750572</v>
      </c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13"/>
      <c r="R69" s="13"/>
      <c r="S69" s="12"/>
      <c r="T69" s="13"/>
      <c r="U69" s="13"/>
      <c r="V69" s="13"/>
      <c r="W69" s="12"/>
      <c r="X69" s="13"/>
      <c r="Y69" s="13"/>
      <c r="Z69" s="13"/>
      <c r="AA69" s="12"/>
      <c r="AB69" s="13"/>
      <c r="AC69" s="13"/>
      <c r="AD69" s="13"/>
      <c r="AE69" s="12"/>
      <c r="AF69" s="13"/>
      <c r="AG69" s="13"/>
      <c r="AH69" s="13"/>
      <c r="AI69" s="12"/>
      <c r="AJ69" s="13"/>
      <c r="AK69" s="13"/>
      <c r="AL69" s="13"/>
      <c r="AM69" s="12"/>
      <c r="AN69" s="13"/>
      <c r="AO69" s="13"/>
      <c r="AP69" s="13"/>
      <c r="AQ69" s="14"/>
      <c r="AR69" s="13"/>
      <c r="AS69" s="20"/>
      <c r="AT69" s="13"/>
      <c r="AU69" s="20"/>
      <c r="AV69" s="13"/>
      <c r="AW69" s="12"/>
      <c r="AX69" s="24"/>
      <c r="AY69" s="24"/>
      <c r="AZ69" s="12"/>
    </row>
    <row r="70">
      <c r="A70" s="12"/>
      <c r="B70" s="18" t="s">
        <v>64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13"/>
      <c r="R70" s="13"/>
      <c r="S70" s="12"/>
      <c r="T70" s="13"/>
      <c r="U70" s="13"/>
      <c r="V70" s="13"/>
      <c r="W70" s="12"/>
      <c r="X70" s="13"/>
      <c r="Y70" s="13"/>
      <c r="Z70" s="13"/>
      <c r="AA70" s="12"/>
      <c r="AB70" s="13"/>
      <c r="AC70" s="13"/>
      <c r="AD70" s="13"/>
      <c r="AE70" s="12"/>
      <c r="AF70" s="13"/>
      <c r="AG70" s="13"/>
      <c r="AH70" s="13"/>
      <c r="AI70" s="12"/>
      <c r="AJ70" s="13"/>
      <c r="AK70" s="13"/>
      <c r="AL70" s="13"/>
      <c r="AM70" s="12"/>
      <c r="AN70" s="13"/>
      <c r="AO70" s="13"/>
      <c r="AP70" s="13"/>
      <c r="AQ70" s="14"/>
      <c r="AR70" s="13"/>
      <c r="AS70" s="20"/>
      <c r="AT70" s="13"/>
      <c r="AU70" s="20"/>
      <c r="AV70" s="13"/>
      <c r="AW70" s="12"/>
      <c r="AX70" s="24"/>
      <c r="AY70" s="24"/>
      <c r="AZ70" s="12"/>
    </row>
    <row r="71">
      <c r="A71" s="18">
        <v>88.0</v>
      </c>
      <c r="B71" s="18">
        <v>0.0</v>
      </c>
      <c r="C71" s="18">
        <v>3.0</v>
      </c>
      <c r="D71" s="12"/>
      <c r="E71" s="18">
        <v>1.0</v>
      </c>
      <c r="F71" s="18">
        <v>80.0</v>
      </c>
      <c r="G71" s="18">
        <v>10.0</v>
      </c>
      <c r="H71" s="12"/>
      <c r="I71" s="18">
        <v>4.0</v>
      </c>
      <c r="J71" s="18">
        <v>4.0</v>
      </c>
      <c r="K71" s="18">
        <v>89.0</v>
      </c>
      <c r="L71" s="12"/>
      <c r="M71" s="12"/>
      <c r="N71" s="12"/>
      <c r="O71" s="12"/>
      <c r="P71" s="13">
        <f>(A71+F71+G71+J71+K71)/(A71+F71+G71+J71+K71+E71+I71+B71+C71)*100</f>
        <v>97.13261649</v>
      </c>
      <c r="Q71" s="13">
        <f>(F71+A71+C71+I71+K71)/(F71+A71+C71+I71+K71+E71+G71+B71+J71)*100</f>
        <v>94.62365591</v>
      </c>
      <c r="R71" s="13">
        <f>(K71+A71+B71+E71+F71)/(K71+A71+B71+E71+F71+I71+J71+C71+G71)*100</f>
        <v>92.47311828</v>
      </c>
      <c r="S71" s="12"/>
      <c r="T71" s="13">
        <f>(A71)/(A71+E71+I71)*100</f>
        <v>94.62365591</v>
      </c>
      <c r="U71" s="13">
        <f>(F71)/(F71+B71+J71)*100</f>
        <v>95.23809524</v>
      </c>
      <c r="V71" s="13">
        <f>(K71)/(K71+C71+G71)*100</f>
        <v>87.25490196</v>
      </c>
      <c r="W71" s="12"/>
      <c r="X71" s="13">
        <f>(F71+G71+J71+K71)/(F71+G71+J71+K71+B71+C71)*100</f>
        <v>98.38709677</v>
      </c>
      <c r="Y71" s="13">
        <f>(A71+C71+I71+K71)/(A71+C71+I71+K71+E71+G71)*100</f>
        <v>94.35897436</v>
      </c>
      <c r="Z71" s="13">
        <f>(A71+B71+E71+F71)/(A71+B71+E71+F71+I71+J71)*100</f>
        <v>95.48022599</v>
      </c>
      <c r="AA71" s="12"/>
      <c r="AB71" s="13">
        <f>A71/(A71+B71+C71)*100</f>
        <v>96.7032967</v>
      </c>
      <c r="AC71" s="13">
        <f>(F71)/(F71+E71+G71)*100</f>
        <v>87.91208791</v>
      </c>
      <c r="AD71" s="13">
        <f>(K71)/(K71+I71+J71)*100</f>
        <v>91.75257732</v>
      </c>
      <c r="AE71" s="12"/>
      <c r="AF71" s="13">
        <f>(B71+C71)/(B71+C71+F71+G71+J71+K71)*100</f>
        <v>1.612903226</v>
      </c>
      <c r="AG71" s="13">
        <f>(E71+G71)/(E71+G71+A71+C71+I71+K71)*100</f>
        <v>5.641025641</v>
      </c>
      <c r="AH71" s="13">
        <f>(I71+J71)/(I71+J71+A71+B71+E71+F71)*100</f>
        <v>4.519774011</v>
      </c>
      <c r="AI71" s="12"/>
      <c r="AJ71" s="13">
        <f>(E71+I71)/(A71+E71+I71)*100</f>
        <v>5.376344086</v>
      </c>
      <c r="AK71" s="13">
        <f>(B71+J71)/(F71+B71+J71)*100</f>
        <v>4.761904762</v>
      </c>
      <c r="AL71" s="13">
        <f>(C71+G71)/(K71+C71+G71)*100</f>
        <v>12.74509804</v>
      </c>
      <c r="AM71" s="12"/>
      <c r="AN71" s="13">
        <f t="shared" ref="AN71:AP71" si="25">(T71*AB71)/(AB71+T71)*2</f>
        <v>95.65217391</v>
      </c>
      <c r="AO71" s="13">
        <f t="shared" si="25"/>
        <v>91.42857143</v>
      </c>
      <c r="AP71" s="13">
        <f t="shared" si="25"/>
        <v>89.44723618</v>
      </c>
      <c r="AQ71" s="14"/>
      <c r="AR71" s="13">
        <f>(P71+Q71+R71)/3</f>
        <v>94.74313023</v>
      </c>
      <c r="AS71" s="20">
        <f>(T71+U71+V71)/3</f>
        <v>92.3722177</v>
      </c>
      <c r="AT71" s="13">
        <f>(X71+Y71+Z71)/3</f>
        <v>96.07543237</v>
      </c>
      <c r="AU71" s="20">
        <f>(AB71+AC71+AD71)/3</f>
        <v>92.12265398</v>
      </c>
      <c r="AV71" s="13">
        <f>(AN71+AO71+AP71)/3</f>
        <v>92.17599384</v>
      </c>
      <c r="AW71" s="12"/>
      <c r="AX71" s="25">
        <f>(AF71+AG71+AH71)/3</f>
        <v>3.924567626</v>
      </c>
      <c r="AY71" s="25">
        <f>(AJ71+AK71+AL71)/3</f>
        <v>7.627782296</v>
      </c>
      <c r="AZ71" s="12"/>
    </row>
    <row r="72">
      <c r="A72" s="12"/>
      <c r="B72" s="18" t="s">
        <v>65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13"/>
      <c r="S72" s="12"/>
      <c r="T72" s="13"/>
      <c r="U72" s="13"/>
      <c r="V72" s="13"/>
      <c r="W72" s="12"/>
      <c r="X72" s="13"/>
      <c r="Y72" s="13"/>
      <c r="Z72" s="13"/>
      <c r="AA72" s="12"/>
      <c r="AB72" s="13"/>
      <c r="AC72" s="13"/>
      <c r="AD72" s="13"/>
      <c r="AE72" s="12"/>
      <c r="AF72" s="13"/>
      <c r="AG72" s="13"/>
      <c r="AH72" s="13"/>
      <c r="AI72" s="12"/>
      <c r="AJ72" s="13"/>
      <c r="AK72" s="13"/>
      <c r="AL72" s="13"/>
      <c r="AM72" s="12"/>
      <c r="AN72" s="13"/>
      <c r="AO72" s="13"/>
      <c r="AP72" s="13"/>
      <c r="AQ72" s="14"/>
      <c r="AR72" s="13"/>
      <c r="AS72" s="20"/>
      <c r="AT72" s="13"/>
      <c r="AU72" s="20"/>
      <c r="AV72" s="13"/>
      <c r="AW72" s="12"/>
      <c r="AX72" s="24"/>
      <c r="AY72" s="24"/>
      <c r="AZ72" s="12"/>
    </row>
    <row r="73">
      <c r="A73" s="18" t="s">
        <v>66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  <c r="Q73" s="13"/>
      <c r="R73" s="13"/>
      <c r="S73" s="12"/>
      <c r="T73" s="13"/>
      <c r="U73" s="13"/>
      <c r="V73" s="13"/>
      <c r="W73" s="12"/>
      <c r="X73" s="13"/>
      <c r="Y73" s="13"/>
      <c r="Z73" s="13"/>
      <c r="AA73" s="12"/>
      <c r="AB73" s="13"/>
      <c r="AC73" s="13"/>
      <c r="AD73" s="13"/>
      <c r="AE73" s="12"/>
      <c r="AF73" s="13"/>
      <c r="AG73" s="13"/>
      <c r="AH73" s="13"/>
      <c r="AI73" s="12"/>
      <c r="AJ73" s="13"/>
      <c r="AK73" s="13"/>
      <c r="AL73" s="13"/>
      <c r="AM73" s="12"/>
      <c r="AN73" s="13"/>
      <c r="AO73" s="13"/>
      <c r="AP73" s="13"/>
      <c r="AQ73" s="14"/>
      <c r="AR73" s="13"/>
      <c r="AS73" s="20"/>
      <c r="AT73" s="13"/>
      <c r="AU73" s="20"/>
      <c r="AV73" s="13"/>
      <c r="AW73" s="12"/>
      <c r="AX73" s="24"/>
      <c r="AY73" s="24"/>
      <c r="AZ73" s="12"/>
    </row>
    <row r="74">
      <c r="A74" s="18">
        <v>88.0</v>
      </c>
      <c r="B74" s="18">
        <v>0.0</v>
      </c>
      <c r="C74" s="18">
        <v>3.0</v>
      </c>
      <c r="D74" s="12"/>
      <c r="E74" s="18">
        <v>1.0</v>
      </c>
      <c r="F74" s="18">
        <v>81.0</v>
      </c>
      <c r="G74" s="18">
        <v>9.0</v>
      </c>
      <c r="H74" s="12"/>
      <c r="I74" s="18">
        <v>3.0</v>
      </c>
      <c r="J74" s="18">
        <v>4.0</v>
      </c>
      <c r="K74" s="18">
        <v>90.0</v>
      </c>
      <c r="L74" s="12"/>
      <c r="M74" s="12"/>
      <c r="N74" s="12"/>
      <c r="O74" s="12"/>
      <c r="P74" s="13">
        <f>(A74+F74+G74+J74+K74)/(A74+F74+G74+J74+K74+E74+I74+B74+C74)*100</f>
        <v>97.49103943</v>
      </c>
      <c r="Q74" s="13">
        <f>(F74+A74+C74+I74+K74)/(F74+A74+C74+I74+K74+E74+G74+B74+J74)*100</f>
        <v>94.98207885</v>
      </c>
      <c r="R74" s="13">
        <f>(K74+A74+B74+E74+F74)/(K74+A74+B74+E74+F74+I74+J74+C74+G74)*100</f>
        <v>93.18996416</v>
      </c>
      <c r="S74" s="12"/>
      <c r="T74" s="13">
        <f>(A74)/(A74+E74+I74)*100</f>
        <v>95.65217391</v>
      </c>
      <c r="U74" s="13">
        <f>(F74)/(F74+B74+J74)*100</f>
        <v>95.29411765</v>
      </c>
      <c r="V74" s="13">
        <f>(K74)/(K74+C74+G74)*100</f>
        <v>88.23529412</v>
      </c>
      <c r="W74" s="12"/>
      <c r="X74" s="13">
        <f>(F74+G74+J74+K74)/(F74+G74+J74+K74+B74+C74)*100</f>
        <v>98.39572193</v>
      </c>
      <c r="Y74" s="13">
        <f>(A74+C74+I74+K74)/(A74+C74+I74+K74+E74+G74)*100</f>
        <v>94.84536082</v>
      </c>
      <c r="Z74" s="13">
        <f>(A74+B74+E74+F74)/(A74+B74+E74+F74+I74+J74)*100</f>
        <v>96.04519774</v>
      </c>
      <c r="AA74" s="12"/>
      <c r="AB74" s="13">
        <f>A74/(A74+B74+C74)*100</f>
        <v>96.7032967</v>
      </c>
      <c r="AC74" s="13">
        <f>(F74)/(F74+E74+G74)*100</f>
        <v>89.01098901</v>
      </c>
      <c r="AD74" s="13">
        <f>(K74)/(K74+I74+J74)*100</f>
        <v>92.78350515</v>
      </c>
      <c r="AE74" s="12"/>
      <c r="AF74" s="13">
        <f>(B74+C74)/(B74+C74+F74+G74+J74+K74)*100</f>
        <v>1.604278075</v>
      </c>
      <c r="AG74" s="13">
        <f>(E74+G74)/(E74+G74+A74+C74+I74+K74)*100</f>
        <v>5.154639175</v>
      </c>
      <c r="AH74" s="13">
        <f>(I74+J74)/(I74+J74+A74+B74+E74+F74)*100</f>
        <v>3.95480226</v>
      </c>
      <c r="AI74" s="12"/>
      <c r="AJ74" s="13">
        <f>(E74+I74)/(A74+E74+I74)*100</f>
        <v>4.347826087</v>
      </c>
      <c r="AK74" s="13">
        <f>(B74+J74)/(F74+B74+J74)*100</f>
        <v>4.705882353</v>
      </c>
      <c r="AL74" s="13">
        <f>(C74+G74)/(K74+C74+G74)*100</f>
        <v>11.76470588</v>
      </c>
      <c r="AM74" s="12"/>
      <c r="AN74" s="13">
        <f t="shared" ref="AN74:AP74" si="26">(T74*AB74)/(AB74+T74)*2</f>
        <v>96.17486339</v>
      </c>
      <c r="AO74" s="13">
        <f t="shared" si="26"/>
        <v>92.04545455</v>
      </c>
      <c r="AP74" s="13">
        <f t="shared" si="26"/>
        <v>90.45226131</v>
      </c>
      <c r="AQ74" s="14"/>
      <c r="AR74" s="13">
        <f>(P74+Q74+R74)/3</f>
        <v>95.22102748</v>
      </c>
      <c r="AS74" s="20">
        <f>(T74+U74+V74)/3</f>
        <v>93.06052856</v>
      </c>
      <c r="AT74" s="13">
        <f>(X74+Y74+Z74)/3</f>
        <v>96.42876016</v>
      </c>
      <c r="AU74" s="20">
        <f>(AB74+AC74+AD74)/3</f>
        <v>92.83259696</v>
      </c>
      <c r="AV74" s="13">
        <f>(AN74+AO74+AP74)/3</f>
        <v>92.89085975</v>
      </c>
      <c r="AW74" s="12"/>
      <c r="AX74" s="25">
        <f>(AF74+AG74+AH74)/3</f>
        <v>3.571239837</v>
      </c>
      <c r="AY74" s="25">
        <f>(AJ74+AK74+AL74)/3</f>
        <v>6.939471441</v>
      </c>
      <c r="AZ74" s="12"/>
    </row>
    <row r="75">
      <c r="A75" s="18" t="s">
        <v>62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3"/>
      <c r="U75" s="13"/>
      <c r="V75" s="13"/>
      <c r="W75" s="12"/>
      <c r="X75" s="13"/>
      <c r="Y75" s="13"/>
      <c r="Z75" s="13"/>
      <c r="AA75" s="12"/>
      <c r="AB75" s="13"/>
      <c r="AC75" s="13"/>
      <c r="AD75" s="13"/>
      <c r="AE75" s="12"/>
      <c r="AF75" s="13"/>
      <c r="AG75" s="13"/>
      <c r="AH75" s="13"/>
      <c r="AI75" s="12"/>
      <c r="AJ75" s="13"/>
      <c r="AK75" s="13"/>
      <c r="AL75" s="13"/>
      <c r="AM75" s="12"/>
      <c r="AN75" s="13"/>
      <c r="AO75" s="13"/>
      <c r="AP75" s="13"/>
      <c r="AQ75" s="14"/>
      <c r="AR75" s="13"/>
      <c r="AS75" s="20"/>
      <c r="AT75" s="13"/>
      <c r="AU75" s="20"/>
      <c r="AV75" s="13"/>
      <c r="AW75" s="12"/>
      <c r="AX75" s="24"/>
      <c r="AY75" s="24"/>
      <c r="AZ75" s="12"/>
    </row>
    <row r="76">
      <c r="A76" s="18">
        <v>88.0</v>
      </c>
      <c r="B76" s="18">
        <v>0.0</v>
      </c>
      <c r="C76" s="18">
        <v>3.0</v>
      </c>
      <c r="D76" s="12"/>
      <c r="E76" s="18">
        <v>1.0</v>
      </c>
      <c r="F76" s="18">
        <v>82.0</v>
      </c>
      <c r="G76" s="18">
        <v>8.0</v>
      </c>
      <c r="H76" s="12"/>
      <c r="I76" s="18">
        <v>3.0</v>
      </c>
      <c r="J76" s="18">
        <v>4.0</v>
      </c>
      <c r="K76" s="18">
        <v>90.0</v>
      </c>
      <c r="L76" s="12"/>
      <c r="M76" s="12"/>
      <c r="N76" s="12"/>
      <c r="O76" s="12"/>
      <c r="P76" s="13">
        <f>(A76+F76+G76+J76+K76)/(A76+F76+G76+J76+K76+E76+I76+B76+C76)*100</f>
        <v>97.49103943</v>
      </c>
      <c r="Q76" s="13">
        <f>(F76+A76+C76+I76+K76)/(F76+A76+C76+I76+K76+E76+G76+B76+J76)*100</f>
        <v>95.34050179</v>
      </c>
      <c r="R76" s="13">
        <f>(K76+A76+B76+E76+F76)/(K76+A76+B76+E76+F76+I76+J76+C76+G76)*100</f>
        <v>93.5483871</v>
      </c>
      <c r="S76" s="12"/>
      <c r="T76" s="13">
        <f>(A76)/(A76+E76+I76)*100</f>
        <v>95.65217391</v>
      </c>
      <c r="U76" s="13">
        <f>(F76)/(F76+B76+J76)*100</f>
        <v>95.34883721</v>
      </c>
      <c r="V76" s="13">
        <f>(K76)/(K76+C76+G76)*100</f>
        <v>89.10891089</v>
      </c>
      <c r="W76" s="12"/>
      <c r="X76" s="13">
        <f>(F76+G76+J76+K76)/(F76+G76+J76+K76+B76+C76)*100</f>
        <v>98.39572193</v>
      </c>
      <c r="Y76" s="13">
        <f>(A76+C76+I76+K76)/(A76+C76+I76+K76+E76+G76)*100</f>
        <v>95.33678756</v>
      </c>
      <c r="Z76" s="13">
        <f>(A76+B76+E76+F76)/(A76+B76+E76+F76+I76+J76)*100</f>
        <v>96.06741573</v>
      </c>
      <c r="AA76" s="12"/>
      <c r="AB76" s="13">
        <f>A76/(A76+B76+C76)*100</f>
        <v>96.7032967</v>
      </c>
      <c r="AC76" s="13">
        <f>(F76)/(F76+E76+G76)*100</f>
        <v>90.10989011</v>
      </c>
      <c r="AD76" s="13">
        <f>(K76)/(K76+I76+J76)*100</f>
        <v>92.78350515</v>
      </c>
      <c r="AE76" s="12"/>
      <c r="AF76" s="13">
        <f>(B76+C76)/(B76+C76+F76+G76+J76+K76)*100</f>
        <v>1.604278075</v>
      </c>
      <c r="AG76" s="13">
        <f>(E76+G76)/(E76+G76+A76+C76+I76+K76)*100</f>
        <v>4.663212435</v>
      </c>
      <c r="AH76" s="13">
        <f>(I76+J76)/(I76+J76+A76+B76+E76+F76)*100</f>
        <v>3.93258427</v>
      </c>
      <c r="AI76" s="12"/>
      <c r="AJ76" s="13">
        <f>(E76+I76)/(A76+E76+I76)*100</f>
        <v>4.347826087</v>
      </c>
      <c r="AK76" s="13">
        <f>(B76+J76)/(F76+B76+J76)*100</f>
        <v>4.651162791</v>
      </c>
      <c r="AL76" s="13">
        <f>(C76+G76)/(K76+C76+G76)*100</f>
        <v>10.89108911</v>
      </c>
      <c r="AM76" s="12"/>
      <c r="AN76" s="13">
        <f t="shared" ref="AN76:AP76" si="27">(T76*AB76)/(AB76+T76)*2</f>
        <v>96.17486339</v>
      </c>
      <c r="AO76" s="13">
        <f t="shared" si="27"/>
        <v>92.65536723</v>
      </c>
      <c r="AP76" s="13">
        <f t="shared" si="27"/>
        <v>90.90909091</v>
      </c>
      <c r="AQ76" s="14"/>
      <c r="AR76" s="13">
        <f>(P76+Q76+R76)/3</f>
        <v>95.45997611</v>
      </c>
      <c r="AS76" s="20">
        <f>(T76+U76+V76)/3</f>
        <v>93.369974</v>
      </c>
      <c r="AT76" s="13">
        <f>(X76+Y76+Z76)/3</f>
        <v>96.59997507</v>
      </c>
      <c r="AU76" s="20">
        <f>(AB76+AC76+AD76)/3</f>
        <v>93.19889732</v>
      </c>
      <c r="AV76" s="13">
        <f>(AN76+AO76+AP76)/3</f>
        <v>93.24644051</v>
      </c>
      <c r="AW76" s="12"/>
      <c r="AX76" s="25">
        <f>(AF76+AG76+AH76)/3</f>
        <v>3.400024927</v>
      </c>
      <c r="AY76" s="25">
        <f>(AJ76+AK76+AL76)/3</f>
        <v>6.630025996</v>
      </c>
      <c r="AZ76" s="12"/>
    </row>
    <row r="77">
      <c r="A77" s="18" t="s">
        <v>49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  <c r="Q77" s="13"/>
      <c r="R77" s="13"/>
      <c r="S77" s="12"/>
      <c r="T77" s="13"/>
      <c r="U77" s="13"/>
      <c r="V77" s="13"/>
      <c r="W77" s="12"/>
      <c r="X77" s="13"/>
      <c r="Y77" s="13"/>
      <c r="Z77" s="13"/>
      <c r="AA77" s="12"/>
      <c r="AB77" s="13"/>
      <c r="AC77" s="13"/>
      <c r="AD77" s="13"/>
      <c r="AE77" s="12"/>
      <c r="AF77" s="13"/>
      <c r="AG77" s="13"/>
      <c r="AH77" s="13"/>
      <c r="AI77" s="12"/>
      <c r="AJ77" s="13"/>
      <c r="AK77" s="13"/>
      <c r="AL77" s="13"/>
      <c r="AM77" s="12"/>
      <c r="AN77" s="13"/>
      <c r="AO77" s="13"/>
      <c r="AP77" s="13"/>
      <c r="AQ77" s="14"/>
      <c r="AR77" s="13"/>
      <c r="AS77" s="20"/>
      <c r="AT77" s="13"/>
      <c r="AU77" s="20"/>
      <c r="AV77" s="13"/>
      <c r="AW77" s="12"/>
      <c r="AX77" s="24"/>
      <c r="AY77" s="24"/>
      <c r="AZ77" s="12"/>
    </row>
    <row r="78">
      <c r="A78" s="18">
        <v>88.0</v>
      </c>
      <c r="B78" s="18">
        <v>0.0</v>
      </c>
      <c r="C78" s="18">
        <v>3.0</v>
      </c>
      <c r="D78" s="12"/>
      <c r="E78" s="18">
        <v>1.0</v>
      </c>
      <c r="F78" s="18">
        <v>82.0</v>
      </c>
      <c r="G78" s="18">
        <v>8.0</v>
      </c>
      <c r="H78" s="12"/>
      <c r="I78" s="18">
        <v>3.0</v>
      </c>
      <c r="J78" s="18">
        <v>4.0</v>
      </c>
      <c r="K78" s="18">
        <v>90.0</v>
      </c>
      <c r="L78" s="12"/>
      <c r="M78" s="12"/>
      <c r="N78" s="12"/>
      <c r="O78" s="12"/>
      <c r="P78" s="13">
        <f>(A78+F78+G78+J78+K78)/(A78+F78+G78+J78+K78+E78+I78+B78+C78)*100</f>
        <v>97.49103943</v>
      </c>
      <c r="Q78" s="13">
        <f>(F78+A78+C78+I78+K78)/(F78+A78+C78+I78+K78+E78+G78+B78+J78)*100</f>
        <v>95.34050179</v>
      </c>
      <c r="R78" s="13">
        <f>(K78+A78+B78+E78+F78)/(K78+A78+B78+E78+F78+I78+J78+C78+G78)*100</f>
        <v>93.5483871</v>
      </c>
      <c r="S78" s="12"/>
      <c r="T78" s="13">
        <f>(A78)/(A78+E78+I78)*100</f>
        <v>95.65217391</v>
      </c>
      <c r="U78" s="13">
        <f>(F78)/(F78+B78+J78)*100</f>
        <v>95.34883721</v>
      </c>
      <c r="V78" s="13">
        <f>(K78)/(K78+C78+G78)*100</f>
        <v>89.10891089</v>
      </c>
      <c r="W78" s="12"/>
      <c r="X78" s="13">
        <f>(F78+G78+J78+K78)/(F78+G78+J78+K78+B78+C78)*100</f>
        <v>98.39572193</v>
      </c>
      <c r="Y78" s="13">
        <f>(A78+C78+I78+K78)/(A78+C78+I78+K78+E78+G78)*100</f>
        <v>95.33678756</v>
      </c>
      <c r="Z78" s="13">
        <f>(A78+B78+E78+F78)/(A78+B78+E78+F78+I78+J78)*100</f>
        <v>96.06741573</v>
      </c>
      <c r="AA78" s="12"/>
      <c r="AB78" s="13">
        <f>A78/(A78+B78+C78)*100</f>
        <v>96.7032967</v>
      </c>
      <c r="AC78" s="13">
        <f>(F78)/(F78+E78+G78)*100</f>
        <v>90.10989011</v>
      </c>
      <c r="AD78" s="13">
        <f>(K78)/(K78+I78+J78)*100</f>
        <v>92.78350515</v>
      </c>
      <c r="AE78" s="12"/>
      <c r="AF78" s="13">
        <f>(B78+C78)/(B78+C78+F78+G78+J78+K78)*100</f>
        <v>1.604278075</v>
      </c>
      <c r="AG78" s="13">
        <f>(E78+G78)/(E78+G78+A78+C78+I78+K78)*100</f>
        <v>4.663212435</v>
      </c>
      <c r="AH78" s="13">
        <f>(I78+J78)/(I78+J78+A78+B78+E78+F78)*100</f>
        <v>3.93258427</v>
      </c>
      <c r="AI78" s="12"/>
      <c r="AJ78" s="13">
        <f>(E78+I78)/(A78+E78+I78)*100</f>
        <v>4.347826087</v>
      </c>
      <c r="AK78" s="13">
        <f>(B78+J78)/(F78+B78+J78)*100</f>
        <v>4.651162791</v>
      </c>
      <c r="AL78" s="13">
        <f>(C78+G78)/(K78+C78+G78)*100</f>
        <v>10.89108911</v>
      </c>
      <c r="AM78" s="12"/>
      <c r="AN78" s="13">
        <f t="shared" ref="AN78:AP78" si="28">(T78*AB78)/(AB78+T78)*2</f>
        <v>96.17486339</v>
      </c>
      <c r="AO78" s="13">
        <f t="shared" si="28"/>
        <v>92.65536723</v>
      </c>
      <c r="AP78" s="13">
        <f t="shared" si="28"/>
        <v>90.90909091</v>
      </c>
      <c r="AQ78" s="14"/>
      <c r="AR78" s="13">
        <f>(P78+Q78+R78)/3</f>
        <v>95.45997611</v>
      </c>
      <c r="AS78" s="20">
        <f>(T78+U78+V78)/3</f>
        <v>93.369974</v>
      </c>
      <c r="AT78" s="13">
        <f>(X78+Y78+Z78)/3</f>
        <v>96.59997507</v>
      </c>
      <c r="AU78" s="20">
        <f>(AB78+AC78+AD78)/3</f>
        <v>93.19889732</v>
      </c>
      <c r="AV78" s="13">
        <f>(AN78+AO78+AP78)/3</f>
        <v>93.24644051</v>
      </c>
      <c r="AW78" s="12"/>
      <c r="AX78" s="25">
        <f>(AF78+AG78+AH78)/3</f>
        <v>3.400024927</v>
      </c>
      <c r="AY78" s="25">
        <f>(AJ78+AK78+AL78)/3</f>
        <v>6.630025996</v>
      </c>
      <c r="AZ78" s="12"/>
    </row>
    <row r="79"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>
      <c r="P86" s="26"/>
    </row>
    <row r="87">
      <c r="P87" s="26"/>
    </row>
    <row r="88">
      <c r="P88" s="26"/>
    </row>
  </sheetData>
  <drawing r:id="rId1"/>
</worksheet>
</file>