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est\ui\assets\upload\"/>
    </mc:Choice>
  </mc:AlternateContent>
  <xr:revisionPtr revIDLastSave="0" documentId="13_ncr:1_{55478ACA-F301-4448-950E-45A5AE572518}" xr6:coauthVersionLast="43" xr6:coauthVersionMax="43" xr10:uidLastSave="{00000000-0000-0000-0000-000000000000}"/>
  <bookViews>
    <workbookView xWindow="-120" yWindow="-120" windowWidth="29040" windowHeight="15840" tabRatio="942" activeTab="6" xr2:uid="{E5A9C9EB-770C-4C34-91A4-F913AA4DD8ED}"/>
  </bookViews>
  <sheets>
    <sheet name="Динамические (добыча)" sheetId="12" r:id="rId1"/>
    <sheet name="Статические (РИГИС)" sheetId="18" r:id="rId2"/>
    <sheet name="Перфорация" sheetId="35" r:id="rId3"/>
    <sheet name="Статические (пластопересечение)" sheetId="11" r:id="rId4"/>
    <sheet name="Координаты контуров пласта" sheetId="31" r:id="rId5"/>
    <sheet name="Координаты контуров объекта" sheetId="33" r:id="rId6"/>
    <sheet name="Свойства жидкостей" sheetId="40" r:id="rId7"/>
    <sheet name="Справочники" sheetId="38" state="hidden" r:id="rId8"/>
  </sheets>
  <definedNames>
    <definedName name="ContourType" localSheetId="7">Справочники!$B$3:$B$12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8" l="1"/>
  <c r="G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99C98-1DE8-40FD-B943-B4BF6577EC91}" keepAlive="1" name="Запрос — contourType" description="Соединение с запросом &quot;contourType&quot; в книге." type="5" refreshedVersion="6" background="1">
    <dbPr connection="Provider=Microsoft.Mashup.OleDb.1;Data Source=$Workbook$;Location=contourType;Extended Properties=&quot;&quot;" command="SELECT * FROM [contourType]"/>
  </connection>
</connections>
</file>

<file path=xl/sharedStrings.xml><?xml version="1.0" encoding="utf-8"?>
<sst xmlns="http://schemas.openxmlformats.org/spreadsheetml/2006/main" count="246" uniqueCount="68">
  <si>
    <t>Скважина</t>
  </si>
  <si>
    <t>Х</t>
  </si>
  <si>
    <t>У</t>
  </si>
  <si>
    <t>Пласт</t>
  </si>
  <si>
    <t>Данные по забойным и пластовым давления заполняются по фактическим замерам. При наличии нескольких замеров в течении месяца, замеры осредняются.</t>
  </si>
  <si>
    <t>Дата</t>
  </si>
  <si>
    <t>Добыча / Закачка</t>
  </si>
  <si>
    <t>Давление, атм</t>
  </si>
  <si>
    <t>нефти, т</t>
  </si>
  <si>
    <t>жидкости, т</t>
  </si>
  <si>
    <t>газ, тыс.м3</t>
  </si>
  <si>
    <t>закачка, м3</t>
  </si>
  <si>
    <t>время работы, сут</t>
  </si>
  <si>
    <t>забойное</t>
  </si>
  <si>
    <t>пластовое</t>
  </si>
  <si>
    <t>7137г</t>
  </si>
  <si>
    <t>Координаты пластопересечений</t>
  </si>
  <si>
    <t>Пример</t>
  </si>
  <si>
    <t>Данные по добыче заполняются в соответствии с МЭР отдельной срокой по каждому месяцу / скважине только по целевому объекту разработки</t>
  </si>
  <si>
    <t>ЮВ1</t>
  </si>
  <si>
    <t>Тип точки</t>
  </si>
  <si>
    <t>Кровля</t>
  </si>
  <si>
    <t>Подошва</t>
  </si>
  <si>
    <t>Забой</t>
  </si>
  <si>
    <t>Проницаемость, мкм2</t>
  </si>
  <si>
    <t>Пористость, %</t>
  </si>
  <si>
    <t>Нефтенасыщенность, %</t>
  </si>
  <si>
    <t>Глубина, м</t>
  </si>
  <si>
    <t>Кровля абс.</t>
  </si>
  <si>
    <t>Подошва абс.</t>
  </si>
  <si>
    <t>Указываются новые скважины и боковые стволы отдельными строками по пластам.</t>
  </si>
  <si>
    <t>Тип насыщения</t>
  </si>
  <si>
    <t>Нефть</t>
  </si>
  <si>
    <t>Тип коллектора</t>
  </si>
  <si>
    <t>Указываются новые скважины и боковые стволы отдельными строками.</t>
  </si>
  <si>
    <t>Тип контура</t>
  </si>
  <si>
    <t>Указываются данные по всем контурам пластов</t>
  </si>
  <si>
    <t>Объект разработки</t>
  </si>
  <si>
    <t>Координаты контуров</t>
  </si>
  <si>
    <t>№ контура</t>
  </si>
  <si>
    <t>Указываются данные по всем объектам разработки</t>
  </si>
  <si>
    <t>Указываются новые скважины и боковые стволы отдельными строками по интервалам перфорации.</t>
  </si>
  <si>
    <t>Дата открытия перфорации</t>
  </si>
  <si>
    <t>Дата закрытия перфорации</t>
  </si>
  <si>
    <t>Hнач</t>
  </si>
  <si>
    <t>Hкон</t>
  </si>
  <si>
    <t>Hнач абс.</t>
  </si>
  <si>
    <t>Hкон абс.</t>
  </si>
  <si>
    <t>Внешний контур нефтеносности наружу</t>
  </si>
  <si>
    <t>Граница неопределенного типа</t>
  </si>
  <si>
    <t>Выклинивание коллектора снаружи</t>
  </si>
  <si>
    <t>Лицензионная граница</t>
  </si>
  <si>
    <t>Внешний контур нефтеносности внутрь</t>
  </si>
  <si>
    <t>Внутренний контур нефтеносности внутрь</t>
  </si>
  <si>
    <t>Внутренний контур нефтеносности наружу</t>
  </si>
  <si>
    <t>Замещение коллектора внутри</t>
  </si>
  <si>
    <t>Замещение коллектора снаружи</t>
  </si>
  <si>
    <t>Выклинивание коллектора внутри</t>
  </si>
  <si>
    <t>Песчаник</t>
  </si>
  <si>
    <t>Вход в пласт</t>
  </si>
  <si>
    <t>Указываются данные по пласту</t>
  </si>
  <si>
    <t>Вязкость нефти в пластовых условиях,  мПа*с</t>
  </si>
  <si>
    <t>Объемный коэффициент, доли ед.</t>
  </si>
  <si>
    <t xml:space="preserve">Сжимаемость, 1/МПа×10-4 </t>
  </si>
  <si>
    <t>Плотность,  г/см3</t>
  </si>
  <si>
    <t>Жидкость</t>
  </si>
  <si>
    <t>ЮВ1/1</t>
  </si>
  <si>
    <t>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</si>
</sst>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A9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5A5E7-B783-4D50-9856-5F9BB1A40D3C}">
  <dimension ref="A1:M79"/>
  <sheetViews>
    <sheetView showGridLines="0" workbookViewId="0">
      <selection activeCell="B1" sqref="B1"/>
    </sheetView>
  </sheetViews>
  <sheetFormatPr defaultRowHeight="15" x14ac:dyDescent="0.25"/>
  <cols>
    <col min="1" max="1" width="2.7109375" customWidth="1"/>
    <col min="2" max="3" width="11.42578125" customWidth="1"/>
    <col min="4" max="4" width="10.140625" bestFit="1" customWidth="1"/>
    <col min="5" max="8" width="15.5703125" customWidth="1"/>
    <col min="9" max="9" width="18.140625" bestFit="1" customWidth="1"/>
    <col min="10" max="10" width="13.42578125" customWidth="1"/>
    <col min="11" max="11" width="19.140625" customWidth="1"/>
  </cols>
  <sheetData>
    <row r="1" spans="1:13" x14ac:dyDescent="0.25">
      <c r="B1" s="1"/>
      <c r="C1" s="1"/>
    </row>
    <row r="3" spans="1:13" x14ac:dyDescent="0.25">
      <c r="B3" s="21" t="s">
        <v>18</v>
      </c>
      <c r="C3" s="21"/>
      <c r="D3" s="21"/>
      <c r="E3" s="21"/>
      <c r="F3" s="21"/>
      <c r="G3" s="21"/>
      <c r="H3" s="21"/>
      <c r="I3" s="21"/>
      <c r="J3" s="21"/>
      <c r="K3" s="21"/>
    </row>
    <row r="4" spans="1:13" ht="28.5" customHeight="1" x14ac:dyDescent="0.25">
      <c r="B4" s="22" t="s">
        <v>4</v>
      </c>
      <c r="C4" s="22"/>
      <c r="D4" s="22"/>
      <c r="E4" s="22"/>
      <c r="F4" s="22"/>
      <c r="G4" s="22"/>
      <c r="H4" s="22"/>
      <c r="I4" s="22"/>
      <c r="J4" s="22"/>
      <c r="K4" s="22"/>
    </row>
    <row r="5" spans="1:13" x14ac:dyDescent="0.25">
      <c r="D5" s="5"/>
      <c r="E5" s="6"/>
      <c r="F5" s="6"/>
      <c r="G5" s="6"/>
      <c r="H5" s="6"/>
      <c r="I5" s="6"/>
      <c r="J5" s="7"/>
      <c r="K5" s="7"/>
    </row>
    <row r="6" spans="1:13" x14ac:dyDescent="0.25">
      <c r="A6" s="8"/>
      <c r="B6" s="23" t="s">
        <v>0</v>
      </c>
      <c r="C6" s="26" t="s">
        <v>37</v>
      </c>
      <c r="D6" s="23" t="s">
        <v>5</v>
      </c>
      <c r="E6" s="24" t="s">
        <v>6</v>
      </c>
      <c r="F6" s="24"/>
      <c r="G6" s="24"/>
      <c r="H6" s="24"/>
      <c r="I6" s="24"/>
      <c r="J6" s="25" t="s">
        <v>7</v>
      </c>
      <c r="K6" s="25"/>
    </row>
    <row r="7" spans="1:13" x14ac:dyDescent="0.25">
      <c r="A7" s="8"/>
      <c r="B7" s="23"/>
      <c r="C7" s="27"/>
      <c r="D7" s="23"/>
      <c r="E7" s="9" t="s">
        <v>8</v>
      </c>
      <c r="F7" s="9" t="s">
        <v>9</v>
      </c>
      <c r="G7" s="9" t="s">
        <v>10</v>
      </c>
      <c r="H7" s="9" t="s">
        <v>11</v>
      </c>
      <c r="I7" s="9" t="s">
        <v>12</v>
      </c>
      <c r="J7" s="10" t="s">
        <v>13</v>
      </c>
      <c r="K7" s="10" t="s">
        <v>14</v>
      </c>
    </row>
    <row r="8" spans="1:13" x14ac:dyDescent="0.25">
      <c r="A8" s="8"/>
      <c r="B8" s="16" t="s">
        <v>17</v>
      </c>
      <c r="C8" s="16"/>
      <c r="D8" s="13"/>
      <c r="E8" s="14"/>
      <c r="F8" s="14"/>
      <c r="G8" s="14"/>
      <c r="H8" s="14"/>
      <c r="I8" s="14"/>
      <c r="J8" s="15"/>
      <c r="K8" s="15"/>
    </row>
    <row r="9" spans="1:13" x14ac:dyDescent="0.25">
      <c r="B9" s="2" t="s">
        <v>15</v>
      </c>
      <c r="C9" s="2" t="s">
        <v>19</v>
      </c>
      <c r="D9" s="12">
        <v>40878</v>
      </c>
      <c r="E9" s="17">
        <v>605</v>
      </c>
      <c r="F9" s="17">
        <v>670</v>
      </c>
      <c r="G9" s="17">
        <v>65.356999999999999</v>
      </c>
      <c r="H9" s="17"/>
      <c r="I9" s="17">
        <v>14</v>
      </c>
      <c r="J9" s="17">
        <v>137.4</v>
      </c>
      <c r="K9" s="17">
        <v>280.89999999999998</v>
      </c>
      <c r="M9" s="2"/>
    </row>
    <row r="10" spans="1:13" x14ac:dyDescent="0.25">
      <c r="B10" s="2" t="s">
        <v>15</v>
      </c>
      <c r="C10" s="2" t="s">
        <v>19</v>
      </c>
      <c r="D10" s="12">
        <v>40909</v>
      </c>
      <c r="E10" s="17">
        <v>974</v>
      </c>
      <c r="F10" s="17">
        <v>1053</v>
      </c>
      <c r="G10" s="17">
        <v>96.816000000000003</v>
      </c>
      <c r="H10" s="17"/>
      <c r="I10" s="17">
        <v>31</v>
      </c>
      <c r="J10" s="17">
        <v>114.8</v>
      </c>
      <c r="K10" s="17"/>
    </row>
    <row r="11" spans="1:13" x14ac:dyDescent="0.25">
      <c r="B11" s="2" t="s">
        <v>15</v>
      </c>
      <c r="C11" s="2" t="s">
        <v>19</v>
      </c>
      <c r="D11" s="12">
        <v>40940</v>
      </c>
      <c r="E11" s="17">
        <v>419</v>
      </c>
      <c r="F11" s="17">
        <v>992</v>
      </c>
      <c r="G11" s="17">
        <v>41.661999999999999</v>
      </c>
      <c r="H11" s="17"/>
      <c r="I11" s="17">
        <v>29</v>
      </c>
      <c r="J11" s="17">
        <v>114.8</v>
      </c>
      <c r="K11" s="17"/>
    </row>
    <row r="12" spans="1:13" x14ac:dyDescent="0.25">
      <c r="B12" s="2" t="s">
        <v>15</v>
      </c>
      <c r="C12" s="2" t="s">
        <v>19</v>
      </c>
      <c r="D12" s="12">
        <v>40969</v>
      </c>
      <c r="E12" s="17">
        <v>297</v>
      </c>
      <c r="F12" s="17">
        <v>576</v>
      </c>
      <c r="G12" s="17">
        <v>29.564</v>
      </c>
      <c r="H12" s="17"/>
      <c r="I12" s="17">
        <v>31</v>
      </c>
      <c r="J12" s="17">
        <v>114.8</v>
      </c>
      <c r="K12" s="17"/>
    </row>
    <row r="13" spans="1:13" x14ac:dyDescent="0.25">
      <c r="B13" s="2" t="s">
        <v>15</v>
      </c>
      <c r="C13" s="2" t="s">
        <v>19</v>
      </c>
      <c r="D13" s="12">
        <v>41000</v>
      </c>
      <c r="E13" s="17">
        <v>223</v>
      </c>
      <c r="F13" s="17">
        <v>537</v>
      </c>
      <c r="G13" s="17">
        <v>22.236999999999998</v>
      </c>
      <c r="H13" s="17"/>
      <c r="I13" s="17">
        <v>30</v>
      </c>
      <c r="J13" s="17">
        <v>114.8</v>
      </c>
      <c r="K13" s="17"/>
    </row>
    <row r="14" spans="1:13" x14ac:dyDescent="0.25">
      <c r="B14" s="2" t="s">
        <v>15</v>
      </c>
      <c r="C14" s="2" t="s">
        <v>19</v>
      </c>
      <c r="D14" s="12">
        <v>41030</v>
      </c>
      <c r="E14" s="17">
        <v>230</v>
      </c>
      <c r="F14" s="17">
        <v>539</v>
      </c>
      <c r="G14" s="17">
        <v>22.934000000000001</v>
      </c>
      <c r="H14" s="17"/>
      <c r="I14" s="17">
        <v>31</v>
      </c>
      <c r="J14" s="17">
        <v>114.8</v>
      </c>
      <c r="K14" s="17"/>
    </row>
    <row r="15" spans="1:13" x14ac:dyDescent="0.25">
      <c r="B15" s="2" t="s">
        <v>15</v>
      </c>
      <c r="C15" s="2" t="s">
        <v>19</v>
      </c>
      <c r="D15" s="12">
        <v>41061</v>
      </c>
      <c r="E15" s="17">
        <v>172</v>
      </c>
      <c r="F15" s="17">
        <v>442</v>
      </c>
      <c r="G15" s="17">
        <v>16.914999999999999</v>
      </c>
      <c r="H15" s="17"/>
      <c r="I15" s="17">
        <v>23</v>
      </c>
      <c r="J15" s="17">
        <v>114.8</v>
      </c>
      <c r="K15" s="17"/>
    </row>
    <row r="16" spans="1:13" x14ac:dyDescent="0.25">
      <c r="B16" s="2" t="s">
        <v>15</v>
      </c>
      <c r="C16" s="2" t="s">
        <v>19</v>
      </c>
      <c r="D16" s="12">
        <v>41091</v>
      </c>
      <c r="E16" s="17">
        <v>82</v>
      </c>
      <c r="F16" s="17">
        <v>141</v>
      </c>
      <c r="G16" s="17">
        <v>8.0869999999999997</v>
      </c>
      <c r="H16" s="17"/>
      <c r="I16" s="17">
        <v>3</v>
      </c>
      <c r="J16" s="17">
        <v>111</v>
      </c>
      <c r="K16" s="17">
        <v>209.6</v>
      </c>
    </row>
    <row r="17" spans="2:11" x14ac:dyDescent="0.25">
      <c r="B17" s="2" t="s">
        <v>15</v>
      </c>
      <c r="C17" s="2" t="s">
        <v>19</v>
      </c>
      <c r="D17" s="12">
        <v>41122</v>
      </c>
      <c r="E17" s="17">
        <v>907</v>
      </c>
      <c r="F17" s="17">
        <v>1221</v>
      </c>
      <c r="G17" s="17">
        <v>88.983000000000004</v>
      </c>
      <c r="H17" s="17"/>
      <c r="I17" s="17">
        <v>31</v>
      </c>
      <c r="J17" s="17">
        <v>139.1</v>
      </c>
      <c r="K17" s="17"/>
    </row>
    <row r="18" spans="2:11" x14ac:dyDescent="0.25">
      <c r="B18" s="2" t="s">
        <v>15</v>
      </c>
      <c r="C18" s="2" t="s">
        <v>19</v>
      </c>
      <c r="D18" s="12">
        <v>41153</v>
      </c>
      <c r="E18" s="17">
        <v>691</v>
      </c>
      <c r="F18" s="17">
        <v>1346</v>
      </c>
      <c r="G18" s="17">
        <v>69.62</v>
      </c>
      <c r="H18" s="17"/>
      <c r="I18" s="17">
        <v>30</v>
      </c>
      <c r="J18" s="17">
        <v>139.1</v>
      </c>
      <c r="K18" s="17"/>
    </row>
    <row r="19" spans="2:11" x14ac:dyDescent="0.25">
      <c r="B19" s="2" t="s">
        <v>15</v>
      </c>
      <c r="C19" s="2" t="s">
        <v>19</v>
      </c>
      <c r="D19" s="12">
        <v>41183</v>
      </c>
      <c r="E19" s="17">
        <v>761</v>
      </c>
      <c r="F19" s="17">
        <v>1454</v>
      </c>
      <c r="G19" s="17">
        <v>76.215999999999994</v>
      </c>
      <c r="H19" s="17"/>
      <c r="I19" s="17">
        <v>31</v>
      </c>
      <c r="J19" s="17">
        <v>139.1</v>
      </c>
      <c r="K19" s="17"/>
    </row>
    <row r="20" spans="2:11" x14ac:dyDescent="0.25">
      <c r="B20" s="2" t="s">
        <v>15</v>
      </c>
      <c r="C20" s="2" t="s">
        <v>19</v>
      </c>
      <c r="D20" s="12">
        <v>41214</v>
      </c>
      <c r="E20" s="17">
        <v>796</v>
      </c>
      <c r="F20" s="17">
        <v>1371</v>
      </c>
      <c r="G20" s="17">
        <v>80.977999999999994</v>
      </c>
      <c r="H20" s="17"/>
      <c r="I20" s="17">
        <v>30</v>
      </c>
      <c r="J20" s="17">
        <v>139.1</v>
      </c>
      <c r="K20" s="17"/>
    </row>
    <row r="21" spans="2:11" x14ac:dyDescent="0.25">
      <c r="B21" s="2" t="s">
        <v>15</v>
      </c>
      <c r="C21" s="2" t="s">
        <v>19</v>
      </c>
      <c r="D21" s="12">
        <v>41244</v>
      </c>
      <c r="E21" s="17">
        <v>794</v>
      </c>
      <c r="F21" s="17">
        <v>1353</v>
      </c>
      <c r="G21" s="17">
        <v>88.272000000000006</v>
      </c>
      <c r="H21" s="17"/>
      <c r="I21" s="17">
        <v>31</v>
      </c>
      <c r="J21" s="17">
        <v>139.1</v>
      </c>
      <c r="K21" s="17"/>
    </row>
    <row r="22" spans="2:11" x14ac:dyDescent="0.25">
      <c r="B22" s="2" t="s">
        <v>15</v>
      </c>
      <c r="C22" s="2" t="s">
        <v>19</v>
      </c>
      <c r="D22" s="12">
        <v>41275</v>
      </c>
      <c r="E22" s="17">
        <v>813</v>
      </c>
      <c r="F22" s="17">
        <v>1354</v>
      </c>
      <c r="G22" s="17">
        <v>85.611999999999995</v>
      </c>
      <c r="H22" s="17"/>
      <c r="I22" s="17">
        <v>31</v>
      </c>
      <c r="J22" s="17">
        <v>139.1</v>
      </c>
      <c r="K22" s="17"/>
    </row>
    <row r="23" spans="2:11" x14ac:dyDescent="0.25">
      <c r="B23" s="2" t="s">
        <v>15</v>
      </c>
      <c r="C23" s="2" t="s">
        <v>19</v>
      </c>
      <c r="D23" s="12">
        <v>41306</v>
      </c>
      <c r="E23" s="17">
        <v>473</v>
      </c>
      <c r="F23" s="17">
        <v>1262</v>
      </c>
      <c r="G23" s="17">
        <v>50.356999999999999</v>
      </c>
      <c r="H23" s="17"/>
      <c r="I23" s="17">
        <v>28</v>
      </c>
      <c r="J23" s="17">
        <v>139.1</v>
      </c>
      <c r="K23" s="17"/>
    </row>
    <row r="24" spans="2:11" x14ac:dyDescent="0.25">
      <c r="B24" s="2" t="s">
        <v>15</v>
      </c>
      <c r="C24" s="2" t="s">
        <v>19</v>
      </c>
      <c r="D24" s="12">
        <v>41334</v>
      </c>
      <c r="E24" s="17">
        <v>415</v>
      </c>
      <c r="F24" s="17">
        <v>1241</v>
      </c>
      <c r="G24" s="17">
        <v>44.243000000000002</v>
      </c>
      <c r="H24" s="17"/>
      <c r="I24" s="17">
        <v>27</v>
      </c>
      <c r="J24" s="17">
        <v>139.1</v>
      </c>
      <c r="K24" s="17"/>
    </row>
    <row r="25" spans="2:11" x14ac:dyDescent="0.25">
      <c r="B25" s="2" t="s">
        <v>15</v>
      </c>
      <c r="C25" s="2" t="s">
        <v>19</v>
      </c>
      <c r="D25" s="12">
        <v>41365</v>
      </c>
      <c r="E25" s="17">
        <v>523</v>
      </c>
      <c r="F25" s="17">
        <v>1476</v>
      </c>
      <c r="G25" s="17">
        <v>48.957999999999998</v>
      </c>
      <c r="H25" s="17"/>
      <c r="I25" s="17">
        <v>30</v>
      </c>
      <c r="J25" s="17">
        <v>139.1</v>
      </c>
      <c r="K25" s="17"/>
    </row>
    <row r="26" spans="2:11" x14ac:dyDescent="0.25">
      <c r="B26" s="2" t="s">
        <v>15</v>
      </c>
      <c r="C26" s="2" t="s">
        <v>19</v>
      </c>
      <c r="D26" s="12">
        <v>41395</v>
      </c>
      <c r="E26" s="17">
        <v>526</v>
      </c>
      <c r="F26" s="17">
        <v>1513</v>
      </c>
      <c r="G26" s="17">
        <v>49.546999999999997</v>
      </c>
      <c r="H26" s="17"/>
      <c r="I26" s="17">
        <v>31</v>
      </c>
      <c r="J26" s="17">
        <v>139.1</v>
      </c>
      <c r="K26" s="17"/>
    </row>
    <row r="27" spans="2:11" x14ac:dyDescent="0.25">
      <c r="B27" s="2" t="s">
        <v>15</v>
      </c>
      <c r="C27" s="2" t="s">
        <v>19</v>
      </c>
      <c r="D27" s="12">
        <v>41426</v>
      </c>
      <c r="E27" s="17">
        <v>551</v>
      </c>
      <c r="F27" s="17">
        <v>1456</v>
      </c>
      <c r="G27" s="17">
        <v>48.421999999999997</v>
      </c>
      <c r="H27" s="17"/>
      <c r="I27" s="17">
        <v>30</v>
      </c>
      <c r="J27" s="17">
        <v>119.6</v>
      </c>
      <c r="K27" s="17"/>
    </row>
    <row r="28" spans="2:11" x14ac:dyDescent="0.25">
      <c r="B28" s="2" t="s">
        <v>15</v>
      </c>
      <c r="C28" s="2" t="s">
        <v>19</v>
      </c>
      <c r="D28" s="12">
        <v>41456</v>
      </c>
      <c r="E28" s="17">
        <v>666</v>
      </c>
      <c r="F28" s="17">
        <v>1224</v>
      </c>
      <c r="G28" s="17">
        <v>62.198999999999998</v>
      </c>
      <c r="H28" s="17"/>
      <c r="I28" s="17">
        <v>27</v>
      </c>
      <c r="J28" s="17">
        <v>119.6</v>
      </c>
      <c r="K28" s="17"/>
    </row>
    <row r="29" spans="2:11" x14ac:dyDescent="0.25">
      <c r="B29" s="2" t="s">
        <v>15</v>
      </c>
      <c r="C29" s="2" t="s">
        <v>19</v>
      </c>
      <c r="D29" s="12">
        <v>41487</v>
      </c>
      <c r="E29" s="17">
        <v>741</v>
      </c>
      <c r="F29" s="17">
        <v>1295</v>
      </c>
      <c r="G29" s="17">
        <v>73.986000000000004</v>
      </c>
      <c r="H29" s="17"/>
      <c r="I29" s="17">
        <v>31</v>
      </c>
      <c r="J29" s="17">
        <v>119.6</v>
      </c>
      <c r="K29" s="17"/>
    </row>
    <row r="30" spans="2:11" x14ac:dyDescent="0.25">
      <c r="B30" s="2" t="s">
        <v>15</v>
      </c>
      <c r="C30" s="2" t="s">
        <v>19</v>
      </c>
      <c r="D30" s="12">
        <v>41518</v>
      </c>
      <c r="E30" s="17">
        <v>588</v>
      </c>
      <c r="F30" s="17">
        <v>1094</v>
      </c>
      <c r="G30" s="17">
        <v>52.167000000000002</v>
      </c>
      <c r="H30" s="17"/>
      <c r="I30" s="17">
        <v>28</v>
      </c>
      <c r="J30" s="17">
        <v>119.6</v>
      </c>
      <c r="K30" s="17">
        <v>192.1</v>
      </c>
    </row>
    <row r="31" spans="2:11" x14ac:dyDescent="0.25">
      <c r="B31" s="2" t="s">
        <v>15</v>
      </c>
      <c r="C31" s="2" t="s">
        <v>19</v>
      </c>
      <c r="D31" s="12">
        <v>41548</v>
      </c>
      <c r="E31" s="17">
        <v>624</v>
      </c>
      <c r="F31" s="17">
        <v>1262</v>
      </c>
      <c r="G31" s="17">
        <v>71.619</v>
      </c>
      <c r="H31" s="17"/>
      <c r="I31" s="17">
        <v>31</v>
      </c>
      <c r="J31" s="17">
        <v>121.3</v>
      </c>
      <c r="K31" s="17"/>
    </row>
    <row r="32" spans="2:11" x14ac:dyDescent="0.25">
      <c r="B32" s="2" t="s">
        <v>15</v>
      </c>
      <c r="C32" s="2" t="s">
        <v>19</v>
      </c>
      <c r="D32" s="12">
        <v>41579</v>
      </c>
      <c r="E32" s="17">
        <v>492</v>
      </c>
      <c r="F32" s="17">
        <v>1071</v>
      </c>
      <c r="G32" s="17">
        <v>56.768000000000001</v>
      </c>
      <c r="H32" s="17"/>
      <c r="I32" s="17">
        <v>26</v>
      </c>
      <c r="J32" s="17">
        <v>121.3</v>
      </c>
      <c r="K32" s="17">
        <v>155.30000000000001</v>
      </c>
    </row>
    <row r="33" spans="2:11" x14ac:dyDescent="0.25">
      <c r="B33" s="2" t="s">
        <v>15</v>
      </c>
      <c r="C33" s="2" t="s">
        <v>19</v>
      </c>
      <c r="D33" s="12">
        <v>41609</v>
      </c>
      <c r="E33" s="17">
        <v>573</v>
      </c>
      <c r="F33" s="17">
        <v>1289</v>
      </c>
      <c r="G33" s="17">
        <v>63.615000000000002</v>
      </c>
      <c r="H33" s="17"/>
      <c r="I33" s="17">
        <v>31</v>
      </c>
      <c r="J33" s="17">
        <v>121.3</v>
      </c>
      <c r="K33" s="17"/>
    </row>
    <row r="34" spans="2:11" x14ac:dyDescent="0.25">
      <c r="B34" s="2" t="s">
        <v>15</v>
      </c>
      <c r="C34" s="2" t="s">
        <v>19</v>
      </c>
      <c r="D34" s="12">
        <v>41640</v>
      </c>
      <c r="E34" s="17">
        <v>582</v>
      </c>
      <c r="F34" s="17">
        <v>1269</v>
      </c>
      <c r="G34" s="17">
        <v>63.011000000000003</v>
      </c>
      <c r="H34" s="17"/>
      <c r="I34" s="17">
        <v>31</v>
      </c>
      <c r="J34" s="17">
        <v>131</v>
      </c>
      <c r="K34" s="17"/>
    </row>
    <row r="35" spans="2:11" x14ac:dyDescent="0.25">
      <c r="B35" s="2" t="s">
        <v>15</v>
      </c>
      <c r="C35" s="2" t="s">
        <v>19</v>
      </c>
      <c r="D35" s="12">
        <v>41671</v>
      </c>
      <c r="E35" s="17">
        <v>302</v>
      </c>
      <c r="F35" s="17">
        <v>1213</v>
      </c>
      <c r="G35" s="17">
        <v>32.923999999999999</v>
      </c>
      <c r="H35" s="17"/>
      <c r="I35" s="17">
        <v>28</v>
      </c>
      <c r="J35" s="17">
        <v>129</v>
      </c>
      <c r="K35" s="17"/>
    </row>
    <row r="36" spans="2:11" x14ac:dyDescent="0.25">
      <c r="B36" s="2" t="s">
        <v>15</v>
      </c>
      <c r="C36" s="2" t="s">
        <v>19</v>
      </c>
      <c r="D36" s="12">
        <v>41699</v>
      </c>
      <c r="E36" s="17">
        <v>409</v>
      </c>
      <c r="F36" s="17">
        <v>1332</v>
      </c>
      <c r="G36" s="17">
        <v>45.604999999999997</v>
      </c>
      <c r="H36" s="17"/>
      <c r="I36" s="17">
        <v>31</v>
      </c>
      <c r="J36" s="17">
        <v>131</v>
      </c>
      <c r="K36" s="17"/>
    </row>
    <row r="37" spans="2:11" x14ac:dyDescent="0.25">
      <c r="B37" s="2" t="s">
        <v>15</v>
      </c>
      <c r="C37" s="2" t="s">
        <v>19</v>
      </c>
      <c r="D37" s="12">
        <v>41730</v>
      </c>
      <c r="E37" s="17">
        <v>504</v>
      </c>
      <c r="F37" s="17">
        <v>1201</v>
      </c>
      <c r="G37" s="17">
        <v>57.61</v>
      </c>
      <c r="H37" s="17"/>
      <c r="I37" s="17">
        <v>30</v>
      </c>
      <c r="J37" s="17">
        <v>131</v>
      </c>
      <c r="K37" s="17"/>
    </row>
    <row r="38" spans="2:11" x14ac:dyDescent="0.25">
      <c r="B38" s="2" t="s">
        <v>15</v>
      </c>
      <c r="C38" s="2" t="s">
        <v>19</v>
      </c>
      <c r="D38" s="12">
        <v>41760</v>
      </c>
      <c r="E38" s="17">
        <v>459</v>
      </c>
      <c r="F38" s="17">
        <v>1264</v>
      </c>
      <c r="G38" s="17">
        <v>51.42</v>
      </c>
      <c r="H38" s="17"/>
      <c r="I38" s="17">
        <v>31</v>
      </c>
      <c r="J38" s="17">
        <v>131</v>
      </c>
      <c r="K38" s="17"/>
    </row>
    <row r="39" spans="2:11" x14ac:dyDescent="0.25">
      <c r="B39" s="2" t="s">
        <v>15</v>
      </c>
      <c r="C39" s="2" t="s">
        <v>19</v>
      </c>
      <c r="D39" s="12">
        <v>41791</v>
      </c>
      <c r="E39" s="17">
        <v>509</v>
      </c>
      <c r="F39" s="17">
        <v>1169</v>
      </c>
      <c r="G39" s="17">
        <v>56.661000000000001</v>
      </c>
      <c r="H39" s="17"/>
      <c r="I39" s="17">
        <v>30</v>
      </c>
      <c r="J39" s="17">
        <v>76</v>
      </c>
      <c r="K39" s="17"/>
    </row>
    <row r="40" spans="2:11" x14ac:dyDescent="0.25">
      <c r="B40" s="2" t="s">
        <v>15</v>
      </c>
      <c r="C40" s="2" t="s">
        <v>19</v>
      </c>
      <c r="D40" s="12">
        <v>41821</v>
      </c>
      <c r="E40" s="17">
        <v>500</v>
      </c>
      <c r="F40" s="17">
        <v>1196</v>
      </c>
      <c r="G40" s="17">
        <v>55.482999999999997</v>
      </c>
      <c r="H40" s="17"/>
      <c r="I40" s="17">
        <v>31</v>
      </c>
      <c r="J40" s="17">
        <v>76</v>
      </c>
      <c r="K40" s="17"/>
    </row>
    <row r="41" spans="2:11" x14ac:dyDescent="0.25">
      <c r="B41" s="2" t="s">
        <v>15</v>
      </c>
      <c r="C41" s="2" t="s">
        <v>19</v>
      </c>
      <c r="D41" s="12">
        <v>41852</v>
      </c>
      <c r="E41" s="17">
        <v>505</v>
      </c>
      <c r="F41" s="17">
        <v>1231</v>
      </c>
      <c r="G41" s="17">
        <v>57.468000000000004</v>
      </c>
      <c r="H41" s="17"/>
      <c r="I41" s="17">
        <v>31</v>
      </c>
      <c r="J41" s="17">
        <v>76</v>
      </c>
      <c r="K41" s="17"/>
    </row>
    <row r="42" spans="2:11" x14ac:dyDescent="0.25">
      <c r="B42" s="2" t="s">
        <v>15</v>
      </c>
      <c r="C42" s="2" t="s">
        <v>19</v>
      </c>
      <c r="D42" s="12">
        <v>41883</v>
      </c>
      <c r="E42" s="17">
        <v>494</v>
      </c>
      <c r="F42" s="17">
        <v>1061</v>
      </c>
      <c r="G42" s="17">
        <v>53.246000000000002</v>
      </c>
      <c r="H42" s="17"/>
      <c r="I42" s="17">
        <v>30</v>
      </c>
      <c r="J42" s="17">
        <v>129</v>
      </c>
      <c r="K42" s="17"/>
    </row>
    <row r="43" spans="2:11" x14ac:dyDescent="0.25">
      <c r="B43" s="2" t="s">
        <v>15</v>
      </c>
      <c r="C43" s="2" t="s">
        <v>19</v>
      </c>
      <c r="D43" s="12">
        <v>41913</v>
      </c>
      <c r="E43" s="17">
        <v>468</v>
      </c>
      <c r="F43" s="17">
        <v>1150</v>
      </c>
      <c r="G43" s="17">
        <v>59.262</v>
      </c>
      <c r="H43" s="17"/>
      <c r="I43" s="17">
        <v>31</v>
      </c>
      <c r="J43" s="17">
        <v>129</v>
      </c>
      <c r="K43" s="17"/>
    </row>
    <row r="44" spans="2:11" x14ac:dyDescent="0.25">
      <c r="B44" s="2" t="s">
        <v>15</v>
      </c>
      <c r="C44" s="2" t="s">
        <v>19</v>
      </c>
      <c r="D44" s="12">
        <v>41944</v>
      </c>
      <c r="E44" s="17">
        <v>433</v>
      </c>
      <c r="F44" s="17">
        <v>1193</v>
      </c>
      <c r="G44" s="17">
        <v>58.424999999999997</v>
      </c>
      <c r="H44" s="17"/>
      <c r="I44" s="17">
        <v>30</v>
      </c>
      <c r="J44" s="17">
        <v>129</v>
      </c>
      <c r="K44" s="17"/>
    </row>
    <row r="45" spans="2:11" x14ac:dyDescent="0.25">
      <c r="B45" s="2" t="s">
        <v>15</v>
      </c>
      <c r="C45" s="2" t="s">
        <v>19</v>
      </c>
      <c r="D45" s="12">
        <v>41974</v>
      </c>
      <c r="E45" s="17">
        <v>675</v>
      </c>
      <c r="F45" s="17">
        <v>1112</v>
      </c>
      <c r="G45" s="17">
        <v>114.447</v>
      </c>
      <c r="H45" s="17"/>
      <c r="I45" s="17">
        <v>28</v>
      </c>
      <c r="J45" s="17">
        <v>129</v>
      </c>
      <c r="K45" s="17">
        <v>242.1</v>
      </c>
    </row>
    <row r="46" spans="2:11" x14ac:dyDescent="0.25">
      <c r="B46" s="2" t="s">
        <v>15</v>
      </c>
      <c r="C46" s="2" t="s">
        <v>19</v>
      </c>
      <c r="D46" s="12">
        <v>42005</v>
      </c>
      <c r="E46" s="17">
        <v>774</v>
      </c>
      <c r="F46" s="17">
        <v>1233</v>
      </c>
      <c r="G46" s="17">
        <v>133.90700000000001</v>
      </c>
      <c r="H46" s="17"/>
      <c r="I46" s="17">
        <v>31</v>
      </c>
      <c r="J46" s="17">
        <v>129</v>
      </c>
      <c r="K46" s="17"/>
    </row>
    <row r="47" spans="2:11" x14ac:dyDescent="0.25">
      <c r="B47" s="2" t="s">
        <v>15</v>
      </c>
      <c r="C47" s="2" t="s">
        <v>19</v>
      </c>
      <c r="D47" s="12">
        <v>42036</v>
      </c>
      <c r="E47" s="17">
        <v>772</v>
      </c>
      <c r="F47" s="17">
        <v>1169</v>
      </c>
      <c r="G47" s="17">
        <v>124.20699999999999</v>
      </c>
      <c r="H47" s="17"/>
      <c r="I47" s="17">
        <v>28</v>
      </c>
      <c r="J47" s="17">
        <v>131</v>
      </c>
      <c r="K47" s="17"/>
    </row>
    <row r="48" spans="2:11" x14ac:dyDescent="0.25">
      <c r="B48" s="2" t="s">
        <v>15</v>
      </c>
      <c r="C48" s="2" t="s">
        <v>19</v>
      </c>
      <c r="D48" s="12">
        <v>42064</v>
      </c>
      <c r="E48" s="17">
        <v>588</v>
      </c>
      <c r="F48" s="17">
        <v>1260</v>
      </c>
      <c r="G48" s="17">
        <v>79.947000000000003</v>
      </c>
      <c r="H48" s="17"/>
      <c r="I48" s="17">
        <v>31</v>
      </c>
      <c r="J48" s="17">
        <v>132.9</v>
      </c>
      <c r="K48" s="17"/>
    </row>
    <row r="49" spans="2:11" x14ac:dyDescent="0.25">
      <c r="B49" s="2" t="s">
        <v>15</v>
      </c>
      <c r="C49" s="2" t="s">
        <v>19</v>
      </c>
      <c r="D49" s="12">
        <v>42095</v>
      </c>
      <c r="E49" s="17">
        <v>530</v>
      </c>
      <c r="F49" s="17">
        <v>1229</v>
      </c>
      <c r="G49" s="17">
        <v>73.382000000000005</v>
      </c>
      <c r="H49" s="17"/>
      <c r="I49" s="17">
        <v>30</v>
      </c>
      <c r="J49" s="17">
        <v>132.9</v>
      </c>
      <c r="K49" s="17"/>
    </row>
    <row r="50" spans="2:11" x14ac:dyDescent="0.25">
      <c r="B50" s="2" t="s">
        <v>15</v>
      </c>
      <c r="C50" s="2" t="s">
        <v>19</v>
      </c>
      <c r="D50" s="12">
        <v>42125</v>
      </c>
      <c r="E50" s="17">
        <v>566</v>
      </c>
      <c r="F50" s="17">
        <v>1251</v>
      </c>
      <c r="G50" s="17">
        <v>81.108000000000004</v>
      </c>
      <c r="H50" s="17"/>
      <c r="I50" s="17">
        <v>31</v>
      </c>
      <c r="J50" s="17">
        <v>132.30000000000001</v>
      </c>
      <c r="K50" s="17"/>
    </row>
    <row r="51" spans="2:11" x14ac:dyDescent="0.25">
      <c r="B51" s="2" t="s">
        <v>15</v>
      </c>
      <c r="C51" s="2" t="s">
        <v>19</v>
      </c>
      <c r="D51" s="12">
        <v>42156</v>
      </c>
      <c r="E51" s="17">
        <v>534</v>
      </c>
      <c r="F51" s="17">
        <v>1234</v>
      </c>
      <c r="G51" s="17">
        <v>75.448999999999998</v>
      </c>
      <c r="H51" s="17"/>
      <c r="I51" s="17">
        <v>30</v>
      </c>
      <c r="J51" s="17">
        <v>119.17</v>
      </c>
      <c r="K51" s="17"/>
    </row>
    <row r="52" spans="2:11" x14ac:dyDescent="0.25">
      <c r="B52" s="2" t="s">
        <v>15</v>
      </c>
      <c r="C52" s="2" t="s">
        <v>19</v>
      </c>
      <c r="D52" s="12">
        <v>42186</v>
      </c>
      <c r="E52" s="17">
        <v>573</v>
      </c>
      <c r="F52" s="17">
        <v>1306</v>
      </c>
      <c r="G52" s="17">
        <v>79.825999999999993</v>
      </c>
      <c r="H52" s="17"/>
      <c r="I52" s="17">
        <v>31</v>
      </c>
      <c r="J52" s="17">
        <v>119.86</v>
      </c>
      <c r="K52" s="17"/>
    </row>
    <row r="53" spans="2:11" x14ac:dyDescent="0.25">
      <c r="B53" s="2" t="s">
        <v>15</v>
      </c>
      <c r="C53" s="2" t="s">
        <v>19</v>
      </c>
      <c r="D53" s="12">
        <v>42217</v>
      </c>
      <c r="E53" s="17">
        <v>574</v>
      </c>
      <c r="F53" s="17">
        <v>1312</v>
      </c>
      <c r="G53" s="17">
        <v>80.094999999999999</v>
      </c>
      <c r="H53" s="17"/>
      <c r="I53" s="17">
        <v>31</v>
      </c>
      <c r="J53" s="17">
        <v>119</v>
      </c>
      <c r="K53" s="17"/>
    </row>
    <row r="54" spans="2:11" x14ac:dyDescent="0.25">
      <c r="B54" s="2" t="s">
        <v>15</v>
      </c>
      <c r="C54" s="2" t="s">
        <v>19</v>
      </c>
      <c r="D54" s="12">
        <v>42248</v>
      </c>
      <c r="E54" s="17">
        <v>536</v>
      </c>
      <c r="F54" s="17">
        <v>1272</v>
      </c>
      <c r="G54" s="17">
        <v>68.400000000000006</v>
      </c>
      <c r="H54" s="17"/>
      <c r="I54" s="17">
        <v>30</v>
      </c>
      <c r="J54" s="17">
        <v>119.1</v>
      </c>
      <c r="K54" s="17"/>
    </row>
    <row r="55" spans="2:11" x14ac:dyDescent="0.25">
      <c r="B55" s="2" t="s">
        <v>15</v>
      </c>
      <c r="C55" s="2" t="s">
        <v>19</v>
      </c>
      <c r="D55" s="12">
        <v>42278</v>
      </c>
      <c r="E55" s="17">
        <v>495</v>
      </c>
      <c r="F55" s="17">
        <v>1078</v>
      </c>
      <c r="G55" s="17">
        <v>91.340999999999994</v>
      </c>
      <c r="H55" s="17"/>
      <c r="I55" s="17">
        <v>28.916666666666668</v>
      </c>
      <c r="J55" s="17">
        <v>119.1</v>
      </c>
      <c r="K55" s="17">
        <v>207.5</v>
      </c>
    </row>
    <row r="56" spans="2:11" x14ac:dyDescent="0.25">
      <c r="B56" s="2" t="s">
        <v>15</v>
      </c>
      <c r="C56" s="2" t="s">
        <v>19</v>
      </c>
      <c r="D56" s="12">
        <v>42309</v>
      </c>
      <c r="E56" s="17">
        <v>488</v>
      </c>
      <c r="F56" s="17">
        <v>1128</v>
      </c>
      <c r="G56" s="17">
        <v>78.075000000000003</v>
      </c>
      <c r="H56" s="17"/>
      <c r="I56" s="17">
        <v>30</v>
      </c>
      <c r="J56" s="17">
        <v>118.81</v>
      </c>
      <c r="K56" s="17"/>
    </row>
    <row r="57" spans="2:11" x14ac:dyDescent="0.25">
      <c r="B57" s="2" t="s">
        <v>15</v>
      </c>
      <c r="C57" s="2" t="s">
        <v>19</v>
      </c>
      <c r="D57" s="12">
        <v>42339</v>
      </c>
      <c r="E57" s="17">
        <v>509</v>
      </c>
      <c r="F57" s="17">
        <v>1168</v>
      </c>
      <c r="G57" s="17">
        <v>76.572999999999993</v>
      </c>
      <c r="H57" s="17"/>
      <c r="I57" s="17">
        <v>31</v>
      </c>
      <c r="J57" s="17">
        <v>118.81</v>
      </c>
      <c r="K57" s="17"/>
    </row>
    <row r="58" spans="2:11" x14ac:dyDescent="0.25">
      <c r="B58" s="2" t="s">
        <v>15</v>
      </c>
      <c r="C58" s="2" t="s">
        <v>19</v>
      </c>
      <c r="D58" s="12">
        <v>42370</v>
      </c>
      <c r="E58" s="17">
        <v>448</v>
      </c>
      <c r="F58" s="17">
        <v>1177</v>
      </c>
      <c r="G58" s="17">
        <v>48.924999999999997</v>
      </c>
      <c r="H58" s="17"/>
      <c r="I58" s="17">
        <v>31</v>
      </c>
      <c r="J58" s="17">
        <v>117.73</v>
      </c>
      <c r="K58" s="17"/>
    </row>
    <row r="59" spans="2:11" x14ac:dyDescent="0.25">
      <c r="B59" s="2" t="s">
        <v>15</v>
      </c>
      <c r="C59" s="2" t="s">
        <v>19</v>
      </c>
      <c r="D59" s="12">
        <v>42401</v>
      </c>
      <c r="E59" s="17">
        <v>372</v>
      </c>
      <c r="F59" s="17">
        <v>1128</v>
      </c>
      <c r="G59" s="17">
        <v>43.658000000000001</v>
      </c>
      <c r="H59" s="17"/>
      <c r="I59" s="17">
        <v>29</v>
      </c>
      <c r="J59" s="17">
        <v>135.94999999999999</v>
      </c>
      <c r="K59" s="17"/>
    </row>
    <row r="60" spans="2:11" x14ac:dyDescent="0.25">
      <c r="B60" s="2" t="s">
        <v>15</v>
      </c>
      <c r="C60" s="2" t="s">
        <v>19</v>
      </c>
      <c r="D60" s="12">
        <v>42430</v>
      </c>
      <c r="E60" s="17">
        <v>423.97300000000001</v>
      </c>
      <c r="F60" s="17">
        <v>1218.335</v>
      </c>
      <c r="G60" s="17">
        <v>52.417999999999999</v>
      </c>
      <c r="H60" s="17"/>
      <c r="I60" s="17">
        <v>30.958333333333332</v>
      </c>
      <c r="J60" s="17">
        <v>137.56</v>
      </c>
      <c r="K60" s="17"/>
    </row>
    <row r="61" spans="2:11" x14ac:dyDescent="0.25">
      <c r="B61" s="2" t="s">
        <v>15</v>
      </c>
      <c r="C61" s="2" t="s">
        <v>19</v>
      </c>
      <c r="D61" s="12">
        <v>42461</v>
      </c>
      <c r="E61" s="17">
        <v>421.47</v>
      </c>
      <c r="F61" s="17">
        <v>1182.5</v>
      </c>
      <c r="G61" s="17">
        <v>52.417999999999999</v>
      </c>
      <c r="H61" s="17"/>
      <c r="I61" s="17">
        <v>30</v>
      </c>
      <c r="J61" s="17">
        <v>136.74</v>
      </c>
      <c r="K61" s="17"/>
    </row>
    <row r="62" spans="2:11" x14ac:dyDescent="0.25">
      <c r="B62" s="2" t="s">
        <v>15</v>
      </c>
      <c r="C62" s="2" t="s">
        <v>19</v>
      </c>
      <c r="D62" s="12">
        <v>42491</v>
      </c>
      <c r="E62" s="17">
        <v>421.57</v>
      </c>
      <c r="F62" s="17">
        <v>1185.07</v>
      </c>
      <c r="G62" s="17">
        <v>52.417999999999999</v>
      </c>
      <c r="H62" s="17"/>
      <c r="I62" s="17">
        <v>31</v>
      </c>
      <c r="J62" s="17">
        <v>139.91</v>
      </c>
      <c r="K62" s="17"/>
    </row>
    <row r="63" spans="2:11" x14ac:dyDescent="0.25">
      <c r="B63" s="2" t="s">
        <v>15</v>
      </c>
      <c r="C63" s="2" t="s">
        <v>19</v>
      </c>
      <c r="D63" s="12">
        <v>42522</v>
      </c>
      <c r="E63" s="17">
        <v>373.26</v>
      </c>
      <c r="F63" s="17">
        <v>1087.78</v>
      </c>
      <c r="G63" s="17">
        <v>52.417999999999999</v>
      </c>
      <c r="H63" s="17"/>
      <c r="I63" s="17">
        <v>30</v>
      </c>
      <c r="J63" s="17">
        <v>135.32</v>
      </c>
      <c r="K63" s="17"/>
    </row>
    <row r="64" spans="2:11" x14ac:dyDescent="0.25">
      <c r="B64" s="2" t="s">
        <v>15</v>
      </c>
      <c r="C64" s="2" t="s">
        <v>19</v>
      </c>
      <c r="D64" s="12">
        <v>42552</v>
      </c>
      <c r="E64" s="17">
        <v>336.19</v>
      </c>
      <c r="F64" s="17">
        <v>1153.6500000000001</v>
      </c>
      <c r="G64" s="17">
        <v>52.417999999999999</v>
      </c>
      <c r="H64" s="17"/>
      <c r="I64" s="17">
        <v>31</v>
      </c>
      <c r="J64" s="17">
        <v>149.06</v>
      </c>
      <c r="K64" s="17"/>
    </row>
    <row r="65" spans="2:11" x14ac:dyDescent="0.25">
      <c r="B65" s="2" t="s">
        <v>15</v>
      </c>
      <c r="C65" s="2" t="s">
        <v>19</v>
      </c>
      <c r="D65" s="12">
        <v>42583</v>
      </c>
      <c r="E65" s="17">
        <v>380.13</v>
      </c>
      <c r="F65" s="17">
        <v>1131.48</v>
      </c>
      <c r="G65" s="17">
        <v>52.417999999999999</v>
      </c>
      <c r="H65" s="17"/>
      <c r="I65" s="17">
        <v>31</v>
      </c>
      <c r="J65" s="17">
        <v>136</v>
      </c>
      <c r="K65" s="17"/>
    </row>
    <row r="66" spans="2:11" x14ac:dyDescent="0.25">
      <c r="B66" s="2" t="s">
        <v>15</v>
      </c>
      <c r="C66" s="2" t="s">
        <v>19</v>
      </c>
      <c r="D66" s="12">
        <v>42614</v>
      </c>
      <c r="E66" s="17">
        <v>132.37</v>
      </c>
      <c r="F66" s="17">
        <v>1086.48</v>
      </c>
      <c r="G66" s="17">
        <v>19.991</v>
      </c>
      <c r="H66" s="17"/>
      <c r="I66" s="17">
        <v>30</v>
      </c>
      <c r="J66" s="17">
        <v>136.30000000000001</v>
      </c>
      <c r="K66" s="17"/>
    </row>
    <row r="67" spans="2:11" x14ac:dyDescent="0.25">
      <c r="B67" s="2" t="s">
        <v>15</v>
      </c>
      <c r="C67" s="2" t="s">
        <v>19</v>
      </c>
      <c r="D67" s="12">
        <v>42644</v>
      </c>
      <c r="E67" s="17">
        <v>179.71700000000001</v>
      </c>
      <c r="F67" s="17">
        <v>1363.423</v>
      </c>
      <c r="G67" s="17">
        <v>19.991</v>
      </c>
      <c r="H67" s="17"/>
      <c r="I67" s="17">
        <v>31</v>
      </c>
      <c r="J67" s="17">
        <v>137.94999999999999</v>
      </c>
      <c r="K67" s="17"/>
    </row>
    <row r="68" spans="2:11" x14ac:dyDescent="0.25">
      <c r="B68" s="2" t="s">
        <v>15</v>
      </c>
      <c r="C68" s="2" t="s">
        <v>19</v>
      </c>
      <c r="D68" s="12">
        <v>42675</v>
      </c>
      <c r="E68" s="17">
        <v>145.13900000000001</v>
      </c>
      <c r="F68" s="17">
        <v>1100.348</v>
      </c>
      <c r="G68" s="17">
        <v>16.219000000000001</v>
      </c>
      <c r="H68" s="17"/>
      <c r="I68" s="17">
        <v>23.583333333333332</v>
      </c>
      <c r="J68" s="17">
        <v>149.1</v>
      </c>
      <c r="K68" s="17"/>
    </row>
    <row r="69" spans="2:11" x14ac:dyDescent="0.25">
      <c r="B69" s="2" t="s">
        <v>15</v>
      </c>
      <c r="C69" s="2" t="s">
        <v>19</v>
      </c>
      <c r="D69" s="12">
        <v>42705</v>
      </c>
      <c r="E69" s="17">
        <v>171.04</v>
      </c>
      <c r="F69" s="17">
        <v>1394.7619999999999</v>
      </c>
      <c r="G69" s="17">
        <v>19.108000000000001</v>
      </c>
      <c r="H69" s="17"/>
      <c r="I69" s="17">
        <v>31</v>
      </c>
      <c r="J69" s="17">
        <v>150.91999999999999</v>
      </c>
      <c r="K69" s="17"/>
    </row>
    <row r="70" spans="2:11" x14ac:dyDescent="0.25">
      <c r="B70" s="2" t="s">
        <v>15</v>
      </c>
      <c r="C70" s="2" t="s">
        <v>19</v>
      </c>
      <c r="D70" s="12">
        <v>42736</v>
      </c>
      <c r="E70" s="17">
        <v>427.61200000000002</v>
      </c>
      <c r="F70" s="17">
        <v>1309.905</v>
      </c>
      <c r="G70" s="17">
        <v>48.789000000000001</v>
      </c>
      <c r="H70" s="17"/>
      <c r="I70" s="17">
        <v>31</v>
      </c>
      <c r="J70" s="17">
        <v>180.8</v>
      </c>
      <c r="K70" s="17"/>
    </row>
    <row r="71" spans="2:11" x14ac:dyDescent="0.25">
      <c r="B71" s="2" t="s">
        <v>15</v>
      </c>
      <c r="C71" s="2" t="s">
        <v>19</v>
      </c>
      <c r="D71" s="12">
        <v>42767</v>
      </c>
      <c r="E71" s="17">
        <v>371.68099999999998</v>
      </c>
      <c r="F71" s="17">
        <v>1189.2919999999999</v>
      </c>
      <c r="G71" s="17">
        <v>43.7</v>
      </c>
      <c r="H71" s="17"/>
      <c r="I71" s="17">
        <v>28</v>
      </c>
      <c r="J71" s="17">
        <v>180.75</v>
      </c>
      <c r="K71" s="17"/>
    </row>
    <row r="72" spans="2:11" x14ac:dyDescent="0.25">
      <c r="B72" s="2" t="s">
        <v>15</v>
      </c>
      <c r="C72" s="2" t="s">
        <v>19</v>
      </c>
      <c r="D72" s="12">
        <v>42795</v>
      </c>
      <c r="E72" s="17">
        <v>473.70800000000003</v>
      </c>
      <c r="F72" s="17">
        <v>1266.6669999999999</v>
      </c>
      <c r="G72" s="17">
        <v>62.698</v>
      </c>
      <c r="H72" s="17"/>
      <c r="I72" s="17">
        <v>28.666666666666668</v>
      </c>
      <c r="J72" s="17">
        <v>177.9</v>
      </c>
      <c r="K72" s="17"/>
    </row>
    <row r="73" spans="2:11" x14ac:dyDescent="0.25">
      <c r="B73" s="2" t="s">
        <v>15</v>
      </c>
      <c r="C73" s="2" t="s">
        <v>19</v>
      </c>
      <c r="D73" s="12">
        <v>42826</v>
      </c>
      <c r="E73" s="17">
        <v>381.423</v>
      </c>
      <c r="F73" s="17">
        <v>1373.8989999999999</v>
      </c>
      <c r="G73" s="17">
        <v>49.661000000000001</v>
      </c>
      <c r="H73" s="17"/>
      <c r="I73" s="17">
        <v>26.958333333333332</v>
      </c>
      <c r="J73" s="17">
        <v>169.22</v>
      </c>
      <c r="K73" s="17"/>
    </row>
    <row r="74" spans="2:11" x14ac:dyDescent="0.25">
      <c r="B74" s="2" t="s">
        <v>15</v>
      </c>
      <c r="C74" s="2" t="s">
        <v>19</v>
      </c>
      <c r="D74" s="12">
        <v>42856</v>
      </c>
      <c r="E74" s="17">
        <v>324.00900000000001</v>
      </c>
      <c r="F74" s="17">
        <v>1380.7650000000001</v>
      </c>
      <c r="G74" s="17">
        <v>30.79</v>
      </c>
      <c r="H74" s="17"/>
      <c r="I74" s="17">
        <v>24.25</v>
      </c>
      <c r="J74" s="17">
        <v>158.9853201</v>
      </c>
      <c r="K74" s="17"/>
    </row>
    <row r="75" spans="2:11" x14ac:dyDescent="0.25">
      <c r="B75" s="2" t="s">
        <v>15</v>
      </c>
      <c r="C75" s="2" t="s">
        <v>19</v>
      </c>
      <c r="D75" s="12">
        <v>42887</v>
      </c>
      <c r="E75" s="17">
        <v>168.1</v>
      </c>
      <c r="F75" s="17">
        <v>1444.8</v>
      </c>
      <c r="G75" s="17">
        <v>17.672999999999998</v>
      </c>
      <c r="H75" s="17"/>
      <c r="I75" s="17">
        <v>24.833333333333332</v>
      </c>
      <c r="J75" s="17">
        <v>162.37</v>
      </c>
      <c r="K75" s="17"/>
    </row>
    <row r="76" spans="2:11" x14ac:dyDescent="0.25">
      <c r="B76" s="2" t="s">
        <v>15</v>
      </c>
      <c r="C76" s="2" t="s">
        <v>19</v>
      </c>
      <c r="D76" s="12">
        <v>42887</v>
      </c>
      <c r="E76" s="17">
        <v>168.1</v>
      </c>
      <c r="F76" s="17">
        <v>1444.8</v>
      </c>
      <c r="G76" s="17">
        <v>17.672999999999998</v>
      </c>
      <c r="H76" s="17"/>
      <c r="I76" s="17">
        <v>24.833333333333332</v>
      </c>
      <c r="J76" s="17">
        <v>155.11435800000001</v>
      </c>
      <c r="K76" s="17"/>
    </row>
    <row r="77" spans="2:11" x14ac:dyDescent="0.25">
      <c r="B77" s="2" t="s">
        <v>15</v>
      </c>
      <c r="C77" s="2" t="s">
        <v>19</v>
      </c>
      <c r="D77" s="12">
        <v>42917</v>
      </c>
      <c r="E77" s="17">
        <v>459.2</v>
      </c>
      <c r="F77" s="17">
        <v>1954.7</v>
      </c>
      <c r="G77" s="17">
        <v>61.656999999999996</v>
      </c>
      <c r="H77" s="17"/>
      <c r="I77" s="17">
        <v>31</v>
      </c>
      <c r="J77" s="17">
        <v>166.42</v>
      </c>
      <c r="K77" s="17"/>
    </row>
    <row r="78" spans="2:11" x14ac:dyDescent="0.25">
      <c r="B78" s="2" t="s">
        <v>15</v>
      </c>
      <c r="C78" s="2" t="s">
        <v>19</v>
      </c>
      <c r="D78" s="12">
        <v>42948</v>
      </c>
      <c r="E78" s="17">
        <v>742.3</v>
      </c>
      <c r="F78" s="17">
        <v>1780.2</v>
      </c>
      <c r="G78" s="17">
        <v>82.275999999999996</v>
      </c>
      <c r="H78" s="17"/>
      <c r="I78" s="17">
        <v>30.958333333333332</v>
      </c>
      <c r="J78" s="17">
        <v>169.5550806</v>
      </c>
      <c r="K78" s="17"/>
    </row>
    <row r="79" spans="2:11" x14ac:dyDescent="0.25">
      <c r="B79" s="2" t="s">
        <v>15</v>
      </c>
      <c r="C79" s="2" t="s">
        <v>19</v>
      </c>
      <c r="D79" s="12">
        <v>43009</v>
      </c>
      <c r="E79" s="17">
        <v>299.3</v>
      </c>
      <c r="F79" s="17">
        <v>2007.8</v>
      </c>
      <c r="G79" s="17">
        <v>30.474</v>
      </c>
      <c r="H79" s="17"/>
      <c r="I79" s="17">
        <v>31</v>
      </c>
      <c r="J79" s="17">
        <v>172.5581517</v>
      </c>
      <c r="K79" s="17"/>
    </row>
  </sheetData>
  <mergeCells count="7">
    <mergeCell ref="B3:K3"/>
    <mergeCell ref="B4:K4"/>
    <mergeCell ref="B6:B7"/>
    <mergeCell ref="D6:D7"/>
    <mergeCell ref="E6:I6"/>
    <mergeCell ref="J6:K6"/>
    <mergeCell ref="C6:C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197F-A09F-43B5-B2B5-CEA12F6A1F8E}">
  <dimension ref="A1:M8"/>
  <sheetViews>
    <sheetView showGridLines="0" workbookViewId="0">
      <selection activeCell="M8" sqref="M8"/>
    </sheetView>
  </sheetViews>
  <sheetFormatPr defaultRowHeight="15" x14ac:dyDescent="0.25"/>
  <cols>
    <col min="1" max="1" width="2.7109375" customWidth="1"/>
    <col min="2" max="2" width="12.28515625" customWidth="1"/>
    <col min="3" max="3" width="9.85546875" bestFit="1" customWidth="1"/>
    <col min="4" max="4" width="13" customWidth="1"/>
    <col min="5" max="5" width="13.7109375" bestFit="1" customWidth="1"/>
    <col min="6" max="6" width="18.5703125" bestFit="1" customWidth="1"/>
    <col min="7" max="8" width="18.5703125" customWidth="1"/>
    <col min="9" max="9" width="11.85546875" bestFit="1" customWidth="1"/>
    <col min="10" max="10" width="15.85546875" customWidth="1"/>
    <col min="11" max="11" width="16.28515625" customWidth="1"/>
    <col min="12" max="12" width="11.7109375" style="2" bestFit="1" customWidth="1"/>
    <col min="13" max="13" width="13.42578125" style="2" bestFit="1" customWidth="1"/>
  </cols>
  <sheetData>
    <row r="1" spans="1:13" x14ac:dyDescent="0.25">
      <c r="C1" s="1"/>
      <c r="L1"/>
      <c r="M1"/>
    </row>
    <row r="2" spans="1:13" x14ac:dyDescent="0.25">
      <c r="L2"/>
      <c r="M2"/>
    </row>
    <row r="3" spans="1:13" ht="15" customHeight="1" x14ac:dyDescent="0.25">
      <c r="A3" s="3"/>
      <c r="B3" s="22" t="s">
        <v>30</v>
      </c>
      <c r="C3" s="22"/>
      <c r="D3" s="22"/>
      <c r="E3" s="22"/>
      <c r="F3" s="22"/>
      <c r="G3" s="22"/>
      <c r="H3" s="22"/>
      <c r="I3" s="22"/>
      <c r="J3" s="22"/>
      <c r="K3" s="3"/>
      <c r="L3"/>
      <c r="M3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/>
      <c r="M4"/>
    </row>
    <row r="5" spans="1:13" ht="32.25" customHeight="1" x14ac:dyDescent="0.25">
      <c r="A5" s="3"/>
      <c r="B5" s="26" t="s">
        <v>37</v>
      </c>
      <c r="C5" s="26" t="s">
        <v>0</v>
      </c>
      <c r="D5" s="26" t="s">
        <v>3</v>
      </c>
      <c r="E5" s="28" t="s">
        <v>27</v>
      </c>
      <c r="F5" s="29"/>
      <c r="G5" s="29"/>
      <c r="H5" s="30"/>
      <c r="I5" s="26" t="s">
        <v>25</v>
      </c>
      <c r="J5" s="26" t="s">
        <v>26</v>
      </c>
      <c r="K5" s="26" t="s">
        <v>24</v>
      </c>
      <c r="L5" s="26" t="s">
        <v>31</v>
      </c>
      <c r="M5" s="26" t="s">
        <v>33</v>
      </c>
    </row>
    <row r="6" spans="1:13" x14ac:dyDescent="0.25">
      <c r="A6" s="3"/>
      <c r="B6" s="27"/>
      <c r="C6" s="27"/>
      <c r="D6" s="27"/>
      <c r="E6" s="18" t="s">
        <v>21</v>
      </c>
      <c r="F6" s="18" t="s">
        <v>22</v>
      </c>
      <c r="G6" s="18" t="s">
        <v>28</v>
      </c>
      <c r="H6" s="18" t="s">
        <v>29</v>
      </c>
      <c r="I6" s="27"/>
      <c r="J6" s="27"/>
      <c r="K6" s="27"/>
      <c r="L6" s="27"/>
      <c r="M6" s="27"/>
    </row>
    <row r="7" spans="1:13" x14ac:dyDescent="0.25">
      <c r="B7" s="19" t="s">
        <v>17</v>
      </c>
      <c r="C7" s="19"/>
      <c r="D7" s="2"/>
      <c r="E7" s="2"/>
      <c r="F7" s="2"/>
      <c r="G7" s="2"/>
      <c r="H7" s="2"/>
      <c r="I7" s="2"/>
      <c r="J7" s="2"/>
    </row>
    <row r="8" spans="1:13" x14ac:dyDescent="0.25">
      <c r="B8" s="2" t="s">
        <v>19</v>
      </c>
      <c r="C8" s="2" t="s">
        <v>15</v>
      </c>
      <c r="D8" s="2" t="s">
        <v>19</v>
      </c>
      <c r="E8" s="2">
        <v>3201.6</v>
      </c>
      <c r="F8" s="2">
        <v>3654.4</v>
      </c>
      <c r="G8" s="2">
        <f>E8-180</f>
        <v>3021.6</v>
      </c>
      <c r="H8" s="2">
        <f>F8-180</f>
        <v>3474.4</v>
      </c>
      <c r="I8" s="2">
        <v>14.53</v>
      </c>
      <c r="J8" s="2">
        <v>56.46</v>
      </c>
      <c r="K8" s="2">
        <v>200</v>
      </c>
      <c r="L8" s="2" t="s">
        <v>32</v>
      </c>
      <c r="M8" s="2" t="s">
        <v>58</v>
      </c>
    </row>
  </sheetData>
  <mergeCells count="10">
    <mergeCell ref="M5:M6"/>
    <mergeCell ref="C5:C6"/>
    <mergeCell ref="D5:D6"/>
    <mergeCell ref="I5:I6"/>
    <mergeCell ref="J5:J6"/>
    <mergeCell ref="B5:B6"/>
    <mergeCell ref="B3:J3"/>
    <mergeCell ref="K5:K6"/>
    <mergeCell ref="E5:H5"/>
    <mergeCell ref="L5:L6"/>
  </mergeCells>
  <dataValidations count="2">
    <dataValidation type="list" allowBlank="1" showInputMessage="1" showErrorMessage="1" sqref="L7:L1048576" xr:uid="{CB18B300-6B8F-4A9C-B440-04029FE37B51}">
      <formula1>"Нефть, Газ, Вода, Не ясен, НЯ (в некол), Н+В, В+Н, Обводнение, Обводнение пресной водой, Нет притока, ПН"</formula1>
    </dataValidation>
    <dataValidation type="list" allowBlank="1" showInputMessage="1" showErrorMessage="1" sqref="M7:M1048576" xr:uid="{6F02738F-C16E-44CD-A5F0-D7D30D29B57D}">
      <formula1>"Карбонат-известняк, Песчаник, Глина, Глинистый песчаник"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3952-B4E3-4D1B-86F8-5E483783178B}">
  <dimension ref="A1:H8"/>
  <sheetViews>
    <sheetView showGridLines="0" workbookViewId="0">
      <selection activeCell="C6" sqref="C6"/>
    </sheetView>
  </sheetViews>
  <sheetFormatPr defaultRowHeight="15" x14ac:dyDescent="0.25"/>
  <cols>
    <col min="1" max="1" width="2.7109375" customWidth="1"/>
    <col min="2" max="2" width="9.85546875" bestFit="1" customWidth="1"/>
    <col min="3" max="3" width="13.7109375" bestFit="1" customWidth="1"/>
    <col min="4" max="4" width="18.5703125" bestFit="1" customWidth="1"/>
    <col min="5" max="6" width="18.5703125" customWidth="1"/>
    <col min="7" max="7" width="14.5703125" bestFit="1" customWidth="1"/>
    <col min="8" max="8" width="15.85546875" customWidth="1"/>
  </cols>
  <sheetData>
    <row r="1" spans="1:8" x14ac:dyDescent="0.25">
      <c r="B1" s="1"/>
    </row>
    <row r="3" spans="1:8" ht="15" customHeight="1" x14ac:dyDescent="0.25">
      <c r="A3" s="3"/>
      <c r="B3" s="22" t="s">
        <v>41</v>
      </c>
      <c r="C3" s="22"/>
      <c r="D3" s="22"/>
      <c r="E3" s="22"/>
      <c r="F3" s="22"/>
      <c r="G3" s="22"/>
      <c r="H3" s="2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ht="32.25" customHeight="1" x14ac:dyDescent="0.25">
      <c r="A5" s="3"/>
      <c r="B5" s="26" t="s">
        <v>0</v>
      </c>
      <c r="C5" s="28" t="s">
        <v>27</v>
      </c>
      <c r="D5" s="29"/>
      <c r="E5" s="29"/>
      <c r="F5" s="30"/>
      <c r="G5" s="26" t="s">
        <v>42</v>
      </c>
      <c r="H5" s="26" t="s">
        <v>43</v>
      </c>
    </row>
    <row r="6" spans="1:8" x14ac:dyDescent="0.25">
      <c r="A6" s="3"/>
      <c r="B6" s="27"/>
      <c r="C6" s="18" t="s">
        <v>44</v>
      </c>
      <c r="D6" s="18" t="s">
        <v>45</v>
      </c>
      <c r="E6" s="18" t="s">
        <v>46</v>
      </c>
      <c r="F6" s="18" t="s">
        <v>47</v>
      </c>
      <c r="G6" s="27"/>
      <c r="H6" s="27"/>
    </row>
    <row r="7" spans="1:8" x14ac:dyDescent="0.25">
      <c r="B7" s="19" t="s">
        <v>17</v>
      </c>
      <c r="C7" s="2"/>
      <c r="D7" s="2"/>
      <c r="E7" s="2"/>
      <c r="F7" s="2"/>
      <c r="G7" s="2"/>
      <c r="H7" s="2"/>
    </row>
    <row r="8" spans="1:8" x14ac:dyDescent="0.25">
      <c r="B8" s="2" t="s">
        <v>15</v>
      </c>
      <c r="C8" s="2">
        <v>3201.6</v>
      </c>
      <c r="D8" s="2">
        <v>3654.4</v>
      </c>
      <c r="E8" s="2">
        <v>3021.6</v>
      </c>
      <c r="F8" s="2">
        <v>3025.8</v>
      </c>
      <c r="G8" s="12">
        <v>40544</v>
      </c>
      <c r="H8" s="12">
        <v>43089</v>
      </c>
    </row>
  </sheetData>
  <mergeCells count="5">
    <mergeCell ref="B3:H3"/>
    <mergeCell ref="B5:B6"/>
    <mergeCell ref="C5:F5"/>
    <mergeCell ref="G5:G6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3D09-B3D2-4D31-BA9C-A223A6EFA7C5}">
  <dimension ref="A1:G9"/>
  <sheetViews>
    <sheetView showGridLines="0" workbookViewId="0">
      <selection activeCell="F8" sqref="F8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11.140625" customWidth="1"/>
    <col min="6" max="6" width="20.140625" customWidth="1"/>
    <col min="7" max="7" width="2.7109375" customWidth="1"/>
  </cols>
  <sheetData>
    <row r="1" spans="1:7" x14ac:dyDescent="0.25">
      <c r="A1" s="2"/>
      <c r="B1" s="11"/>
      <c r="C1" s="2"/>
      <c r="D1" s="2"/>
      <c r="E1" s="2"/>
      <c r="F1" s="2"/>
    </row>
    <row r="2" spans="1:7" x14ac:dyDescent="0.25">
      <c r="A2" s="2"/>
      <c r="B2" s="2"/>
      <c r="C2" s="2"/>
      <c r="D2" s="2"/>
      <c r="E2" s="2"/>
      <c r="F2" s="2"/>
    </row>
    <row r="3" spans="1:7" ht="15" customHeight="1" x14ac:dyDescent="0.25">
      <c r="A3" s="4"/>
      <c r="B3" s="22" t="s">
        <v>34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0</v>
      </c>
      <c r="C5" s="26" t="s">
        <v>3</v>
      </c>
      <c r="D5" s="31" t="s">
        <v>16</v>
      </c>
      <c r="E5" s="32"/>
      <c r="F5" s="33"/>
      <c r="G5" s="3"/>
    </row>
    <row r="6" spans="1:7" x14ac:dyDescent="0.25">
      <c r="A6" s="4"/>
      <c r="B6" s="27"/>
      <c r="C6" s="27"/>
      <c r="D6" s="18" t="s">
        <v>1</v>
      </c>
      <c r="E6" s="18" t="s">
        <v>2</v>
      </c>
      <c r="F6" s="18" t="s">
        <v>20</v>
      </c>
      <c r="G6" s="3"/>
    </row>
    <row r="7" spans="1:7" x14ac:dyDescent="0.25">
      <c r="A7" s="2"/>
      <c r="B7" s="19" t="s">
        <v>17</v>
      </c>
      <c r="C7" s="2"/>
      <c r="D7" s="2"/>
      <c r="E7" s="2"/>
      <c r="F7" s="2"/>
    </row>
    <row r="8" spans="1:7" x14ac:dyDescent="0.25">
      <c r="A8" s="2"/>
      <c r="B8" s="2" t="s">
        <v>15</v>
      </c>
      <c r="C8" s="2" t="s">
        <v>19</v>
      </c>
      <c r="D8" s="2">
        <v>685445.6</v>
      </c>
      <c r="E8" s="2">
        <v>918820.8</v>
      </c>
      <c r="F8" s="2" t="s">
        <v>59</v>
      </c>
    </row>
    <row r="9" spans="1:7" x14ac:dyDescent="0.25">
      <c r="A9" s="2"/>
      <c r="B9" s="2" t="s">
        <v>15</v>
      </c>
      <c r="C9" s="2" t="s">
        <v>19</v>
      </c>
      <c r="D9" s="2">
        <v>684976.3</v>
      </c>
      <c r="E9" s="2">
        <v>918839.6</v>
      </c>
      <c r="F9" s="2" t="s">
        <v>23</v>
      </c>
    </row>
  </sheetData>
  <mergeCells count="4">
    <mergeCell ref="B3:F3"/>
    <mergeCell ref="B5:B6"/>
    <mergeCell ref="C5:C6"/>
    <mergeCell ref="D5:F5"/>
  </mergeCells>
  <dataValidations count="1">
    <dataValidation type="list" allowBlank="1" showInputMessage="1" showErrorMessage="1" sqref="F7:F1048576" xr:uid="{1AFE0579-ADCA-41FF-BCD5-A8D38CE4D668}">
      <formula1>"Вход в пласт, Забой"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D6DB-ADFD-41A1-A98C-688A79AEC972}">
  <dimension ref="A1:G9"/>
  <sheetViews>
    <sheetView showGridLines="0" workbookViewId="0">
      <selection activeCell="I9" sqref="I9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39.85546875" style="2" customWidth="1"/>
    <col min="6" max="6" width="11" bestFit="1" customWidth="1"/>
    <col min="7" max="7" width="2.7109375" customWidth="1"/>
    <col min="14" max="14" width="9.140625" customWidth="1"/>
  </cols>
  <sheetData>
    <row r="1" spans="1:7" x14ac:dyDescent="0.25">
      <c r="A1" s="2"/>
      <c r="B1" s="11"/>
      <c r="C1" s="2"/>
      <c r="D1" s="2"/>
      <c r="F1" s="2"/>
    </row>
    <row r="2" spans="1:7" x14ac:dyDescent="0.25">
      <c r="A2" s="2"/>
      <c r="B2" s="2"/>
      <c r="C2" s="2"/>
      <c r="D2" s="2"/>
      <c r="F2" s="2"/>
    </row>
    <row r="3" spans="1:7" ht="15" customHeight="1" x14ac:dyDescent="0.25">
      <c r="A3" s="4"/>
      <c r="B3" s="22" t="s">
        <v>36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3</v>
      </c>
      <c r="C5" s="28" t="s">
        <v>38</v>
      </c>
      <c r="D5" s="29"/>
      <c r="E5" s="29"/>
      <c r="F5" s="30"/>
    </row>
    <row r="6" spans="1:7" ht="25.5" customHeight="1" x14ac:dyDescent="0.25">
      <c r="A6" s="4"/>
      <c r="B6" s="27"/>
      <c r="C6" s="18" t="s">
        <v>1</v>
      </c>
      <c r="D6" s="18" t="s">
        <v>2</v>
      </c>
      <c r="E6" s="18" t="s">
        <v>35</v>
      </c>
      <c r="F6" s="18" t="s">
        <v>39</v>
      </c>
    </row>
    <row r="7" spans="1:7" x14ac:dyDescent="0.25">
      <c r="A7" s="2"/>
      <c r="B7" s="2"/>
      <c r="C7" s="2"/>
      <c r="D7" s="2"/>
    </row>
    <row r="8" spans="1:7" x14ac:dyDescent="0.25">
      <c r="A8" s="2"/>
      <c r="B8" s="2" t="s">
        <v>19</v>
      </c>
      <c r="C8" s="2">
        <v>685445.6</v>
      </c>
      <c r="D8" s="2">
        <v>918820.8</v>
      </c>
      <c r="E8" s="2" t="s">
        <v>52</v>
      </c>
      <c r="F8" s="2">
        <v>1</v>
      </c>
    </row>
    <row r="9" spans="1:7" x14ac:dyDescent="0.25">
      <c r="A9" s="2"/>
      <c r="B9" s="2" t="s">
        <v>19</v>
      </c>
      <c r="C9" s="2">
        <v>684976.3</v>
      </c>
      <c r="D9" s="2">
        <v>918839.6</v>
      </c>
      <c r="E9" s="2" t="s">
        <v>53</v>
      </c>
      <c r="F9" s="2">
        <v>2</v>
      </c>
    </row>
  </sheetData>
  <mergeCells count="3">
    <mergeCell ref="B3:F3"/>
    <mergeCell ref="B5:B6"/>
    <mergeCell ref="C5:F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9D080A-524D-4988-979C-0EA48CECDF5B}">
          <x14:formula1>
            <xm:f>Справочники!$B$3:$B$12</xm:f>
          </x14:formula1>
          <xm:sqref>E7:E1048576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BB60B-66FF-4BDE-9CBF-5AA80D920766}">
  <dimension ref="A1:G9"/>
  <sheetViews>
    <sheetView showGridLines="0" workbookViewId="0">
      <selection activeCell="M12" sqref="M12"/>
    </sheetView>
  </sheetViews>
  <sheetFormatPr defaultRowHeight="15" x14ac:dyDescent="0.25"/>
  <cols>
    <col min="1" max="1" width="2.7109375" customWidth="1"/>
    <col min="2" max="2" width="9.85546875" bestFit="1" customWidth="1"/>
    <col min="3" max="3" width="13" customWidth="1"/>
    <col min="4" max="4" width="9.5703125" customWidth="1"/>
    <col min="5" max="5" width="41.5703125" style="2" customWidth="1"/>
    <col min="6" max="6" width="11" bestFit="1" customWidth="1"/>
    <col min="7" max="7" width="2.7109375" customWidth="1"/>
    <col min="14" max="14" width="9.140625" customWidth="1"/>
  </cols>
  <sheetData>
    <row r="1" spans="1:7" x14ac:dyDescent="0.25">
      <c r="A1" s="2"/>
      <c r="B1" s="11"/>
      <c r="C1" s="2"/>
      <c r="D1" s="2"/>
      <c r="F1" s="2"/>
    </row>
    <row r="2" spans="1:7" x14ac:dyDescent="0.25">
      <c r="A2" s="2"/>
      <c r="B2" s="2"/>
      <c r="C2" s="2"/>
      <c r="D2" s="2"/>
      <c r="F2" s="2"/>
    </row>
    <row r="3" spans="1:7" ht="15" customHeight="1" x14ac:dyDescent="0.25">
      <c r="A3" s="4"/>
      <c r="B3" s="22" t="s">
        <v>40</v>
      </c>
      <c r="C3" s="22"/>
      <c r="D3" s="22"/>
      <c r="E3" s="22"/>
      <c r="F3" s="22"/>
      <c r="G3" s="3"/>
    </row>
    <row r="4" spans="1:7" x14ac:dyDescent="0.25">
      <c r="A4" s="4"/>
      <c r="B4" s="4"/>
      <c r="C4" s="4"/>
      <c r="D4" s="4"/>
      <c r="E4" s="4"/>
      <c r="F4" s="4"/>
      <c r="G4" s="3"/>
    </row>
    <row r="5" spans="1:7" ht="32.25" customHeight="1" x14ac:dyDescent="0.25">
      <c r="A5" s="4"/>
      <c r="B5" s="26" t="s">
        <v>37</v>
      </c>
      <c r="C5" s="28" t="s">
        <v>38</v>
      </c>
      <c r="D5" s="29"/>
      <c r="E5" s="29"/>
      <c r="F5" s="30"/>
    </row>
    <row r="6" spans="1:7" ht="25.5" customHeight="1" x14ac:dyDescent="0.25">
      <c r="A6" s="4"/>
      <c r="B6" s="27"/>
      <c r="C6" s="18" t="s">
        <v>1</v>
      </c>
      <c r="D6" s="18" t="s">
        <v>2</v>
      </c>
      <c r="E6" s="18" t="s">
        <v>35</v>
      </c>
      <c r="F6" s="18" t="s">
        <v>39</v>
      </c>
    </row>
    <row r="7" spans="1:7" x14ac:dyDescent="0.25">
      <c r="A7" s="2"/>
      <c r="B7" s="2"/>
      <c r="C7" s="2"/>
      <c r="D7" s="2"/>
    </row>
    <row r="8" spans="1:7" x14ac:dyDescent="0.25">
      <c r="A8" s="2"/>
      <c r="B8" s="2" t="s">
        <v>19</v>
      </c>
      <c r="C8" s="2">
        <v>685445.6</v>
      </c>
      <c r="D8" s="2">
        <v>918820.8</v>
      </c>
      <c r="E8" s="2" t="s">
        <v>52</v>
      </c>
      <c r="F8" s="2">
        <v>1</v>
      </c>
    </row>
    <row r="9" spans="1:7" x14ac:dyDescent="0.25">
      <c r="A9" s="2"/>
      <c r="B9" s="2" t="s">
        <v>19</v>
      </c>
      <c r="C9" s="2">
        <v>684976.3</v>
      </c>
      <c r="D9" s="2">
        <v>918839.6</v>
      </c>
      <c r="E9" s="2" t="s">
        <v>53</v>
      </c>
      <c r="F9" s="2">
        <v>2</v>
      </c>
    </row>
  </sheetData>
  <mergeCells count="3">
    <mergeCell ref="B3:F3"/>
    <mergeCell ref="B5:B6"/>
    <mergeCell ref="C5:F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0DA0E2-F5B3-47BE-ABDF-0EF153CCC784}">
          <x14:formula1>
            <xm:f>Справочники!$B$3:$B$12</xm:f>
          </x14:formula1>
          <xm:sqref>E7:E1048576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769F-3181-4C4F-8ECC-C7079BAC75A2}">
  <dimension ref="A1:G8"/>
  <sheetViews>
    <sheetView showGridLines="0" tabSelected="1" workbookViewId="0">
      <selection activeCell="D13" sqref="D13"/>
    </sheetView>
  </sheetViews>
  <sheetFormatPr defaultRowHeight="15" x14ac:dyDescent="0.25"/>
  <cols>
    <col min="1" max="1" width="2.7109375" customWidth="1"/>
    <col min="2" max="2" width="9.85546875" bestFit="1" customWidth="1"/>
    <col min="3" max="4" width="27.140625" bestFit="1" customWidth="1"/>
    <col min="5" max="5" width="16.7109375" customWidth="1"/>
    <col min="6" max="6" width="15.5703125" customWidth="1"/>
    <col min="7" max="7" width="10.85546875" customWidth="1"/>
  </cols>
  <sheetData>
    <row r="1" spans="1:7" x14ac:dyDescent="0.25">
      <c r="A1" s="2"/>
      <c r="B1" s="11"/>
      <c r="C1" s="2"/>
    </row>
    <row r="2" spans="1:7" x14ac:dyDescent="0.25">
      <c r="A2" s="2"/>
      <c r="B2" s="2"/>
      <c r="C2" s="2"/>
    </row>
    <row r="3" spans="1:7" ht="15" customHeight="1" x14ac:dyDescent="0.25">
      <c r="A3" s="4"/>
      <c r="B3" s="22" t="s">
        <v>60</v>
      </c>
      <c r="C3" s="22"/>
      <c r="D3" s="3"/>
    </row>
    <row r="4" spans="1:7" x14ac:dyDescent="0.25">
      <c r="A4" s="4"/>
      <c r="B4" s="4"/>
      <c r="C4" s="4"/>
      <c r="D4" s="3"/>
    </row>
    <row r="5" spans="1:7" ht="32.25" customHeight="1" x14ac:dyDescent="0.25">
      <c r="A5" s="4"/>
      <c r="B5" s="20" t="s">
        <v>3</v>
      </c>
      <c r="C5" s="20" t="s">
        <v>61</v>
      </c>
      <c r="D5" s="20" t="s">
        <v>62</v>
      </c>
      <c r="E5" s="20" t="s">
        <v>63</v>
      </c>
      <c r="F5" s="20" t="s">
        <v>64</v>
      </c>
      <c r="G5" s="20" t="s">
        <v>65</v>
      </c>
    </row>
    <row r="6" spans="1:7" x14ac:dyDescent="0.25">
      <c r="A6" s="2"/>
      <c r="B6" s="2" t="s">
        <v>66</v>
      </c>
      <c r="C6" s="2">
        <v>0.71</v>
      </c>
      <c r="D6" s="2">
        <v>1.274</v>
      </c>
      <c r="E6" s="2">
        <v>12.68</v>
      </c>
      <c r="F6" s="2">
        <v>0.84</v>
      </c>
      <c r="G6" s="2" t="s">
        <v>32</v>
      </c>
    </row>
    <row r="7" spans="1:7" x14ac:dyDescent="0.25">
      <c r="A7" s="2"/>
      <c r="B7" s="2" t="s">
        <v>66</v>
      </c>
      <c r="C7" s="2">
        <v>0.28000000000000003</v>
      </c>
      <c r="D7" s="2">
        <v>1</v>
      </c>
      <c r="E7" s="2">
        <v>12.68</v>
      </c>
      <c r="F7" s="2">
        <v>1.03</v>
      </c>
      <c r="G7" s="2" t="s">
        <v>67</v>
      </c>
    </row>
    <row r="8" spans="1:7" x14ac:dyDescent="0.25">
      <c r="A8" s="2"/>
      <c r="B8" s="2"/>
      <c r="C8" s="2"/>
    </row>
  </sheetData>
  <mergeCells count="1">
    <mergeCell ref="B3:C3"/>
  </mergeCells>
  <dataValidations count="1">
    <dataValidation type="list" allowBlank="1" showInputMessage="1" showErrorMessage="1" sqref="G6:G1048576" xr:uid="{D2D797B9-9537-42C4-96D3-C722E06C8AFC}">
      <formula1>"Нефть, Газ, Вода, Не ясен, НЯ (в некол), Н+В, В+Н, Обводнение, Обводнение пресной водой, Нет притока, ПН"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5AE1-FD20-4A14-8AAE-98844036A9C5}">
  <dimension ref="B2:B12"/>
  <sheetViews>
    <sheetView workbookViewId="0">
      <selection activeCell="O20" sqref="O20"/>
    </sheetView>
  </sheetViews>
  <sheetFormatPr defaultRowHeight="15" x14ac:dyDescent="0.25"/>
  <cols>
    <col min="1" max="1" width="3.5703125" customWidth="1"/>
    <col min="2" max="2" width="42.28515625" customWidth="1"/>
  </cols>
  <sheetData>
    <row r="2" spans="2:2" x14ac:dyDescent="0.25">
      <c r="B2" s="18" t="s">
        <v>35</v>
      </c>
    </row>
    <row r="3" spans="2:2" x14ac:dyDescent="0.25">
      <c r="B3" t="s">
        <v>49</v>
      </c>
    </row>
    <row r="4" spans="2:2" x14ac:dyDescent="0.25">
      <c r="B4" t="s">
        <v>51</v>
      </c>
    </row>
    <row r="5" spans="2:2" x14ac:dyDescent="0.25">
      <c r="B5" t="s">
        <v>52</v>
      </c>
    </row>
    <row r="6" spans="2:2" x14ac:dyDescent="0.25">
      <c r="B6" t="s">
        <v>48</v>
      </c>
    </row>
    <row r="7" spans="2:2" x14ac:dyDescent="0.25">
      <c r="B7" t="s">
        <v>53</v>
      </c>
    </row>
    <row r="8" spans="2:2" x14ac:dyDescent="0.25">
      <c r="B8" t="s">
        <v>54</v>
      </c>
    </row>
    <row r="9" spans="2:2" x14ac:dyDescent="0.25">
      <c r="B9" t="s">
        <v>55</v>
      </c>
    </row>
    <row r="10" spans="2:2" x14ac:dyDescent="0.25">
      <c r="B10" t="s">
        <v>56</v>
      </c>
    </row>
    <row r="11" spans="2:2" x14ac:dyDescent="0.25">
      <c r="B11" t="s">
        <v>57</v>
      </c>
    </row>
    <row r="12" spans="2:2" x14ac:dyDescent="0.25">
      <c r="B12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c W b o T j c m 6 n q o A A A A + A A A A B I A H A B D b 2 5 m a W c v U G F j a 2 F n Z S 5 4 b W w g o h g A K K A U A A A A A A A A A A A A A A A A A A A A A A A A A A A A h Y 9 L D o I w G I S v Q r q n L Y h R y U 9 Z u J X E a D R u G 6 z Q C M X 0 Y b m b C 4 / k F S R R 1 J 2 r y U y + S W Y e t z v k f d s E V 6 G N 7 F S G I k x R I F T Z H a W q M u T s K Z y j n M G a l 2 d e i W C A l U l 7 I z N U W 3 t J C f H e Y z / B n a 5 I T G l E D s V q W 9 a i 5 a F U x n J V C v R p H f + 3 E I P 9 a w y L 8 Y z i a b J I B o 2 A j D E U U n 2 R e F i M K Z C f E J a u s U 4 L p l 2 4 2 Q E Z L Z D 3 C / Y E U E s D B B Q A A g A I A H F m 6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Z u h O q p l J 3 B E B A A C G A Q A A E w A c A E Z v c m 1 1 b G F z L 1 N l Y 3 R p b 2 4 x L m 0 g o h g A K K A U A A A A A A A A A A A A A A A A A A A A A A A A A A A A j Z C 9 S s R A E M f 7 Q N 5 h W Z s E l k A C N o Z U i Z a C X K y M R c y N G k x 2 j + x E 7 j i u U B A L X + A K H 8 J G j B + n r z B 5 I z c E 8 a N y Y J g v / s x v R k O B p Z J s M k Y / t C 3 b 0 u d 5 A 1 N W K I m q b d L F D F j E K k D b Y s Z o 3 V / 1 1 / T e 3 9 K G O n o x s 1 h f e o k q 2 h o k O n t l B V 5 s t K b Q D o 9 3 s k M N j c 7 o n r r + h h 6 M 5 j V L Q F + g m m U / d n g 4 R + 6 K o w S q s i 4 R m o i H X L B Y V W 0 t d R Q I t i s L N S 3 l W e Q H 2 7 5 g B 6 1 C m O C i g u g 7 9 f a V h G N X j K x b n N b 0 R G / 0 a F g H 3 / R 3 9 M w M f k c f 3 J C n + Y n R p E 0 u 9 a l q 6 n H Z Q K O d v 3 e K 5 Z K P c 9 9 g 4 f A V h D m u B P v q B 7 / 6 K 9 e 2 S v k f j v A T U E s B A i 0 A F A A C A A g A c W b o T j c m 6 n q o A A A A + A A A A B I A A A A A A A A A A A A A A A A A A A A A A E N v b m Z p Z y 9 Q Y W N r Y W d l L n h t b F B L A Q I t A B Q A A g A I A H F m 6 E 4 P y u m r p A A A A O k A A A A T A A A A A A A A A A A A A A A A A P Q A A A B b Q 2 9 u d G V u d F 9 U e X B l c 1 0 u e G 1 s U E s B A i 0 A F A A C A A g A c W b o T q q Z S d w R A Q A A h g E A A B M A A A A A A A A A A A A A A A A A 5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k A A A A A A A D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G 9 1 c l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w O D o 1 M D o y M S 4 5 N T c 4 M j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G 9 1 c l R 5 c G U v 0 J j Q t 9 C 8 0 L X Q v d C 1 0 L 3 Q v d G L 0 L k g 0 Y L Q u N C / L n t D b 2 x 1 b W 4 x L D B 9 J n F 1 b 3 Q 7 L C Z x d W 9 0 O 1 N l Y 3 R p b 2 4 x L 2 N v b n R v d X J U e X B l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5 0 b 3 V y V H l w Z S / Q m N C 3 0 L z Q t d C 9 0 L X Q v d C 9 0 Y v Q u S D R g t C 4 0 L 8 u e 0 N v b H V t b j E s M H 0 m c X V v d D s s J n F 1 b 3 Q 7 U 2 V j d G l v b j E v Y 2 9 u d G 9 1 c l R 5 c G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0 b 3 V y V H l w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b 3 V y V H l w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N L k P n v x 0 S Y D o n x J X x m W Q A A A A A C A A A A A A A Q Z g A A A A E A A C A A A A A k L 7 f 5 f K G s H m K N 6 R T Z 0 K 0 I S 1 t Z B 2 z O m V R B 8 b 9 n 7 f d H U A A A A A A O g A A A A A I A A C A A A A B M n g q D d D a e Z O V C a Z Q M F U x 3 P c p H N O L U e H a P I s + Z t u r F 4 l A A A A A K j Q z E o m I c 4 W 6 4 / I i J 9 L g h l s 4 R 6 r a Q V w p 7 z G r v 8 c D F J M Z 2 1 d R 3 S I H r d c h A 0 l u D D / E k H 8 N S 2 c 1 h y b P 1 X r W u X w e N l d X d 1 V 5 t 8 A H u H r b i D d e Q K k A A A A D j N 3 s F d a b Q M p 3 l V J n 2 Y p j u G I p 8 N n s J s z B C m M 1 W h y a I D j o i o e B d z Z 7 w x Z k b h E / W N 3 F y 3 C P P 3 N Y 3 m A G 5 d c 6 c V O G Z < / D a t a M a s h u p > 
</file>

<file path=customXml/itemProps1.xml><?xml version="1.0" encoding="utf-8"?>
<ds:datastoreItem xmlns:ds="http://schemas.openxmlformats.org/officeDocument/2006/customXml" ds:itemID="{95D77800-319C-4DA1-83BD-D32C494A0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Динамические (добыча)</vt:lpstr>
      <vt:lpstr>Статические (РИГИС)</vt:lpstr>
      <vt:lpstr>Перфорация</vt:lpstr>
      <vt:lpstr>Статические (пластопересечение)</vt:lpstr>
      <vt:lpstr>Координаты контуров пласта</vt:lpstr>
      <vt:lpstr>Координаты контуров объекта</vt:lpstr>
      <vt:lpstr>Свойства жидкостей</vt:lpstr>
      <vt:lpstr>Справочники</vt:lpstr>
      <vt:lpstr>Справочники!ContourType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Фокин</dc:creator>
  <cp:lastModifiedBy>Михаил</cp:lastModifiedBy>
  <dcterms:created xsi:type="dcterms:W3CDTF">2018-04-27T10:23:18Z</dcterms:created>
  <dcterms:modified xsi:type="dcterms:W3CDTF">2019-07-09T08:59:50Z</dcterms:modified>
</cp:coreProperties>
</file>