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GItrrIhC/Nwli3ilxf3SNUy+JH30le8y88kQoq9vENM="/>
    </ext>
  </extLst>
</workbook>
</file>

<file path=xl/sharedStrings.xml><?xml version="1.0" encoding="utf-8"?>
<sst xmlns="http://schemas.openxmlformats.org/spreadsheetml/2006/main" count="79" uniqueCount="28">
  <si>
    <t>Month Sold</t>
  </si>
  <si>
    <t>Brand</t>
  </si>
  <si>
    <t>Model</t>
  </si>
  <si>
    <t>Warehouse Location</t>
  </si>
  <si>
    <t>Sale Price</t>
  </si>
  <si>
    <t>JAN</t>
  </si>
  <si>
    <t>Samsung</t>
  </si>
  <si>
    <t>Galaxy S9</t>
  </si>
  <si>
    <t>Australia</t>
  </si>
  <si>
    <t>COUNT</t>
  </si>
  <si>
    <t>Galaxy S8</t>
  </si>
  <si>
    <t>USA</t>
  </si>
  <si>
    <t>SUM</t>
  </si>
  <si>
    <t>Apple</t>
  </si>
  <si>
    <t>IPhone7</t>
  </si>
  <si>
    <t>Singapore</t>
  </si>
  <si>
    <t>AVERAGE</t>
  </si>
  <si>
    <t>IPhone8</t>
  </si>
  <si>
    <t>IPhoneXS</t>
  </si>
  <si>
    <t>COUNTIFS</t>
  </si>
  <si>
    <t>One Criteria</t>
  </si>
  <si>
    <t>SUMIFS</t>
  </si>
  <si>
    <t>AVERAGEIFS</t>
  </si>
  <si>
    <t>FEB</t>
  </si>
  <si>
    <t>Two Criterias</t>
  </si>
  <si>
    <t>Average</t>
  </si>
  <si>
    <t>Count of mobile Sales</t>
  </si>
  <si>
    <t>Total of Sale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</si>
</sst>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;[Red]\-&quot;$&quot;#,##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Border="1" applyFill="1" applyFont="1"/>
    <xf borderId="0" fillId="0" fontId="1" numFmtId="164" xfId="0" applyFont="1" applyNumberFormat="1"/>
    <xf borderId="1" fillId="3" fontId="1" numFmtId="164" xfId="0" applyBorder="1" applyFont="1" applyNumberFormat="1"/>
    <xf borderId="2" fillId="4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" width="11.57"/>
    <col customWidth="1" min="4" max="4" width="19.29"/>
    <col customWidth="1" min="5" max="5" width="13.0"/>
    <col customWidth="1" min="6" max="6" width="26.86"/>
    <col customWidth="1" min="7" max="7" width="11.86"/>
    <col customWidth="1" min="8" max="8" width="11.43"/>
    <col customWidth="1" min="9" max="9" width="17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2">
        <v>1000.0</v>
      </c>
      <c r="G2" s="3" t="s">
        <v>9</v>
      </c>
      <c r="H2" s="4">
        <f>COUNT(E2:E16)</f>
        <v>15</v>
      </c>
      <c r="K2" s="5"/>
    </row>
    <row r="3">
      <c r="A3" s="1" t="s">
        <v>5</v>
      </c>
      <c r="B3" s="1" t="s">
        <v>6</v>
      </c>
      <c r="C3" s="1" t="s">
        <v>10</v>
      </c>
      <c r="D3" s="1" t="s">
        <v>11</v>
      </c>
      <c r="E3" s="2">
        <v>800.0</v>
      </c>
      <c r="G3" s="3" t="s">
        <v>12</v>
      </c>
      <c r="H3" s="6">
        <f>SUM(E2:E16)</f>
        <v>14650</v>
      </c>
      <c r="K3" s="5"/>
    </row>
    <row r="4">
      <c r="A4" s="1" t="s">
        <v>5</v>
      </c>
      <c r="B4" s="1" t="s">
        <v>13</v>
      </c>
      <c r="C4" s="1" t="s">
        <v>14</v>
      </c>
      <c r="D4" s="1" t="s">
        <v>15</v>
      </c>
      <c r="E4" s="2">
        <v>650.0</v>
      </c>
      <c r="G4" s="3" t="s">
        <v>16</v>
      </c>
      <c r="H4" s="6">
        <f>AVERAGE(E2:E16)</f>
        <v>976.6666667</v>
      </c>
    </row>
    <row r="5">
      <c r="A5" s="1" t="s">
        <v>5</v>
      </c>
      <c r="B5" s="1" t="s">
        <v>13</v>
      </c>
      <c r="C5" s="1" t="s">
        <v>17</v>
      </c>
      <c r="D5" s="1" t="s">
        <v>8</v>
      </c>
      <c r="E5" s="2">
        <v>850.0</v>
      </c>
    </row>
    <row r="6">
      <c r="A6" s="1" t="s">
        <v>5</v>
      </c>
      <c r="B6" s="1" t="s">
        <v>13</v>
      </c>
      <c r="C6" s="1" t="s">
        <v>18</v>
      </c>
      <c r="D6" s="1" t="s">
        <v>11</v>
      </c>
      <c r="E6" s="2">
        <v>1400.0</v>
      </c>
      <c r="G6" s="3" t="s">
        <v>19</v>
      </c>
      <c r="H6" s="4">
        <f>COUNTIFS(D2:D16,"USA")</f>
        <v>6</v>
      </c>
      <c r="I6" s="7" t="s">
        <v>20</v>
      </c>
    </row>
    <row r="7">
      <c r="A7" s="1" t="s">
        <v>5</v>
      </c>
      <c r="B7" s="1" t="s">
        <v>6</v>
      </c>
      <c r="C7" s="1" t="s">
        <v>7</v>
      </c>
      <c r="D7" s="1" t="s">
        <v>8</v>
      </c>
      <c r="E7" s="2">
        <v>1000.0</v>
      </c>
      <c r="G7" s="3" t="s">
        <v>21</v>
      </c>
      <c r="H7" s="6">
        <f>SUMIFS(E2:E16,D2:D16,"USA")</f>
        <v>6050</v>
      </c>
      <c r="I7" s="8"/>
    </row>
    <row r="8">
      <c r="A8" s="1" t="s">
        <v>5</v>
      </c>
      <c r="B8" s="1" t="s">
        <v>6</v>
      </c>
      <c r="C8" s="1" t="s">
        <v>7</v>
      </c>
      <c r="D8" s="1" t="s">
        <v>11</v>
      </c>
      <c r="E8" s="2">
        <v>1000.0</v>
      </c>
      <c r="G8" s="3" t="s">
        <v>22</v>
      </c>
      <c r="H8" s="6">
        <f>AVERAGEIFS(E2:E16,D2:D16,"USA")</f>
        <v>1008.333333</v>
      </c>
      <c r="I8" s="9"/>
    </row>
    <row r="9">
      <c r="A9" s="1" t="s">
        <v>5</v>
      </c>
      <c r="B9" s="1" t="s">
        <v>13</v>
      </c>
      <c r="C9" s="1" t="s">
        <v>17</v>
      </c>
      <c r="D9" s="1" t="s">
        <v>15</v>
      </c>
      <c r="E9" s="2">
        <v>850.0</v>
      </c>
    </row>
    <row r="10">
      <c r="A10" s="1" t="s">
        <v>23</v>
      </c>
      <c r="B10" s="1" t="s">
        <v>13</v>
      </c>
      <c r="C10" s="1" t="s">
        <v>14</v>
      </c>
      <c r="D10" s="1" t="s">
        <v>8</v>
      </c>
      <c r="E10" s="2">
        <v>650.0</v>
      </c>
      <c r="G10" s="3" t="s">
        <v>19</v>
      </c>
      <c r="H10" s="6">
        <f>SUMIFS(E2:E16,D2:D16,"USA",B2:B16,"Samsung")</f>
        <v>2600</v>
      </c>
      <c r="I10" s="7" t="s">
        <v>24</v>
      </c>
    </row>
    <row r="11">
      <c r="A11" s="1" t="s">
        <v>23</v>
      </c>
      <c r="B11" s="1" t="s">
        <v>6</v>
      </c>
      <c r="C11" s="1" t="s">
        <v>10</v>
      </c>
      <c r="D11" s="1" t="s">
        <v>11</v>
      </c>
      <c r="E11" s="2">
        <v>800.0</v>
      </c>
      <c r="G11" s="3" t="s">
        <v>21</v>
      </c>
      <c r="I11" s="8"/>
    </row>
    <row r="12">
      <c r="A12" s="1" t="s">
        <v>23</v>
      </c>
      <c r="B12" s="1" t="s">
        <v>13</v>
      </c>
      <c r="C12" s="1" t="s">
        <v>18</v>
      </c>
      <c r="D12" s="1" t="s">
        <v>15</v>
      </c>
      <c r="E12" s="2">
        <v>1400.0</v>
      </c>
      <c r="G12" s="3" t="s">
        <v>22</v>
      </c>
      <c r="H12" s="6">
        <f>AVERAGEIFS(E2:E16,D2:D16,"USA",B2:B16,"Samsung")</f>
        <v>866.6666667</v>
      </c>
      <c r="I12" s="9"/>
    </row>
    <row r="13">
      <c r="A13" s="1" t="s">
        <v>23</v>
      </c>
      <c r="B13" s="1" t="s">
        <v>13</v>
      </c>
      <c r="C13" s="1" t="s">
        <v>14</v>
      </c>
      <c r="D13" s="1" t="s">
        <v>11</v>
      </c>
      <c r="E13" s="2">
        <v>650.0</v>
      </c>
    </row>
    <row r="14">
      <c r="A14" s="1" t="s">
        <v>23</v>
      </c>
      <c r="B14" s="1" t="s">
        <v>6</v>
      </c>
      <c r="C14" s="1" t="s">
        <v>10</v>
      </c>
      <c r="D14" s="1" t="s">
        <v>15</v>
      </c>
      <c r="E14" s="2">
        <v>800.0</v>
      </c>
    </row>
    <row r="15">
      <c r="A15" s="1" t="s">
        <v>23</v>
      </c>
      <c r="B15" s="1" t="s">
        <v>13</v>
      </c>
      <c r="C15" s="1" t="s">
        <v>18</v>
      </c>
      <c r="D15" s="1" t="s">
        <v>8</v>
      </c>
      <c r="E15" s="2">
        <v>1400.0</v>
      </c>
    </row>
    <row r="16">
      <c r="A16" s="1" t="s">
        <v>23</v>
      </c>
      <c r="B16" s="1" t="s">
        <v>13</v>
      </c>
      <c r="C16" s="1" t="s">
        <v>18</v>
      </c>
      <c r="D16" s="1" t="s">
        <v>11</v>
      </c>
      <c r="E16" s="2">
        <v>1400.0</v>
      </c>
    </row>
    <row r="18">
      <c r="F18" s="10" t="s">
        <v>25</v>
      </c>
      <c r="G18" s="11">
        <f>Average(E2:E16)</f>
        <v>976.6666667</v>
      </c>
    </row>
    <row r="19">
      <c r="F19" s="10" t="s">
        <v>26</v>
      </c>
      <c r="G19" s="12">
        <f>count(E2:E16)</f>
        <v>15</v>
      </c>
    </row>
    <row r="20">
      <c r="F20" s="10" t="s">
        <v>27</v>
      </c>
      <c r="G20" s="11">
        <f>sum(E2:E16)</f>
        <v>14650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6:I8"/>
    <mergeCell ref="I10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2018-11-29T11:17:50Z</dcterms:created>
  <dc:creator>user</dc:creator>
</cp:coreProperties>
</file>