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\paktulay-doors\data\"/>
    </mc:Choice>
  </mc:AlternateContent>
  <xr:revisionPtr revIDLastSave="0" documentId="13_ncr:1_{DEF2C124-11AC-4632-B1DC-EC04DEE190C9}" xr6:coauthVersionLast="46" xr6:coauthVersionMax="46" xr10:uidLastSave="{00000000-0000-0000-0000-000000000000}"/>
  <bookViews>
    <workbookView xWindow="-108" yWindow="-108" windowWidth="23256" windowHeight="13176" activeTab="2" xr2:uid="{F3A75742-B43B-409A-9361-00192F1802B9}"/>
  </bookViews>
  <sheets>
    <sheet name="tinggi lebar" sheetId="1" r:id="rId1"/>
    <sheet name="nomor sisi" sheetId="4" r:id="rId2"/>
    <sheet name="materi" sheetId="6" r:id="rId3"/>
    <sheet name="model unit" sheetId="3" r:id="rId4"/>
  </sheets>
  <definedNames>
    <definedName name="_xlnm._FilterDatabase" localSheetId="2" hidden="1">materi!$A$1:$U$34</definedName>
    <definedName name="_xlnm._FilterDatabase" localSheetId="1" hidden="1">'nomor sisi'!$A$1:$U$34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L34" i="1"/>
  <c r="L32" i="1"/>
  <c r="L31" i="1"/>
  <c r="L29" i="1"/>
  <c r="L28" i="1"/>
  <c r="L15" i="1"/>
  <c r="L12" i="1"/>
  <c r="G15" i="1"/>
  <c r="G14" i="1"/>
  <c r="H6" i="1"/>
  <c r="G6" i="1"/>
  <c r="L33" i="1"/>
  <c r="L30" i="1"/>
</calcChain>
</file>

<file path=xl/sharedStrings.xml><?xml version="1.0" encoding="utf-8"?>
<sst xmlns="http://schemas.openxmlformats.org/spreadsheetml/2006/main" count="571" uniqueCount="89">
  <si>
    <t>model</t>
  </si>
  <si>
    <t>D01</t>
  </si>
  <si>
    <t>D02</t>
  </si>
  <si>
    <t>D03</t>
  </si>
  <si>
    <t>D04</t>
  </si>
  <si>
    <t>SD01</t>
  </si>
  <si>
    <t>SD02</t>
  </si>
  <si>
    <t>SD03</t>
  </si>
  <si>
    <t>SD04</t>
  </si>
  <si>
    <t>SD05</t>
  </si>
  <si>
    <t>SD06</t>
  </si>
  <si>
    <t>SD07</t>
  </si>
  <si>
    <t>SD08</t>
  </si>
  <si>
    <t>SD09</t>
  </si>
  <si>
    <t>SD10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</si>
  <si>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</si>
  <si>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</si>
  <si>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</si>
  <si>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</si>
  <si>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</si>
  <si>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</si>
  <si>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</si>
  <si>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</si>
  <si>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</si>
  <si>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</si>
  <si>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</si>
  <si>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</si>
  <si>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</si>
  <si>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</si>
  <si>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</si>
  <si>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</si>
  <si>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</si>
  <si>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</si>
  <si>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</si>
  <si>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unit</t>
  </si>
  <si>
    <t>tipe</t>
  </si>
  <si>
    <t>pintu</t>
  </si>
  <si>
    <t>berangkas</t>
  </si>
  <si>
    <t>sliding door</t>
  </si>
  <si>
    <t>jendela</t>
  </si>
  <si>
    <t>kusen lebar</t>
  </si>
  <si>
    <t>kusen tinggi</t>
  </si>
  <si>
    <t>daun-pintu lebar</t>
  </si>
  <si>
    <t>daun-pintu tinggi</t>
  </si>
  <si>
    <t>panel-mati lebar</t>
  </si>
  <si>
    <t>panel-mati tinggi</t>
  </si>
  <si>
    <t>panel-sliding lebar</t>
  </si>
  <si>
    <t>panel-sliding tinggi</t>
  </si>
  <si>
    <t>kusen lebar-atas</t>
  </si>
  <si>
    <t>kusen lebar-tengah</t>
  </si>
  <si>
    <t>kusen lebar-bawah</t>
  </si>
  <si>
    <t>kusen tinggi-kiri</t>
  </si>
  <si>
    <t>kusen tinggi-tengah</t>
  </si>
  <si>
    <t>kusen tinggi-kanan</t>
  </si>
  <si>
    <t>daun-pintu lebar-atas</t>
  </si>
  <si>
    <t>daun-pintu lebar-bawah</t>
  </si>
  <si>
    <t>daun-pintu tinggi-depan</t>
  </si>
  <si>
    <t>daun-pintu tinggi-belakang</t>
  </si>
  <si>
    <t>panel-mati lebar-atas</t>
  </si>
  <si>
    <t>panel-mati lebar-bawah</t>
  </si>
  <si>
    <t>panel-mati tinggi-depan</t>
  </si>
  <si>
    <t>panel-mati tinggi-belakang</t>
  </si>
  <si>
    <t>panel-sliding lebar-atas</t>
  </si>
  <si>
    <t>panel-sliding lebar-bawah</t>
  </si>
  <si>
    <t>panel-sliding tinggi-depan</t>
  </si>
  <si>
    <t>panel-sliding tinggi-belakang</t>
  </si>
  <si>
    <t>kusen-extra tinggi-extra</t>
  </si>
  <si>
    <t>OB4'' + LSK</t>
  </si>
  <si>
    <t>PANEL</t>
  </si>
  <si>
    <t>M4''</t>
  </si>
  <si>
    <t>M4'' + TUTUP M</t>
  </si>
  <si>
    <t>1/2M + TUTUP</t>
  </si>
  <si>
    <t>kusen-extra lebar-extra</t>
  </si>
  <si>
    <t>OB4'' + TUTUP M</t>
  </si>
  <si>
    <t>AMBANG BAWAH</t>
  </si>
  <si>
    <t>AMBANG ATAS</t>
  </si>
  <si>
    <t>TIANG MOHER DEPAN</t>
  </si>
  <si>
    <t>TIANG MOHER SAMPING</t>
  </si>
  <si>
    <t>T SLIDE</t>
  </si>
  <si>
    <t>T KAIT</t>
  </si>
  <si>
    <t>M4'' + TUTUP GOT</t>
  </si>
  <si>
    <t>OB3'' + BELL ATAS</t>
  </si>
  <si>
    <t>OB3'' + TUTUP M + BELL BAWAH</t>
  </si>
  <si>
    <t>OB3'' + BELL BAWAH</t>
  </si>
  <si>
    <t>M3''</t>
  </si>
  <si>
    <t>OB3'' + TATAPAN</t>
  </si>
  <si>
    <t>M3'' + TATAPAN</t>
  </si>
  <si>
    <t>M3'' + TUTUP M</t>
  </si>
  <si>
    <t>OB3'' + TUTUP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</si>
</sst>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74309-71A8-4105-A964-6E8ADE1034BF}">
  <dimension ref="A1:O34"/>
  <sheetViews>
    <sheetView workbookViewId="0">
      <pane xSplit="1" ySplit="1" topLeftCell="B25" activePane="bottomRight" state="frozen"/>
      <selection pane="topRight" activeCell="B1" sqref="B1"/>
      <selection pane="bottomLeft" activeCell="A2" sqref="A2"/>
      <selection pane="bottomRight" activeCell="E37" sqref="E37"/>
    </sheetView>
  </sheetViews>
  <sheetFormatPr defaultRowHeight="14.4" x14ac:dyDescent="0.3"/>
  <cols>
    <col min="1" max="1" width="6.109375" bestFit="1" customWidth="1"/>
    <col min="2" max="3" width="10.33203125" bestFit="1" customWidth="1"/>
    <col min="4" max="4" width="10.5546875" bestFit="1" customWidth="1"/>
    <col min="5" max="5" width="14.33203125" bestFit="1" customWidth="1"/>
    <col min="6" max="6" width="14.5546875" bestFit="1" customWidth="1"/>
    <col min="7" max="7" width="14.33203125" bestFit="1" customWidth="1"/>
    <col min="8" max="8" width="14.5546875" bestFit="1" customWidth="1"/>
    <col min="9" max="9" width="15.6640625" bestFit="1" customWidth="1"/>
    <col min="10" max="10" width="15.88671875" bestFit="1" customWidth="1"/>
  </cols>
  <sheetData>
    <row r="1" spans="1:12" x14ac:dyDescent="0.3">
      <c r="A1" t="s">
        <v>0</v>
      </c>
      <c r="B1" t="s">
        <v>35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66</v>
      </c>
      <c r="L1" t="s">
        <v>72</v>
      </c>
    </row>
    <row r="2" spans="1:12" x14ac:dyDescent="0.3">
      <c r="A2" t="s">
        <v>1</v>
      </c>
      <c r="B2" t="s">
        <v>36</v>
      </c>
      <c r="C2">
        <v>900</v>
      </c>
      <c r="D2">
        <v>2300</v>
      </c>
      <c r="E2">
        <v>820</v>
      </c>
      <c r="F2">
        <v>2260</v>
      </c>
    </row>
    <row r="3" spans="1:12" x14ac:dyDescent="0.3">
      <c r="A3" t="s">
        <v>2</v>
      </c>
      <c r="B3" t="s">
        <v>36</v>
      </c>
      <c r="C3">
        <v>800</v>
      </c>
      <c r="D3">
        <v>2300</v>
      </c>
      <c r="E3">
        <v>720</v>
      </c>
      <c r="F3">
        <v>2260</v>
      </c>
    </row>
    <row r="4" spans="1:12" x14ac:dyDescent="0.3">
      <c r="A4" t="s">
        <v>3</v>
      </c>
      <c r="B4" t="s">
        <v>37</v>
      </c>
    </row>
    <row r="5" spans="1:12" x14ac:dyDescent="0.3">
      <c r="A5" t="s">
        <v>4</v>
      </c>
      <c r="B5" t="s">
        <v>36</v>
      </c>
      <c r="C5">
        <v>2075</v>
      </c>
      <c r="D5">
        <v>2300</v>
      </c>
      <c r="E5">
        <v>1002</v>
      </c>
      <c r="F5">
        <v>2265</v>
      </c>
    </row>
    <row r="6" spans="1:12" x14ac:dyDescent="0.3">
      <c r="A6" t="s">
        <v>5</v>
      </c>
      <c r="B6" t="s">
        <v>38</v>
      </c>
      <c r="C6">
        <v>3875</v>
      </c>
      <c r="D6">
        <v>2300</v>
      </c>
      <c r="G6">
        <f>816+70+70</f>
        <v>956</v>
      </c>
      <c r="H6">
        <f>2125+70+70</f>
        <v>2265</v>
      </c>
      <c r="I6">
        <v>1016</v>
      </c>
      <c r="J6">
        <v>2265</v>
      </c>
    </row>
    <row r="7" spans="1:12" x14ac:dyDescent="0.3">
      <c r="A7" t="s">
        <v>6</v>
      </c>
      <c r="B7" t="s">
        <v>38</v>
      </c>
      <c r="C7">
        <v>2350</v>
      </c>
      <c r="D7">
        <v>2300</v>
      </c>
      <c r="G7">
        <v>1145</v>
      </c>
      <c r="H7">
        <v>2265</v>
      </c>
      <c r="I7">
        <v>1206</v>
      </c>
      <c r="J7">
        <v>2265</v>
      </c>
    </row>
    <row r="8" spans="1:12" x14ac:dyDescent="0.3">
      <c r="A8" t="s">
        <v>7</v>
      </c>
      <c r="B8" t="s">
        <v>38</v>
      </c>
      <c r="C8">
        <v>1850</v>
      </c>
      <c r="D8">
        <v>2300</v>
      </c>
      <c r="G8">
        <v>895</v>
      </c>
      <c r="H8">
        <v>2265</v>
      </c>
      <c r="I8">
        <v>955</v>
      </c>
      <c r="J8">
        <v>2265</v>
      </c>
    </row>
    <row r="9" spans="1:12" x14ac:dyDescent="0.3">
      <c r="A9" t="s">
        <v>8</v>
      </c>
      <c r="B9" t="s">
        <v>38</v>
      </c>
      <c r="C9">
        <v>2225</v>
      </c>
      <c r="D9">
        <v>2300</v>
      </c>
      <c r="G9">
        <v>1082</v>
      </c>
      <c r="H9">
        <v>2265</v>
      </c>
      <c r="I9">
        <v>1142</v>
      </c>
      <c r="J9">
        <v>2265</v>
      </c>
    </row>
    <row r="10" spans="1:12" x14ac:dyDescent="0.3">
      <c r="A10" t="s">
        <v>9</v>
      </c>
      <c r="B10" t="s">
        <v>38</v>
      </c>
      <c r="C10">
        <v>2550</v>
      </c>
      <c r="D10">
        <v>2300</v>
      </c>
      <c r="G10">
        <v>1245</v>
      </c>
      <c r="H10">
        <v>2265</v>
      </c>
      <c r="I10">
        <v>1305</v>
      </c>
      <c r="J10">
        <v>2265</v>
      </c>
    </row>
    <row r="11" spans="1:12" x14ac:dyDescent="0.3">
      <c r="A11" t="s">
        <v>10</v>
      </c>
      <c r="B11" t="s">
        <v>38</v>
      </c>
      <c r="C11">
        <v>2400</v>
      </c>
      <c r="D11">
        <v>2300</v>
      </c>
      <c r="G11">
        <v>1170</v>
      </c>
      <c r="H11">
        <v>2265</v>
      </c>
      <c r="I11">
        <v>1230</v>
      </c>
      <c r="J11">
        <v>2265</v>
      </c>
    </row>
    <row r="12" spans="1:12" x14ac:dyDescent="0.3">
      <c r="A12" t="s">
        <v>11</v>
      </c>
      <c r="B12" t="s">
        <v>38</v>
      </c>
      <c r="C12">
        <v>5500</v>
      </c>
      <c r="D12">
        <v>2300</v>
      </c>
      <c r="G12">
        <v>925</v>
      </c>
      <c r="H12">
        <v>2265</v>
      </c>
      <c r="I12">
        <v>985</v>
      </c>
      <c r="J12">
        <v>2265</v>
      </c>
      <c r="L12">
        <f>50+825+50</f>
        <v>925</v>
      </c>
    </row>
    <row r="13" spans="1:12" x14ac:dyDescent="0.3">
      <c r="A13" t="s">
        <v>12</v>
      </c>
      <c r="B13" t="s">
        <v>38</v>
      </c>
      <c r="C13">
        <v>5850</v>
      </c>
      <c r="D13">
        <v>2300</v>
      </c>
      <c r="G13">
        <v>925</v>
      </c>
      <c r="H13">
        <v>2265</v>
      </c>
      <c r="I13">
        <v>985</v>
      </c>
      <c r="J13">
        <v>2265</v>
      </c>
      <c r="L13">
        <v>1100</v>
      </c>
    </row>
    <row r="14" spans="1:12" x14ac:dyDescent="0.3">
      <c r="A14" t="s">
        <v>13</v>
      </c>
      <c r="B14" t="s">
        <v>38</v>
      </c>
      <c r="C14">
        <v>4500</v>
      </c>
      <c r="D14">
        <v>2300</v>
      </c>
      <c r="G14">
        <f>70+1085+50</f>
        <v>1205</v>
      </c>
      <c r="H14">
        <v>2265</v>
      </c>
      <c r="I14">
        <v>1230</v>
      </c>
      <c r="J14">
        <v>2265</v>
      </c>
      <c r="L14">
        <v>1100</v>
      </c>
    </row>
    <row r="15" spans="1:12" x14ac:dyDescent="0.3">
      <c r="A15" t="s">
        <v>14</v>
      </c>
      <c r="B15" t="s">
        <v>38</v>
      </c>
      <c r="C15">
        <v>5750</v>
      </c>
      <c r="D15">
        <v>2300</v>
      </c>
      <c r="G15">
        <f>70+1085+50</f>
        <v>1205</v>
      </c>
      <c r="H15">
        <v>2265</v>
      </c>
      <c r="I15">
        <v>1230</v>
      </c>
      <c r="J15">
        <v>2265</v>
      </c>
      <c r="L15">
        <f>50+1067+50</f>
        <v>1167</v>
      </c>
    </row>
    <row r="16" spans="1:12" x14ac:dyDescent="0.3">
      <c r="A16" t="s">
        <v>15</v>
      </c>
      <c r="B16" t="s">
        <v>39</v>
      </c>
      <c r="C16">
        <v>2725</v>
      </c>
      <c r="D16">
        <v>1500</v>
      </c>
      <c r="G16">
        <v>1332</v>
      </c>
      <c r="H16">
        <v>1430</v>
      </c>
      <c r="I16">
        <v>1392</v>
      </c>
      <c r="J16">
        <v>1430</v>
      </c>
    </row>
    <row r="17" spans="1:15" x14ac:dyDescent="0.3">
      <c r="A17" t="s">
        <v>16</v>
      </c>
      <c r="B17" t="s">
        <v>39</v>
      </c>
      <c r="C17">
        <v>2000</v>
      </c>
      <c r="D17">
        <v>1500</v>
      </c>
      <c r="G17">
        <v>970</v>
      </c>
      <c r="H17">
        <v>1430</v>
      </c>
      <c r="I17">
        <v>1030</v>
      </c>
      <c r="J17">
        <v>1430</v>
      </c>
    </row>
    <row r="18" spans="1:15" x14ac:dyDescent="0.3">
      <c r="A18" t="s">
        <v>17</v>
      </c>
      <c r="B18" t="s">
        <v>39</v>
      </c>
      <c r="C18">
        <v>2075</v>
      </c>
      <c r="D18">
        <v>1500</v>
      </c>
      <c r="G18">
        <v>1007</v>
      </c>
      <c r="H18">
        <v>1430</v>
      </c>
      <c r="I18">
        <v>1067</v>
      </c>
      <c r="J18">
        <v>1430</v>
      </c>
    </row>
    <row r="19" spans="1:15" x14ac:dyDescent="0.3">
      <c r="A19" t="s">
        <v>18</v>
      </c>
      <c r="B19" t="s">
        <v>39</v>
      </c>
      <c r="C19">
        <v>1400</v>
      </c>
      <c r="D19">
        <v>1500</v>
      </c>
      <c r="G19">
        <v>670</v>
      </c>
      <c r="H19">
        <v>1430</v>
      </c>
      <c r="I19">
        <v>730</v>
      </c>
      <c r="J19">
        <v>1430</v>
      </c>
    </row>
    <row r="20" spans="1:15" x14ac:dyDescent="0.3">
      <c r="A20" t="s">
        <v>19</v>
      </c>
      <c r="B20" t="s">
        <v>39</v>
      </c>
      <c r="C20">
        <v>1725</v>
      </c>
      <c r="D20">
        <v>600</v>
      </c>
      <c r="G20">
        <v>832</v>
      </c>
      <c r="H20">
        <v>530</v>
      </c>
      <c r="I20">
        <v>892</v>
      </c>
      <c r="J20">
        <v>530</v>
      </c>
    </row>
    <row r="21" spans="1:15" x14ac:dyDescent="0.3">
      <c r="A21" t="s">
        <v>20</v>
      </c>
      <c r="B21" t="s">
        <v>39</v>
      </c>
      <c r="C21">
        <v>1450</v>
      </c>
      <c r="D21">
        <v>600</v>
      </c>
      <c r="G21">
        <v>695</v>
      </c>
      <c r="H21">
        <v>530</v>
      </c>
      <c r="I21">
        <v>755</v>
      </c>
      <c r="J21">
        <v>530</v>
      </c>
    </row>
    <row r="22" spans="1:15" x14ac:dyDescent="0.3">
      <c r="A22" t="s">
        <v>21</v>
      </c>
      <c r="B22" t="s">
        <v>39</v>
      </c>
      <c r="C22">
        <v>2800</v>
      </c>
      <c r="D22">
        <v>600</v>
      </c>
      <c r="G22">
        <v>1370</v>
      </c>
      <c r="H22">
        <v>530</v>
      </c>
      <c r="I22">
        <v>1430</v>
      </c>
      <c r="J22">
        <v>530</v>
      </c>
    </row>
    <row r="23" spans="1:15" x14ac:dyDescent="0.3">
      <c r="A23" t="s">
        <v>22</v>
      </c>
      <c r="B23" t="s">
        <v>39</v>
      </c>
      <c r="C23">
        <v>3225</v>
      </c>
      <c r="D23">
        <v>600</v>
      </c>
      <c r="G23">
        <v>1582</v>
      </c>
      <c r="H23">
        <v>530</v>
      </c>
      <c r="I23">
        <v>1642</v>
      </c>
      <c r="J23">
        <v>530</v>
      </c>
    </row>
    <row r="24" spans="1:15" x14ac:dyDescent="0.3">
      <c r="A24" t="s">
        <v>23</v>
      </c>
      <c r="B24" t="s">
        <v>39</v>
      </c>
      <c r="C24">
        <v>1225</v>
      </c>
      <c r="D24">
        <v>1500</v>
      </c>
    </row>
    <row r="25" spans="1:15" x14ac:dyDescent="0.3">
      <c r="A25" t="s">
        <v>24</v>
      </c>
      <c r="B25" t="s">
        <v>39</v>
      </c>
      <c r="C25">
        <v>1125</v>
      </c>
      <c r="D25">
        <v>1500</v>
      </c>
    </row>
    <row r="26" spans="1:15" x14ac:dyDescent="0.3">
      <c r="A26" t="s">
        <v>25</v>
      </c>
      <c r="B26" t="s">
        <v>39</v>
      </c>
      <c r="C26">
        <v>4100</v>
      </c>
      <c r="D26">
        <v>1500</v>
      </c>
      <c r="G26">
        <v>1007</v>
      </c>
      <c r="H26">
        <v>1430</v>
      </c>
      <c r="I26">
        <v>1067</v>
      </c>
      <c r="J26">
        <v>1430</v>
      </c>
    </row>
    <row r="27" spans="1:15" x14ac:dyDescent="0.3">
      <c r="A27" t="s">
        <v>26</v>
      </c>
      <c r="B27" t="s">
        <v>39</v>
      </c>
      <c r="C27">
        <v>3875</v>
      </c>
      <c r="D27">
        <v>1500</v>
      </c>
      <c r="G27">
        <v>951</v>
      </c>
      <c r="H27">
        <v>1430</v>
      </c>
      <c r="I27">
        <v>1011</v>
      </c>
      <c r="J27">
        <v>1430</v>
      </c>
    </row>
    <row r="28" spans="1:15" x14ac:dyDescent="0.3">
      <c r="A28" t="s">
        <v>27</v>
      </c>
      <c r="B28" t="s">
        <v>39</v>
      </c>
      <c r="C28">
        <v>2725</v>
      </c>
      <c r="D28">
        <v>2300</v>
      </c>
      <c r="G28">
        <v>1332</v>
      </c>
      <c r="H28">
        <v>1430</v>
      </c>
      <c r="I28">
        <v>1392</v>
      </c>
      <c r="J28">
        <v>1430</v>
      </c>
      <c r="K28">
        <v>850</v>
      </c>
      <c r="L28">
        <f>1288+50+50</f>
        <v>1388</v>
      </c>
      <c r="N28" s="1"/>
      <c r="O28" s="1"/>
    </row>
    <row r="29" spans="1:15" x14ac:dyDescent="0.3">
      <c r="A29" t="s">
        <v>28</v>
      </c>
      <c r="B29" t="s">
        <v>39</v>
      </c>
      <c r="C29">
        <v>3225</v>
      </c>
      <c r="D29">
        <v>2300</v>
      </c>
      <c r="G29">
        <v>1582</v>
      </c>
      <c r="H29">
        <v>1430</v>
      </c>
      <c r="I29">
        <v>1642</v>
      </c>
      <c r="J29">
        <v>1430</v>
      </c>
      <c r="K29">
        <v>850</v>
      </c>
      <c r="L29">
        <f>1538+50+50</f>
        <v>1638</v>
      </c>
      <c r="N29" s="1"/>
      <c r="O29" s="1"/>
    </row>
    <row r="30" spans="1:15" x14ac:dyDescent="0.3">
      <c r="A30" t="s">
        <v>29</v>
      </c>
      <c r="B30" t="s">
        <v>39</v>
      </c>
      <c r="C30">
        <v>2225</v>
      </c>
      <c r="D30">
        <v>2300</v>
      </c>
      <c r="G30">
        <v>1082</v>
      </c>
      <c r="H30">
        <v>1430</v>
      </c>
      <c r="I30">
        <v>1142</v>
      </c>
      <c r="J30">
        <v>1430</v>
      </c>
      <c r="K30">
        <v>850</v>
      </c>
      <c r="L30">
        <f>50+1038+50</f>
        <v>1138</v>
      </c>
      <c r="N30" s="1"/>
      <c r="O30" s="1"/>
    </row>
    <row r="31" spans="1:15" x14ac:dyDescent="0.3">
      <c r="A31" t="s">
        <v>30</v>
      </c>
      <c r="B31" t="s">
        <v>39</v>
      </c>
      <c r="C31">
        <v>2475</v>
      </c>
      <c r="D31">
        <v>2300</v>
      </c>
      <c r="G31">
        <v>1207</v>
      </c>
      <c r="H31">
        <v>1430</v>
      </c>
      <c r="I31">
        <v>1267</v>
      </c>
      <c r="J31">
        <v>1430</v>
      </c>
      <c r="K31">
        <v>850</v>
      </c>
      <c r="L31">
        <f>50+1163+50</f>
        <v>1263</v>
      </c>
      <c r="N31" s="1"/>
      <c r="O31" s="1"/>
    </row>
    <row r="32" spans="1:15" x14ac:dyDescent="0.3">
      <c r="A32" t="s">
        <v>31</v>
      </c>
      <c r="B32" t="s">
        <v>39</v>
      </c>
      <c r="C32">
        <v>4100</v>
      </c>
      <c r="D32">
        <v>2300</v>
      </c>
      <c r="G32">
        <v>1063</v>
      </c>
      <c r="H32">
        <v>1430</v>
      </c>
      <c r="I32">
        <v>1067</v>
      </c>
      <c r="J32">
        <v>1430</v>
      </c>
      <c r="K32">
        <v>850</v>
      </c>
      <c r="L32">
        <f>963+50+50</f>
        <v>1063</v>
      </c>
      <c r="N32" s="1"/>
      <c r="O32" s="1"/>
    </row>
    <row r="33" spans="1:15" x14ac:dyDescent="0.3">
      <c r="A33" t="s">
        <v>32</v>
      </c>
      <c r="B33" t="s">
        <v>39</v>
      </c>
      <c r="C33">
        <v>5600</v>
      </c>
      <c r="D33">
        <v>2300</v>
      </c>
      <c r="G33">
        <v>975</v>
      </c>
      <c r="H33">
        <v>1430</v>
      </c>
      <c r="I33">
        <v>980</v>
      </c>
      <c r="J33">
        <v>1430</v>
      </c>
      <c r="K33">
        <v>850</v>
      </c>
      <c r="L33">
        <f>50+875+50</f>
        <v>975</v>
      </c>
      <c r="N33" s="1"/>
      <c r="O33" s="1"/>
    </row>
    <row r="34" spans="1:15" x14ac:dyDescent="0.3">
      <c r="A34" t="s">
        <v>33</v>
      </c>
      <c r="B34" t="s">
        <v>39</v>
      </c>
      <c r="C34">
        <f>2042+50</f>
        <v>2092</v>
      </c>
      <c r="D34">
        <v>2300</v>
      </c>
      <c r="G34">
        <v>1071</v>
      </c>
      <c r="H34">
        <v>1430</v>
      </c>
      <c r="I34">
        <v>1085</v>
      </c>
      <c r="J34">
        <v>1430</v>
      </c>
      <c r="K34">
        <v>850</v>
      </c>
      <c r="L34">
        <f>971+50+50</f>
        <v>1071</v>
      </c>
      <c r="N34" s="1"/>
      <c r="O34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80834-2454-40EF-A5F5-9F9109011395}">
  <dimension ref="A1:U34"/>
  <sheetViews>
    <sheetView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C34" sqref="C34"/>
    </sheetView>
  </sheetViews>
  <sheetFormatPr defaultRowHeight="14.4" x14ac:dyDescent="0.3"/>
  <cols>
    <col min="1" max="1" width="6.109375" bestFit="1" customWidth="1"/>
    <col min="2" max="2" width="14.44140625" bestFit="1" customWidth="1"/>
    <col min="3" max="3" width="16.5546875" bestFit="1" customWidth="1"/>
    <col min="4" max="4" width="16.44140625" bestFit="1" customWidth="1"/>
    <col min="5" max="5" width="13.6640625" bestFit="1" customWidth="1"/>
    <col min="6" max="6" width="16.77734375" bestFit="1" customWidth="1"/>
    <col min="7" max="7" width="16.109375" bestFit="1" customWidth="1"/>
    <col min="8" max="8" width="18.6640625" bestFit="1" customWidth="1"/>
    <col min="9" max="9" width="20.6640625" bestFit="1" customWidth="1"/>
    <col min="10" max="10" width="20.44140625" bestFit="1" customWidth="1"/>
    <col min="11" max="11" width="22.77734375" bestFit="1" customWidth="1"/>
    <col min="12" max="12" width="18.6640625" bestFit="1" customWidth="1"/>
    <col min="13" max="13" width="20.88671875" bestFit="1" customWidth="1"/>
    <col min="14" max="14" width="20.44140625" bestFit="1" customWidth="1"/>
    <col min="15" max="15" width="22.77734375" bestFit="1" customWidth="1"/>
    <col min="16" max="16" width="20" bestFit="1" customWidth="1"/>
    <col min="17" max="17" width="22.109375" bestFit="1" customWidth="1"/>
    <col min="18" max="18" width="21.88671875" bestFit="1" customWidth="1"/>
    <col min="19" max="19" width="24.109375" bestFit="1" customWidth="1"/>
    <col min="20" max="20" width="20.44140625" bestFit="1" customWidth="1"/>
  </cols>
  <sheetData>
    <row r="1" spans="1:21" x14ac:dyDescent="0.3">
      <c r="A1" t="s">
        <v>0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72</v>
      </c>
    </row>
    <row r="2" spans="1:21" x14ac:dyDescent="0.3">
      <c r="A2" t="s">
        <v>1</v>
      </c>
      <c r="B2">
        <v>1</v>
      </c>
      <c r="E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21" x14ac:dyDescent="0.3">
      <c r="A3" t="s">
        <v>2</v>
      </c>
      <c r="B3">
        <v>1</v>
      </c>
      <c r="E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21" x14ac:dyDescent="0.3">
      <c r="A4" t="s">
        <v>3</v>
      </c>
    </row>
    <row r="5" spans="1:21" x14ac:dyDescent="0.3">
      <c r="A5" t="s">
        <v>4</v>
      </c>
      <c r="B5">
        <v>1</v>
      </c>
      <c r="E5">
        <v>1</v>
      </c>
      <c r="G5">
        <v>1</v>
      </c>
      <c r="H5">
        <v>2</v>
      </c>
      <c r="I5">
        <v>2</v>
      </c>
      <c r="J5">
        <v>2</v>
      </c>
      <c r="K5">
        <v>2</v>
      </c>
    </row>
    <row r="6" spans="1:21" x14ac:dyDescent="0.3">
      <c r="A6" t="s">
        <v>5</v>
      </c>
      <c r="B6">
        <v>1</v>
      </c>
      <c r="E6">
        <v>1</v>
      </c>
      <c r="G6">
        <v>1</v>
      </c>
      <c r="M6">
        <v>2</v>
      </c>
      <c r="N6">
        <v>2</v>
      </c>
      <c r="P6">
        <v>2</v>
      </c>
      <c r="Q6">
        <v>2</v>
      </c>
      <c r="R6">
        <v>2</v>
      </c>
      <c r="S6">
        <v>2</v>
      </c>
    </row>
    <row r="7" spans="1:21" x14ac:dyDescent="0.3">
      <c r="A7" t="s">
        <v>6</v>
      </c>
      <c r="B7">
        <v>1</v>
      </c>
      <c r="E7">
        <v>1</v>
      </c>
      <c r="G7">
        <v>1</v>
      </c>
      <c r="M7">
        <v>1</v>
      </c>
      <c r="N7">
        <v>1</v>
      </c>
      <c r="P7">
        <v>1</v>
      </c>
      <c r="Q7">
        <v>1</v>
      </c>
      <c r="R7">
        <v>1</v>
      </c>
      <c r="S7">
        <v>1</v>
      </c>
    </row>
    <row r="8" spans="1:21" x14ac:dyDescent="0.3">
      <c r="A8" t="s">
        <v>7</v>
      </c>
      <c r="B8">
        <v>1</v>
      </c>
      <c r="E8">
        <v>1</v>
      </c>
      <c r="G8">
        <v>1</v>
      </c>
      <c r="M8">
        <v>1</v>
      </c>
      <c r="N8">
        <v>1</v>
      </c>
      <c r="P8">
        <v>1</v>
      </c>
      <c r="Q8">
        <v>1</v>
      </c>
      <c r="R8">
        <v>1</v>
      </c>
      <c r="S8">
        <v>1</v>
      </c>
    </row>
    <row r="9" spans="1:21" x14ac:dyDescent="0.3">
      <c r="A9" t="s">
        <v>8</v>
      </c>
      <c r="B9">
        <v>1</v>
      </c>
      <c r="E9">
        <v>1</v>
      </c>
      <c r="G9">
        <v>1</v>
      </c>
      <c r="M9">
        <v>1</v>
      </c>
      <c r="N9">
        <v>1</v>
      </c>
      <c r="P9">
        <v>1</v>
      </c>
      <c r="Q9">
        <v>1</v>
      </c>
      <c r="R9">
        <v>1</v>
      </c>
      <c r="S9">
        <v>1</v>
      </c>
    </row>
    <row r="10" spans="1:21" x14ac:dyDescent="0.3">
      <c r="A10" t="s">
        <v>9</v>
      </c>
      <c r="B10">
        <v>1</v>
      </c>
      <c r="E10">
        <v>1</v>
      </c>
      <c r="G10">
        <v>1</v>
      </c>
      <c r="M10">
        <v>1</v>
      </c>
      <c r="N10">
        <v>1</v>
      </c>
      <c r="P10">
        <v>1</v>
      </c>
      <c r="Q10">
        <v>1</v>
      </c>
      <c r="R10">
        <v>1</v>
      </c>
      <c r="S10">
        <v>1</v>
      </c>
    </row>
    <row r="11" spans="1:21" x14ac:dyDescent="0.3">
      <c r="A11" t="s">
        <v>10</v>
      </c>
      <c r="B11">
        <v>1</v>
      </c>
      <c r="E11">
        <v>1</v>
      </c>
      <c r="G11">
        <v>1</v>
      </c>
      <c r="M11">
        <v>1</v>
      </c>
      <c r="N11">
        <v>1</v>
      </c>
      <c r="P11">
        <v>1</v>
      </c>
      <c r="Q11">
        <v>1</v>
      </c>
      <c r="R11">
        <v>1</v>
      </c>
      <c r="S11">
        <v>1</v>
      </c>
    </row>
    <row r="12" spans="1:21" x14ac:dyDescent="0.3">
      <c r="A12" t="s">
        <v>11</v>
      </c>
      <c r="B12">
        <v>1</v>
      </c>
      <c r="E12">
        <v>1</v>
      </c>
      <c r="F12">
        <v>2</v>
      </c>
      <c r="G12">
        <v>1</v>
      </c>
      <c r="M12">
        <v>2</v>
      </c>
      <c r="N12">
        <v>2</v>
      </c>
      <c r="P12">
        <v>2</v>
      </c>
      <c r="Q12">
        <v>2</v>
      </c>
      <c r="R12">
        <v>2</v>
      </c>
      <c r="S12">
        <v>2</v>
      </c>
      <c r="U12">
        <v>2</v>
      </c>
    </row>
    <row r="13" spans="1:21" x14ac:dyDescent="0.3">
      <c r="A13" t="s">
        <v>12</v>
      </c>
      <c r="B13">
        <v>1</v>
      </c>
      <c r="E13">
        <v>1</v>
      </c>
      <c r="F13">
        <v>2</v>
      </c>
      <c r="G13">
        <v>1</v>
      </c>
      <c r="M13">
        <v>2</v>
      </c>
      <c r="N13">
        <v>2</v>
      </c>
      <c r="P13">
        <v>2</v>
      </c>
      <c r="Q13">
        <v>2</v>
      </c>
      <c r="R13">
        <v>2</v>
      </c>
      <c r="S13">
        <v>2</v>
      </c>
      <c r="U13">
        <v>2</v>
      </c>
    </row>
    <row r="14" spans="1:21" x14ac:dyDescent="0.3">
      <c r="A14" t="s">
        <v>13</v>
      </c>
      <c r="B14">
        <v>1</v>
      </c>
      <c r="E14">
        <v>1</v>
      </c>
      <c r="F14">
        <v>2</v>
      </c>
      <c r="G14">
        <v>1</v>
      </c>
      <c r="M14">
        <v>1</v>
      </c>
      <c r="N14">
        <v>1</v>
      </c>
      <c r="P14">
        <v>1</v>
      </c>
      <c r="Q14">
        <v>1</v>
      </c>
      <c r="R14">
        <v>1</v>
      </c>
      <c r="S14">
        <v>1</v>
      </c>
      <c r="U14">
        <v>2</v>
      </c>
    </row>
    <row r="15" spans="1:21" x14ac:dyDescent="0.3">
      <c r="A15" t="s">
        <v>14</v>
      </c>
      <c r="B15">
        <v>1</v>
      </c>
      <c r="E15">
        <v>1</v>
      </c>
      <c r="F15">
        <v>3</v>
      </c>
      <c r="G15">
        <v>1</v>
      </c>
      <c r="M15">
        <v>1</v>
      </c>
      <c r="N15">
        <v>1</v>
      </c>
      <c r="P15">
        <v>1</v>
      </c>
      <c r="Q15">
        <v>1</v>
      </c>
      <c r="R15">
        <v>1</v>
      </c>
      <c r="S15">
        <v>1</v>
      </c>
      <c r="U15">
        <v>3</v>
      </c>
    </row>
    <row r="16" spans="1:21" x14ac:dyDescent="0.3">
      <c r="A16" t="s">
        <v>15</v>
      </c>
      <c r="B16">
        <v>1</v>
      </c>
      <c r="D16">
        <v>1</v>
      </c>
      <c r="E16">
        <v>1</v>
      </c>
      <c r="G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</row>
    <row r="17" spans="1:21" x14ac:dyDescent="0.3">
      <c r="A17" t="s">
        <v>16</v>
      </c>
      <c r="B17">
        <v>1</v>
      </c>
      <c r="D17">
        <v>1</v>
      </c>
      <c r="E17">
        <v>1</v>
      </c>
      <c r="G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</row>
    <row r="18" spans="1:21" x14ac:dyDescent="0.3">
      <c r="A18" t="s">
        <v>17</v>
      </c>
      <c r="B18">
        <v>1</v>
      </c>
      <c r="D18">
        <v>1</v>
      </c>
      <c r="E18">
        <v>1</v>
      </c>
      <c r="G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</row>
    <row r="19" spans="1:21" x14ac:dyDescent="0.3">
      <c r="A19" t="s">
        <v>18</v>
      </c>
      <c r="B19">
        <v>1</v>
      </c>
      <c r="D19">
        <v>1</v>
      </c>
      <c r="E19">
        <v>1</v>
      </c>
      <c r="G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</row>
    <row r="20" spans="1:21" x14ac:dyDescent="0.3">
      <c r="A20" t="s">
        <v>19</v>
      </c>
      <c r="B20">
        <v>1</v>
      </c>
      <c r="D20">
        <v>1</v>
      </c>
      <c r="E20">
        <v>1</v>
      </c>
      <c r="G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</row>
    <row r="21" spans="1:21" x14ac:dyDescent="0.3">
      <c r="A21" t="s">
        <v>20</v>
      </c>
      <c r="B21">
        <v>1</v>
      </c>
      <c r="D21">
        <v>1</v>
      </c>
      <c r="E21">
        <v>1</v>
      </c>
      <c r="G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</row>
    <row r="22" spans="1:21" x14ac:dyDescent="0.3">
      <c r="A22" t="s">
        <v>21</v>
      </c>
      <c r="B22">
        <v>1</v>
      </c>
      <c r="D22">
        <v>1</v>
      </c>
      <c r="E22">
        <v>1</v>
      </c>
      <c r="G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</row>
    <row r="23" spans="1:21" x14ac:dyDescent="0.3">
      <c r="A23" t="s">
        <v>22</v>
      </c>
      <c r="B23">
        <v>1</v>
      </c>
      <c r="D23">
        <v>1</v>
      </c>
      <c r="E23">
        <v>1</v>
      </c>
      <c r="G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</row>
    <row r="24" spans="1:21" x14ac:dyDescent="0.3">
      <c r="A24" t="s">
        <v>23</v>
      </c>
      <c r="B24">
        <v>1</v>
      </c>
      <c r="D24">
        <v>1</v>
      </c>
      <c r="E24">
        <v>1</v>
      </c>
      <c r="G24">
        <v>1</v>
      </c>
    </row>
    <row r="25" spans="1:21" x14ac:dyDescent="0.3">
      <c r="A25" t="s">
        <v>24</v>
      </c>
      <c r="B25">
        <v>1</v>
      </c>
      <c r="D25">
        <v>1</v>
      </c>
      <c r="E25">
        <v>1</v>
      </c>
      <c r="G25">
        <v>1</v>
      </c>
    </row>
    <row r="26" spans="1:21" x14ac:dyDescent="0.3">
      <c r="A26" t="s">
        <v>25</v>
      </c>
      <c r="B26">
        <v>1</v>
      </c>
      <c r="D26">
        <v>1</v>
      </c>
      <c r="E26">
        <v>1</v>
      </c>
      <c r="F26">
        <v>1</v>
      </c>
      <c r="G26">
        <v>1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</row>
    <row r="27" spans="1:21" x14ac:dyDescent="0.3">
      <c r="A27" t="s">
        <v>26</v>
      </c>
      <c r="B27">
        <v>1</v>
      </c>
      <c r="D27">
        <v>1</v>
      </c>
      <c r="E27">
        <v>1</v>
      </c>
      <c r="F27">
        <v>1</v>
      </c>
      <c r="G27">
        <v>1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</row>
    <row r="28" spans="1:21" x14ac:dyDescent="0.3">
      <c r="A28" t="s">
        <v>27</v>
      </c>
      <c r="B28">
        <v>1</v>
      </c>
      <c r="C28" s="1">
        <v>1</v>
      </c>
      <c r="D28" s="1"/>
      <c r="E28">
        <v>1</v>
      </c>
      <c r="G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2</v>
      </c>
    </row>
    <row r="29" spans="1:21" x14ac:dyDescent="0.3">
      <c r="A29" t="s">
        <v>28</v>
      </c>
      <c r="B29">
        <v>1</v>
      </c>
      <c r="C29" s="1">
        <v>1</v>
      </c>
      <c r="D29" s="1"/>
      <c r="E29">
        <v>1</v>
      </c>
      <c r="G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2</v>
      </c>
    </row>
    <row r="30" spans="1:21" x14ac:dyDescent="0.3">
      <c r="A30" t="s">
        <v>29</v>
      </c>
      <c r="B30">
        <v>1</v>
      </c>
      <c r="C30" s="1">
        <v>1</v>
      </c>
      <c r="D30" s="1"/>
      <c r="E30">
        <v>1</v>
      </c>
      <c r="G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2</v>
      </c>
    </row>
    <row r="31" spans="1:21" x14ac:dyDescent="0.3">
      <c r="A31" t="s">
        <v>30</v>
      </c>
      <c r="B31">
        <v>1</v>
      </c>
      <c r="C31" s="1">
        <v>1</v>
      </c>
      <c r="D31" s="1"/>
      <c r="E31">
        <v>1</v>
      </c>
      <c r="G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2</v>
      </c>
    </row>
    <row r="32" spans="1:21" x14ac:dyDescent="0.3">
      <c r="A32" t="s">
        <v>31</v>
      </c>
      <c r="B32">
        <v>1</v>
      </c>
      <c r="C32" s="1">
        <v>1</v>
      </c>
      <c r="E32">
        <v>1</v>
      </c>
      <c r="F32">
        <v>1</v>
      </c>
      <c r="G32">
        <v>1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U32">
        <v>4</v>
      </c>
    </row>
    <row r="33" spans="1:21" x14ac:dyDescent="0.3">
      <c r="A33" t="s">
        <v>32</v>
      </c>
      <c r="B33">
        <v>1</v>
      </c>
      <c r="C33" s="1">
        <v>1</v>
      </c>
      <c r="E33">
        <v>1</v>
      </c>
      <c r="F33">
        <v>2</v>
      </c>
      <c r="G33">
        <v>1</v>
      </c>
      <c r="L33">
        <v>3</v>
      </c>
      <c r="M33">
        <v>3</v>
      </c>
      <c r="N33">
        <v>3</v>
      </c>
      <c r="O33">
        <v>3</v>
      </c>
      <c r="P33">
        <v>3</v>
      </c>
      <c r="Q33">
        <v>3</v>
      </c>
      <c r="R33">
        <v>3</v>
      </c>
      <c r="S33">
        <v>3</v>
      </c>
      <c r="T33">
        <v>3</v>
      </c>
      <c r="U33">
        <v>6</v>
      </c>
    </row>
    <row r="34" spans="1:21" x14ac:dyDescent="0.3">
      <c r="A34" t="s">
        <v>33</v>
      </c>
      <c r="B34">
        <v>3</v>
      </c>
      <c r="C34" s="1">
        <v>3</v>
      </c>
      <c r="E34">
        <v>1</v>
      </c>
      <c r="F34">
        <v>2</v>
      </c>
      <c r="G34">
        <v>1</v>
      </c>
      <c r="L34">
        <v>3</v>
      </c>
      <c r="M34">
        <v>3</v>
      </c>
      <c r="N34">
        <v>3</v>
      </c>
      <c r="O34">
        <v>3</v>
      </c>
      <c r="P34">
        <v>3</v>
      </c>
      <c r="Q34">
        <v>3</v>
      </c>
      <c r="R34">
        <v>3</v>
      </c>
      <c r="S34">
        <v>3</v>
      </c>
      <c r="T34">
        <v>3</v>
      </c>
      <c r="U34">
        <v>6</v>
      </c>
    </row>
  </sheetData>
  <autoFilter ref="A1:U34" xr:uid="{6C349B66-126C-4F7B-9501-EBAD9D976790}">
    <sortState xmlns:xlrd2="http://schemas.microsoft.com/office/spreadsheetml/2017/richdata2" ref="A6:U15">
      <sortCondition ref="A1:A3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5488C-3F40-4C0C-9DBF-344688341C49}">
  <dimension ref="A1:U34"/>
  <sheetViews>
    <sheetView tabSelected="1"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F27" sqref="F27"/>
    </sheetView>
  </sheetViews>
  <sheetFormatPr defaultRowHeight="14.4" x14ac:dyDescent="0.3"/>
  <cols>
    <col min="1" max="1" width="6.109375" bestFit="1" customWidth="1"/>
    <col min="2" max="2" width="15.77734375" bestFit="1" customWidth="1"/>
    <col min="3" max="3" width="16.5546875" bestFit="1" customWidth="1"/>
    <col min="4" max="4" width="16.44140625" bestFit="1" customWidth="1"/>
    <col min="5" max="5" width="15.77734375" bestFit="1" customWidth="1"/>
    <col min="6" max="6" width="16.77734375" bestFit="1" customWidth="1"/>
    <col min="7" max="7" width="16.109375" bestFit="1" customWidth="1"/>
    <col min="8" max="8" width="18.6640625" bestFit="1" customWidth="1"/>
    <col min="9" max="9" width="20.6640625" bestFit="1" customWidth="1"/>
    <col min="10" max="10" width="20.44140625" bestFit="1" customWidth="1"/>
    <col min="11" max="11" width="22.77734375" bestFit="1" customWidth="1"/>
    <col min="12" max="12" width="18.6640625" bestFit="1" customWidth="1"/>
    <col min="13" max="13" width="20.88671875" bestFit="1" customWidth="1"/>
    <col min="14" max="14" width="20.44140625" bestFit="1" customWidth="1"/>
    <col min="15" max="15" width="22.77734375" bestFit="1" customWidth="1"/>
    <col min="16" max="16" width="20" bestFit="1" customWidth="1"/>
    <col min="17" max="17" width="22.109375" bestFit="1" customWidth="1"/>
    <col min="18" max="18" width="21.88671875" bestFit="1" customWidth="1"/>
    <col min="19" max="19" width="24.109375" bestFit="1" customWidth="1"/>
    <col min="20" max="20" width="20.44140625" bestFit="1" customWidth="1"/>
    <col min="21" max="21" width="20.21875" bestFit="1" customWidth="1"/>
  </cols>
  <sheetData>
    <row r="1" spans="1:21" x14ac:dyDescent="0.3">
      <c r="A1" t="s">
        <v>0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72</v>
      </c>
    </row>
    <row r="2" spans="1:21" x14ac:dyDescent="0.3">
      <c r="A2" t="s">
        <v>1</v>
      </c>
      <c r="B2" t="s">
        <v>67</v>
      </c>
      <c r="E2" t="s">
        <v>67</v>
      </c>
      <c r="G2" t="s">
        <v>67</v>
      </c>
      <c r="H2" t="s">
        <v>68</v>
      </c>
      <c r="I2" t="s">
        <v>68</v>
      </c>
      <c r="J2" t="s">
        <v>68</v>
      </c>
      <c r="K2" t="s">
        <v>68</v>
      </c>
    </row>
    <row r="3" spans="1:21" x14ac:dyDescent="0.3">
      <c r="A3" t="s">
        <v>2</v>
      </c>
      <c r="B3" t="s">
        <v>67</v>
      </c>
      <c r="E3" t="s">
        <v>67</v>
      </c>
      <c r="G3" t="s">
        <v>67</v>
      </c>
      <c r="H3" t="s">
        <v>68</v>
      </c>
      <c r="I3" t="s">
        <v>68</v>
      </c>
      <c r="J3" t="s">
        <v>68</v>
      </c>
      <c r="K3" t="s">
        <v>68</v>
      </c>
    </row>
    <row r="4" spans="1:21" x14ac:dyDescent="0.3">
      <c r="A4" t="s">
        <v>3</v>
      </c>
    </row>
    <row r="5" spans="1:21" x14ac:dyDescent="0.3">
      <c r="A5" t="s">
        <v>4</v>
      </c>
      <c r="B5" t="s">
        <v>67</v>
      </c>
      <c r="E5" t="s">
        <v>67</v>
      </c>
      <c r="G5" t="s">
        <v>67</v>
      </c>
      <c r="H5" t="s">
        <v>68</v>
      </c>
      <c r="I5" t="s">
        <v>68</v>
      </c>
      <c r="J5" t="s">
        <v>68</v>
      </c>
      <c r="K5" t="s">
        <v>68</v>
      </c>
    </row>
    <row r="6" spans="1:21" x14ac:dyDescent="0.3">
      <c r="A6" t="s">
        <v>5</v>
      </c>
      <c r="B6" t="s">
        <v>80</v>
      </c>
      <c r="E6" t="s">
        <v>69</v>
      </c>
      <c r="G6" t="s">
        <v>69</v>
      </c>
      <c r="M6" t="s">
        <v>71</v>
      </c>
      <c r="N6" t="s">
        <v>73</v>
      </c>
      <c r="P6" t="s">
        <v>75</v>
      </c>
      <c r="Q6" t="s">
        <v>74</v>
      </c>
      <c r="R6" t="s">
        <v>76</v>
      </c>
      <c r="S6" t="s">
        <v>77</v>
      </c>
    </row>
    <row r="7" spans="1:21" x14ac:dyDescent="0.3">
      <c r="A7" t="s">
        <v>6</v>
      </c>
      <c r="B7" t="s">
        <v>80</v>
      </c>
      <c r="E7" t="s">
        <v>80</v>
      </c>
      <c r="G7" t="s">
        <v>69</v>
      </c>
      <c r="M7" t="s">
        <v>71</v>
      </c>
      <c r="N7" t="s">
        <v>73</v>
      </c>
      <c r="P7" t="s">
        <v>75</v>
      </c>
      <c r="Q7" t="s">
        <v>74</v>
      </c>
      <c r="R7" t="s">
        <v>76</v>
      </c>
      <c r="S7" t="s">
        <v>77</v>
      </c>
    </row>
    <row r="8" spans="1:21" x14ac:dyDescent="0.3">
      <c r="A8" t="s">
        <v>7</v>
      </c>
      <c r="B8" t="s">
        <v>80</v>
      </c>
      <c r="E8" t="s">
        <v>80</v>
      </c>
      <c r="G8" t="s">
        <v>69</v>
      </c>
      <c r="M8" t="s">
        <v>71</v>
      </c>
      <c r="N8" t="s">
        <v>73</v>
      </c>
      <c r="P8" t="s">
        <v>75</v>
      </c>
      <c r="Q8" t="s">
        <v>74</v>
      </c>
      <c r="R8" t="s">
        <v>76</v>
      </c>
      <c r="S8" t="s">
        <v>77</v>
      </c>
    </row>
    <row r="9" spans="1:21" x14ac:dyDescent="0.3">
      <c r="A9" t="s">
        <v>8</v>
      </c>
      <c r="B9" t="s">
        <v>80</v>
      </c>
      <c r="E9" t="s">
        <v>69</v>
      </c>
      <c r="G9" t="s">
        <v>80</v>
      </c>
      <c r="M9" t="s">
        <v>71</v>
      </c>
      <c r="N9" t="s">
        <v>73</v>
      </c>
      <c r="P9" t="s">
        <v>75</v>
      </c>
      <c r="Q9" t="s">
        <v>74</v>
      </c>
      <c r="R9" t="s">
        <v>76</v>
      </c>
      <c r="S9" t="s">
        <v>77</v>
      </c>
    </row>
    <row r="10" spans="1:21" x14ac:dyDescent="0.3">
      <c r="A10" t="s">
        <v>9</v>
      </c>
      <c r="B10" t="s">
        <v>80</v>
      </c>
      <c r="E10" t="s">
        <v>80</v>
      </c>
      <c r="G10" t="s">
        <v>69</v>
      </c>
      <c r="M10" t="s">
        <v>71</v>
      </c>
      <c r="N10" t="s">
        <v>73</v>
      </c>
      <c r="P10" t="s">
        <v>75</v>
      </c>
      <c r="Q10" t="s">
        <v>74</v>
      </c>
      <c r="R10" t="s">
        <v>76</v>
      </c>
      <c r="S10" t="s">
        <v>77</v>
      </c>
    </row>
    <row r="11" spans="1:21" x14ac:dyDescent="0.3">
      <c r="A11" t="s">
        <v>10</v>
      </c>
      <c r="B11" t="s">
        <v>80</v>
      </c>
      <c r="E11" t="s">
        <v>80</v>
      </c>
      <c r="G11" t="s">
        <v>69</v>
      </c>
      <c r="M11" t="s">
        <v>71</v>
      </c>
      <c r="N11" t="s">
        <v>73</v>
      </c>
      <c r="P11" t="s">
        <v>75</v>
      </c>
      <c r="Q11" t="s">
        <v>74</v>
      </c>
      <c r="R11" t="s">
        <v>76</v>
      </c>
      <c r="S11" t="s">
        <v>77</v>
      </c>
    </row>
    <row r="12" spans="1:21" x14ac:dyDescent="0.3">
      <c r="A12" t="s">
        <v>11</v>
      </c>
      <c r="B12" t="s">
        <v>80</v>
      </c>
      <c r="E12" t="s">
        <v>69</v>
      </c>
      <c r="F12" t="s">
        <v>70</v>
      </c>
      <c r="G12" t="s">
        <v>69</v>
      </c>
      <c r="M12" t="s">
        <v>71</v>
      </c>
      <c r="N12" t="s">
        <v>73</v>
      </c>
      <c r="P12" t="s">
        <v>75</v>
      </c>
      <c r="Q12" t="s">
        <v>74</v>
      </c>
      <c r="R12" t="s">
        <v>76</v>
      </c>
      <c r="S12" t="s">
        <v>77</v>
      </c>
      <c r="U12" t="s">
        <v>71</v>
      </c>
    </row>
    <row r="13" spans="1:21" x14ac:dyDescent="0.3">
      <c r="A13" t="s">
        <v>12</v>
      </c>
      <c r="B13" t="s">
        <v>80</v>
      </c>
      <c r="E13" t="s">
        <v>69</v>
      </c>
      <c r="F13" t="s">
        <v>70</v>
      </c>
      <c r="G13" t="s">
        <v>69</v>
      </c>
      <c r="M13" t="s">
        <v>71</v>
      </c>
      <c r="N13" t="s">
        <v>73</v>
      </c>
      <c r="P13" t="s">
        <v>75</v>
      </c>
      <c r="Q13" t="s">
        <v>74</v>
      </c>
      <c r="R13" t="s">
        <v>76</v>
      </c>
      <c r="S13" t="s">
        <v>77</v>
      </c>
      <c r="U13" t="s">
        <v>71</v>
      </c>
    </row>
    <row r="14" spans="1:21" x14ac:dyDescent="0.3">
      <c r="A14" t="s">
        <v>13</v>
      </c>
      <c r="B14" t="s">
        <v>80</v>
      </c>
      <c r="E14" t="s">
        <v>80</v>
      </c>
      <c r="F14" t="s">
        <v>70</v>
      </c>
      <c r="G14" t="s">
        <v>69</v>
      </c>
      <c r="M14" t="s">
        <v>71</v>
      </c>
      <c r="N14" t="s">
        <v>73</v>
      </c>
      <c r="P14" t="s">
        <v>75</v>
      </c>
      <c r="Q14" t="s">
        <v>74</v>
      </c>
      <c r="R14" t="s">
        <v>76</v>
      </c>
      <c r="S14" t="s">
        <v>77</v>
      </c>
      <c r="U14" t="s">
        <v>71</v>
      </c>
    </row>
    <row r="15" spans="1:21" x14ac:dyDescent="0.3">
      <c r="A15" t="s">
        <v>14</v>
      </c>
      <c r="B15" t="s">
        <v>80</v>
      </c>
      <c r="E15" t="s">
        <v>80</v>
      </c>
      <c r="F15" t="s">
        <v>70</v>
      </c>
      <c r="G15" t="s">
        <v>69</v>
      </c>
      <c r="M15" t="s">
        <v>71</v>
      </c>
      <c r="N15" t="s">
        <v>73</v>
      </c>
      <c r="P15" t="s">
        <v>75</v>
      </c>
      <c r="Q15" t="s">
        <v>74</v>
      </c>
      <c r="R15" t="s">
        <v>76</v>
      </c>
      <c r="S15" t="s">
        <v>77</v>
      </c>
      <c r="U15" t="s">
        <v>71</v>
      </c>
    </row>
    <row r="16" spans="1:21" x14ac:dyDescent="0.3">
      <c r="A16" t="s">
        <v>15</v>
      </c>
      <c r="B16" t="s">
        <v>81</v>
      </c>
      <c r="D16" t="s">
        <v>83</v>
      </c>
      <c r="E16" t="s">
        <v>85</v>
      </c>
      <c r="G16" t="s">
        <v>85</v>
      </c>
      <c r="L16" t="s">
        <v>75</v>
      </c>
      <c r="M16" t="s">
        <v>74</v>
      </c>
      <c r="N16" t="s">
        <v>79</v>
      </c>
      <c r="O16" t="s">
        <v>78</v>
      </c>
      <c r="P16" t="s">
        <v>75</v>
      </c>
      <c r="Q16" t="s">
        <v>74</v>
      </c>
      <c r="R16" t="s">
        <v>78</v>
      </c>
      <c r="S16" t="s">
        <v>79</v>
      </c>
    </row>
    <row r="17" spans="1:21" x14ac:dyDescent="0.3">
      <c r="A17" t="s">
        <v>16</v>
      </c>
      <c r="B17" t="s">
        <v>81</v>
      </c>
      <c r="D17" t="s">
        <v>83</v>
      </c>
      <c r="E17" t="s">
        <v>85</v>
      </c>
      <c r="G17" t="s">
        <v>85</v>
      </c>
      <c r="L17" t="s">
        <v>75</v>
      </c>
      <c r="M17" t="s">
        <v>74</v>
      </c>
      <c r="N17" t="s">
        <v>79</v>
      </c>
      <c r="O17" t="s">
        <v>78</v>
      </c>
      <c r="P17" t="s">
        <v>75</v>
      </c>
      <c r="Q17" t="s">
        <v>74</v>
      </c>
      <c r="R17" t="s">
        <v>78</v>
      </c>
      <c r="S17" t="s">
        <v>79</v>
      </c>
    </row>
    <row r="18" spans="1:21" x14ac:dyDescent="0.3">
      <c r="A18" t="s">
        <v>17</v>
      </c>
      <c r="B18" t="s">
        <v>81</v>
      </c>
      <c r="D18" t="s">
        <v>83</v>
      </c>
      <c r="E18" t="s">
        <v>85</v>
      </c>
      <c r="G18" t="s">
        <v>85</v>
      </c>
      <c r="L18" t="s">
        <v>75</v>
      </c>
      <c r="M18" t="s">
        <v>74</v>
      </c>
      <c r="N18" t="s">
        <v>79</v>
      </c>
      <c r="O18" t="s">
        <v>78</v>
      </c>
      <c r="P18" t="s">
        <v>75</v>
      </c>
      <c r="Q18" t="s">
        <v>74</v>
      </c>
      <c r="R18" t="s">
        <v>78</v>
      </c>
      <c r="S18" t="s">
        <v>79</v>
      </c>
    </row>
    <row r="19" spans="1:21" x14ac:dyDescent="0.3">
      <c r="A19" t="s">
        <v>18</v>
      </c>
      <c r="B19" t="s">
        <v>81</v>
      </c>
      <c r="D19" t="s">
        <v>83</v>
      </c>
      <c r="E19" t="s">
        <v>85</v>
      </c>
      <c r="G19" t="s">
        <v>85</v>
      </c>
      <c r="L19" t="s">
        <v>75</v>
      </c>
      <c r="M19" t="s">
        <v>74</v>
      </c>
      <c r="N19" t="s">
        <v>79</v>
      </c>
      <c r="O19" t="s">
        <v>78</v>
      </c>
      <c r="P19" t="s">
        <v>75</v>
      </c>
      <c r="Q19" t="s">
        <v>74</v>
      </c>
      <c r="R19" t="s">
        <v>78</v>
      </c>
      <c r="S19" t="s">
        <v>79</v>
      </c>
    </row>
    <row r="20" spans="1:21" x14ac:dyDescent="0.3">
      <c r="A20" t="s">
        <v>19</v>
      </c>
      <c r="B20" t="s">
        <v>81</v>
      </c>
      <c r="D20" t="s">
        <v>83</v>
      </c>
      <c r="E20" t="s">
        <v>85</v>
      </c>
      <c r="G20" t="s">
        <v>85</v>
      </c>
      <c r="L20" t="s">
        <v>75</v>
      </c>
      <c r="M20" t="s">
        <v>74</v>
      </c>
      <c r="N20" t="s">
        <v>79</v>
      </c>
      <c r="O20" t="s">
        <v>78</v>
      </c>
      <c r="P20" t="s">
        <v>75</v>
      </c>
      <c r="Q20" t="s">
        <v>74</v>
      </c>
      <c r="R20" t="s">
        <v>78</v>
      </c>
      <c r="S20" t="s">
        <v>79</v>
      </c>
    </row>
    <row r="21" spans="1:21" x14ac:dyDescent="0.3">
      <c r="A21" t="s">
        <v>20</v>
      </c>
      <c r="B21" t="s">
        <v>81</v>
      </c>
      <c r="D21" t="s">
        <v>83</v>
      </c>
      <c r="E21" t="s">
        <v>85</v>
      </c>
      <c r="G21" t="s">
        <v>85</v>
      </c>
      <c r="L21" t="s">
        <v>75</v>
      </c>
      <c r="M21" t="s">
        <v>74</v>
      </c>
      <c r="N21" t="s">
        <v>79</v>
      </c>
      <c r="O21" t="s">
        <v>78</v>
      </c>
      <c r="P21" t="s">
        <v>75</v>
      </c>
      <c r="Q21" t="s">
        <v>74</v>
      </c>
      <c r="R21" t="s">
        <v>78</v>
      </c>
      <c r="S21" t="s">
        <v>79</v>
      </c>
    </row>
    <row r="22" spans="1:21" x14ac:dyDescent="0.3">
      <c r="A22" t="s">
        <v>21</v>
      </c>
      <c r="B22" t="s">
        <v>81</v>
      </c>
      <c r="D22" t="s">
        <v>83</v>
      </c>
      <c r="E22" t="s">
        <v>85</v>
      </c>
      <c r="G22" t="s">
        <v>85</v>
      </c>
      <c r="L22" t="s">
        <v>75</v>
      </c>
      <c r="M22" t="s">
        <v>74</v>
      </c>
      <c r="N22" t="s">
        <v>79</v>
      </c>
      <c r="O22" t="s">
        <v>78</v>
      </c>
      <c r="P22" t="s">
        <v>75</v>
      </c>
      <c r="Q22" t="s">
        <v>74</v>
      </c>
      <c r="R22" t="s">
        <v>78</v>
      </c>
      <c r="S22" t="s">
        <v>79</v>
      </c>
    </row>
    <row r="23" spans="1:21" x14ac:dyDescent="0.3">
      <c r="A23" t="s">
        <v>22</v>
      </c>
      <c r="B23" t="s">
        <v>81</v>
      </c>
      <c r="D23" t="s">
        <v>83</v>
      </c>
      <c r="E23" t="s">
        <v>85</v>
      </c>
      <c r="G23" t="s">
        <v>85</v>
      </c>
      <c r="L23" t="s">
        <v>75</v>
      </c>
      <c r="M23" t="s">
        <v>74</v>
      </c>
      <c r="N23" t="s">
        <v>79</v>
      </c>
      <c r="O23" t="s">
        <v>78</v>
      </c>
      <c r="P23" t="s">
        <v>75</v>
      </c>
      <c r="Q23" t="s">
        <v>74</v>
      </c>
      <c r="R23" t="s">
        <v>78</v>
      </c>
      <c r="S23" t="s">
        <v>79</v>
      </c>
    </row>
    <row r="24" spans="1:21" x14ac:dyDescent="0.3">
      <c r="A24" t="s">
        <v>23</v>
      </c>
      <c r="B24" t="s">
        <v>84</v>
      </c>
      <c r="D24" t="s">
        <v>71</v>
      </c>
      <c r="E24" t="s">
        <v>84</v>
      </c>
      <c r="G24" t="s">
        <v>84</v>
      </c>
    </row>
    <row r="25" spans="1:21" x14ac:dyDescent="0.3">
      <c r="A25" t="s">
        <v>24</v>
      </c>
      <c r="B25" t="s">
        <v>84</v>
      </c>
      <c r="D25" t="s">
        <v>71</v>
      </c>
      <c r="E25" t="s">
        <v>84</v>
      </c>
      <c r="G25" t="s">
        <v>84</v>
      </c>
    </row>
    <row r="26" spans="1:21" x14ac:dyDescent="0.3">
      <c r="A26" t="s">
        <v>25</v>
      </c>
      <c r="B26" t="s">
        <v>81</v>
      </c>
      <c r="D26" t="s">
        <v>83</v>
      </c>
      <c r="E26" t="s">
        <v>85</v>
      </c>
      <c r="F26" s="1" t="s">
        <v>88</v>
      </c>
      <c r="G26" t="s">
        <v>85</v>
      </c>
      <c r="L26" t="s">
        <v>75</v>
      </c>
      <c r="M26" t="s">
        <v>74</v>
      </c>
      <c r="N26" t="s">
        <v>79</v>
      </c>
      <c r="O26" t="s">
        <v>78</v>
      </c>
      <c r="P26" t="s">
        <v>75</v>
      </c>
      <c r="Q26" t="s">
        <v>74</v>
      </c>
      <c r="R26" t="s">
        <v>78</v>
      </c>
      <c r="S26" t="s">
        <v>79</v>
      </c>
    </row>
    <row r="27" spans="1:21" x14ac:dyDescent="0.3">
      <c r="A27" t="s">
        <v>26</v>
      </c>
      <c r="B27" t="s">
        <v>81</v>
      </c>
      <c r="D27" t="s">
        <v>83</v>
      </c>
      <c r="E27" t="s">
        <v>85</v>
      </c>
      <c r="F27" t="s">
        <v>88</v>
      </c>
      <c r="G27" t="s">
        <v>85</v>
      </c>
      <c r="L27" t="s">
        <v>75</v>
      </c>
      <c r="M27" t="s">
        <v>74</v>
      </c>
      <c r="N27" t="s">
        <v>79</v>
      </c>
      <c r="O27" t="s">
        <v>78</v>
      </c>
      <c r="P27" t="s">
        <v>75</v>
      </c>
      <c r="Q27" t="s">
        <v>74</v>
      </c>
      <c r="R27" t="s">
        <v>78</v>
      </c>
      <c r="S27" t="s">
        <v>79</v>
      </c>
    </row>
    <row r="28" spans="1:21" x14ac:dyDescent="0.3">
      <c r="A28" t="s">
        <v>27</v>
      </c>
      <c r="B28" t="s">
        <v>81</v>
      </c>
      <c r="C28" s="1" t="s">
        <v>82</v>
      </c>
      <c r="D28" s="1"/>
      <c r="E28" s="1" t="s">
        <v>86</v>
      </c>
      <c r="F28" s="1"/>
      <c r="G28" s="1" t="s">
        <v>86</v>
      </c>
      <c r="L28" t="s">
        <v>75</v>
      </c>
      <c r="M28" t="s">
        <v>74</v>
      </c>
      <c r="N28" t="s">
        <v>79</v>
      </c>
      <c r="O28" t="s">
        <v>78</v>
      </c>
      <c r="P28" t="s">
        <v>75</v>
      </c>
      <c r="Q28" t="s">
        <v>74</v>
      </c>
      <c r="R28" t="s">
        <v>78</v>
      </c>
      <c r="S28" t="s">
        <v>79</v>
      </c>
      <c r="T28" s="1" t="s">
        <v>87</v>
      </c>
      <c r="U28" s="1" t="s">
        <v>71</v>
      </c>
    </row>
    <row r="29" spans="1:21" x14ac:dyDescent="0.3">
      <c r="A29" t="s">
        <v>28</v>
      </c>
      <c r="B29" t="s">
        <v>81</v>
      </c>
      <c r="C29" s="1" t="s">
        <v>82</v>
      </c>
      <c r="D29" s="1"/>
      <c r="E29" s="1" t="s">
        <v>86</v>
      </c>
      <c r="F29" s="1"/>
      <c r="G29" s="1" t="s">
        <v>86</v>
      </c>
      <c r="L29" t="s">
        <v>75</v>
      </c>
      <c r="M29" t="s">
        <v>74</v>
      </c>
      <c r="N29" t="s">
        <v>79</v>
      </c>
      <c r="O29" t="s">
        <v>78</v>
      </c>
      <c r="P29" t="s">
        <v>75</v>
      </c>
      <c r="Q29" t="s">
        <v>74</v>
      </c>
      <c r="R29" t="s">
        <v>78</v>
      </c>
      <c r="S29" t="s">
        <v>79</v>
      </c>
      <c r="T29" s="1" t="s">
        <v>87</v>
      </c>
      <c r="U29" s="1" t="s">
        <v>71</v>
      </c>
    </row>
    <row r="30" spans="1:21" s="1" customFormat="1" x14ac:dyDescent="0.3">
      <c r="A30" s="1" t="s">
        <v>29</v>
      </c>
      <c r="B30" t="s">
        <v>81</v>
      </c>
      <c r="C30" s="1" t="s">
        <v>82</v>
      </c>
      <c r="E30" s="1" t="s">
        <v>86</v>
      </c>
      <c r="G30" s="1" t="s">
        <v>86</v>
      </c>
      <c r="L30" t="s">
        <v>75</v>
      </c>
      <c r="M30" t="s">
        <v>74</v>
      </c>
      <c r="N30" t="s">
        <v>79</v>
      </c>
      <c r="O30" t="s">
        <v>78</v>
      </c>
      <c r="P30" t="s">
        <v>75</v>
      </c>
      <c r="Q30" t="s">
        <v>74</v>
      </c>
      <c r="R30" t="s">
        <v>78</v>
      </c>
      <c r="S30" t="s">
        <v>79</v>
      </c>
      <c r="T30" s="1" t="s">
        <v>87</v>
      </c>
      <c r="U30" s="1" t="s">
        <v>71</v>
      </c>
    </row>
    <row r="31" spans="1:21" x14ac:dyDescent="0.3">
      <c r="A31" t="s">
        <v>30</v>
      </c>
      <c r="B31" t="s">
        <v>81</v>
      </c>
      <c r="C31" s="1" t="s">
        <v>82</v>
      </c>
      <c r="D31" s="1"/>
      <c r="E31" s="1" t="s">
        <v>86</v>
      </c>
      <c r="F31" s="1"/>
      <c r="G31" s="1" t="s">
        <v>86</v>
      </c>
      <c r="L31" t="s">
        <v>75</v>
      </c>
      <c r="M31" t="s">
        <v>74</v>
      </c>
      <c r="N31" t="s">
        <v>79</v>
      </c>
      <c r="O31" t="s">
        <v>78</v>
      </c>
      <c r="P31" t="s">
        <v>75</v>
      </c>
      <c r="Q31" t="s">
        <v>74</v>
      </c>
      <c r="R31" t="s">
        <v>78</v>
      </c>
      <c r="S31" t="s">
        <v>79</v>
      </c>
      <c r="T31" s="1" t="s">
        <v>87</v>
      </c>
      <c r="U31" s="1" t="s">
        <v>71</v>
      </c>
    </row>
    <row r="32" spans="1:21" x14ac:dyDescent="0.3">
      <c r="A32" t="s">
        <v>31</v>
      </c>
      <c r="B32" t="s">
        <v>81</v>
      </c>
      <c r="C32" s="1" t="s">
        <v>82</v>
      </c>
      <c r="E32" s="1" t="s">
        <v>86</v>
      </c>
      <c r="F32" s="2" t="s">
        <v>87</v>
      </c>
      <c r="G32" s="1" t="s">
        <v>86</v>
      </c>
      <c r="L32" t="s">
        <v>75</v>
      </c>
      <c r="M32" t="s">
        <v>74</v>
      </c>
      <c r="N32" t="s">
        <v>79</v>
      </c>
      <c r="O32" t="s">
        <v>78</v>
      </c>
      <c r="P32" t="s">
        <v>75</v>
      </c>
      <c r="Q32" t="s">
        <v>74</v>
      </c>
      <c r="R32" t="s">
        <v>78</v>
      </c>
      <c r="S32" t="s">
        <v>79</v>
      </c>
      <c r="T32" s="1" t="s">
        <v>87</v>
      </c>
      <c r="U32" s="1" t="s">
        <v>71</v>
      </c>
    </row>
    <row r="33" spans="1:21" x14ac:dyDescent="0.3">
      <c r="A33" t="s">
        <v>32</v>
      </c>
      <c r="B33" t="s">
        <v>81</v>
      </c>
      <c r="C33" s="1" t="s">
        <v>82</v>
      </c>
      <c r="E33" s="1" t="s">
        <v>86</v>
      </c>
      <c r="F33" s="2" t="s">
        <v>87</v>
      </c>
      <c r="G33" s="1" t="s">
        <v>86</v>
      </c>
      <c r="L33" t="s">
        <v>75</v>
      </c>
      <c r="M33" t="s">
        <v>74</v>
      </c>
      <c r="N33" t="s">
        <v>79</v>
      </c>
      <c r="O33" t="s">
        <v>78</v>
      </c>
      <c r="P33" t="s">
        <v>75</v>
      </c>
      <c r="Q33" t="s">
        <v>74</v>
      </c>
      <c r="R33" t="s">
        <v>78</v>
      </c>
      <c r="S33" t="s">
        <v>79</v>
      </c>
      <c r="T33" s="1" t="s">
        <v>87</v>
      </c>
      <c r="U33" s="1" t="s">
        <v>71</v>
      </c>
    </row>
    <row r="34" spans="1:21" x14ac:dyDescent="0.3">
      <c r="A34" t="s">
        <v>33</v>
      </c>
      <c r="B34" t="s">
        <v>81</v>
      </c>
      <c r="C34" s="1" t="s">
        <v>82</v>
      </c>
      <c r="E34" s="1" t="s">
        <v>86</v>
      </c>
      <c r="F34" s="2" t="s">
        <v>87</v>
      </c>
      <c r="G34" s="1" t="s">
        <v>86</v>
      </c>
      <c r="L34" t="s">
        <v>75</v>
      </c>
      <c r="M34" t="s">
        <v>74</v>
      </c>
      <c r="N34" t="s">
        <v>79</v>
      </c>
      <c r="O34" t="s">
        <v>78</v>
      </c>
      <c r="P34" t="s">
        <v>75</v>
      </c>
      <c r="Q34" t="s">
        <v>74</v>
      </c>
      <c r="R34" t="s">
        <v>78</v>
      </c>
      <c r="S34" t="s">
        <v>79</v>
      </c>
      <c r="T34" s="1" t="s">
        <v>87</v>
      </c>
      <c r="U34" s="1" t="s">
        <v>71</v>
      </c>
    </row>
  </sheetData>
  <autoFilter ref="A1:U34" xr:uid="{C1EE4CD5-D169-4E4E-AA2E-221560237E1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BC57D-6317-4B50-8B05-B06366025BD0}">
  <dimension ref="A1:B34"/>
  <sheetViews>
    <sheetView workbookViewId="0">
      <selection activeCell="C1" sqref="C1:E5"/>
    </sheetView>
  </sheetViews>
  <sheetFormatPr defaultRowHeight="14.4" x14ac:dyDescent="0.3"/>
  <sheetData>
    <row r="1" spans="1:2" x14ac:dyDescent="0.3">
      <c r="A1" t="s">
        <v>0</v>
      </c>
      <c r="B1" t="s">
        <v>34</v>
      </c>
    </row>
    <row r="2" spans="1:2" x14ac:dyDescent="0.3">
      <c r="A2" t="s">
        <v>1</v>
      </c>
      <c r="B2">
        <v>6</v>
      </c>
    </row>
    <row r="3" spans="1:2" x14ac:dyDescent="0.3">
      <c r="A3" t="s">
        <v>2</v>
      </c>
      <c r="B3">
        <v>3</v>
      </c>
    </row>
    <row r="4" spans="1:2" x14ac:dyDescent="0.3">
      <c r="A4" t="s">
        <v>3</v>
      </c>
    </row>
    <row r="5" spans="1:2" x14ac:dyDescent="0.3">
      <c r="A5" t="s">
        <v>4</v>
      </c>
      <c r="B5">
        <v>1</v>
      </c>
    </row>
    <row r="6" spans="1:2" x14ac:dyDescent="0.3">
      <c r="A6" t="s">
        <v>5</v>
      </c>
      <c r="B6">
        <v>1</v>
      </c>
    </row>
    <row r="7" spans="1:2" x14ac:dyDescent="0.3">
      <c r="A7" t="s">
        <v>6</v>
      </c>
      <c r="B7">
        <v>3</v>
      </c>
    </row>
    <row r="8" spans="1:2" x14ac:dyDescent="0.3">
      <c r="A8" t="s">
        <v>7</v>
      </c>
      <c r="B8">
        <v>2</v>
      </c>
    </row>
    <row r="9" spans="1:2" x14ac:dyDescent="0.3">
      <c r="A9" t="s">
        <v>8</v>
      </c>
      <c r="B9">
        <v>1</v>
      </c>
    </row>
    <row r="10" spans="1:2" x14ac:dyDescent="0.3">
      <c r="A10" t="s">
        <v>9</v>
      </c>
      <c r="B10">
        <v>2</v>
      </c>
    </row>
    <row r="11" spans="1:2" x14ac:dyDescent="0.3">
      <c r="A11" t="s">
        <v>10</v>
      </c>
      <c r="B11">
        <v>1</v>
      </c>
    </row>
    <row r="12" spans="1:2" x14ac:dyDescent="0.3">
      <c r="A12" t="s">
        <v>11</v>
      </c>
      <c r="B12">
        <v>1</v>
      </c>
    </row>
    <row r="13" spans="1:2" x14ac:dyDescent="0.3">
      <c r="A13" t="s">
        <v>12</v>
      </c>
      <c r="B13">
        <v>1</v>
      </c>
    </row>
    <row r="14" spans="1:2" x14ac:dyDescent="0.3">
      <c r="A14" t="s">
        <v>13</v>
      </c>
      <c r="B14">
        <v>1</v>
      </c>
    </row>
    <row r="15" spans="1:2" x14ac:dyDescent="0.3">
      <c r="A15" t="s">
        <v>14</v>
      </c>
      <c r="B15">
        <v>1</v>
      </c>
    </row>
    <row r="16" spans="1:2" x14ac:dyDescent="0.3">
      <c r="A16" t="s">
        <v>15</v>
      </c>
      <c r="B16">
        <v>5</v>
      </c>
    </row>
    <row r="17" spans="1:2" x14ac:dyDescent="0.3">
      <c r="A17" t="s">
        <v>16</v>
      </c>
      <c r="B17">
        <v>1</v>
      </c>
    </row>
    <row r="18" spans="1:2" x14ac:dyDescent="0.3">
      <c r="A18" t="s">
        <v>17</v>
      </c>
      <c r="B18">
        <v>1</v>
      </c>
    </row>
    <row r="19" spans="1:2" x14ac:dyDescent="0.3">
      <c r="A19" t="s">
        <v>18</v>
      </c>
      <c r="B19">
        <v>5</v>
      </c>
    </row>
    <row r="20" spans="1:2" x14ac:dyDescent="0.3">
      <c r="A20" t="s">
        <v>19</v>
      </c>
      <c r="B20">
        <v>3</v>
      </c>
    </row>
    <row r="21" spans="1:2" x14ac:dyDescent="0.3">
      <c r="A21" t="s">
        <v>20</v>
      </c>
      <c r="B21">
        <v>1</v>
      </c>
    </row>
    <row r="22" spans="1:2" x14ac:dyDescent="0.3">
      <c r="A22" t="s">
        <v>21</v>
      </c>
      <c r="B22">
        <v>1</v>
      </c>
    </row>
    <row r="23" spans="1:2" x14ac:dyDescent="0.3">
      <c r="A23" t="s">
        <v>22</v>
      </c>
      <c r="B23">
        <v>1</v>
      </c>
    </row>
    <row r="24" spans="1:2" x14ac:dyDescent="0.3">
      <c r="A24" t="s">
        <v>23</v>
      </c>
      <c r="B24">
        <v>1</v>
      </c>
    </row>
    <row r="25" spans="1:2" x14ac:dyDescent="0.3">
      <c r="A25" t="s">
        <v>24</v>
      </c>
      <c r="B25">
        <v>1</v>
      </c>
    </row>
    <row r="26" spans="1:2" x14ac:dyDescent="0.3">
      <c r="A26" t="s">
        <v>25</v>
      </c>
      <c r="B26">
        <v>1</v>
      </c>
    </row>
    <row r="27" spans="1:2" x14ac:dyDescent="0.3">
      <c r="A27" t="s">
        <v>26</v>
      </c>
      <c r="B27">
        <v>1</v>
      </c>
    </row>
    <row r="28" spans="1:2" x14ac:dyDescent="0.3">
      <c r="A28" t="s">
        <v>27</v>
      </c>
      <c r="B28">
        <v>1</v>
      </c>
    </row>
    <row r="29" spans="1:2" x14ac:dyDescent="0.3">
      <c r="A29" t="s">
        <v>28</v>
      </c>
      <c r="B29">
        <v>1</v>
      </c>
    </row>
    <row r="30" spans="1:2" x14ac:dyDescent="0.3">
      <c r="A30" t="s">
        <v>29</v>
      </c>
      <c r="B30">
        <v>1</v>
      </c>
    </row>
    <row r="31" spans="1:2" x14ac:dyDescent="0.3">
      <c r="A31" t="s">
        <v>30</v>
      </c>
      <c r="B31">
        <v>2</v>
      </c>
    </row>
    <row r="32" spans="1:2" x14ac:dyDescent="0.3">
      <c r="A32" t="s">
        <v>31</v>
      </c>
      <c r="B32">
        <v>2</v>
      </c>
    </row>
    <row r="33" spans="1:2" x14ac:dyDescent="0.3">
      <c r="A33" t="s">
        <v>32</v>
      </c>
      <c r="B33">
        <v>1</v>
      </c>
    </row>
    <row r="34" spans="1:2" x14ac:dyDescent="0.3">
      <c r="A34" t="s">
        <v>33</v>
      </c>
      <c r="B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tinggi lebar</vt:lpstr>
      <vt:lpstr>nomor sisi</vt:lpstr>
      <vt:lpstr>materi</vt:lpstr>
      <vt:lpstr>model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2021-09-01T08:08:23Z</dcterms:created>
  <dcterms:modified xsi:type="dcterms:W3CDTF">2021-09-17T02:58:17Z</dcterms:modified>
</cp:coreProperties>
</file>