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ODO\KIBON-REPORTS\"/>
    </mc:Choice>
  </mc:AlternateContent>
  <xr:revisionPtr revIDLastSave="0" documentId="13_ncr:1_{8C16AB97-CE2C-46D0-8806-478467B0BC3A}" xr6:coauthVersionLast="45" xr6:coauthVersionMax="45" xr10:uidLastSave="{00000000-0000-0000-0000-000000000000}"/>
  <bookViews>
    <workbookView xWindow="-28920" yWindow="-120" windowWidth="29040" windowHeight="17640" xr2:uid="{97FA78E2-B893-4517-811C-D5F3C4ED5AAD}"/>
  </bookViews>
  <sheets>
    <sheet name="Data" sheetId="1" r:id="rId1"/>
  </sheets>
  <definedNames>
    <definedName name="kinderBereitsVerrechnet">Data!$D$8</definedName>
    <definedName name="kinderBgBereitsVerrechnet">Data!$G$8</definedName>
    <definedName name="kinderBgTotal">Data!$F$8</definedName>
    <definedName name="kinderFiBereitsVerrechnet">Data!$V$8</definedName>
    <definedName name="kinderFiTotal">Data!$R$8</definedName>
    <definedName name="kinderGemeindeBereitsVerrechnet">Data!$P$8</definedName>
    <definedName name="kinderGemeindeTotal">Data!$O$8</definedName>
    <definedName name="kinderKantonBereitsVerrechnet">Data!$D$8</definedName>
    <definedName name="kinderKantonTotal">Data!$C$8</definedName>
    <definedName name="kinderKeinAngebotBereitsVerrechnet">Data!$M$8</definedName>
    <definedName name="kinderKeinAngebotTotal">Data!$L$8</definedName>
    <definedName name="kinderTagiBereitsVerrechnet">Data!$V$8</definedName>
    <definedName name="kinderTagiTotal">Data!$U$8</definedName>
    <definedName name="kinderTotal">Data!$C$8</definedName>
    <definedName name="kinderTsBereitsVerrechnet">Data!$J$8</definedName>
    <definedName name="kinderTsTotal">Data!$I$8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V9" i="1" l="1"/>
  <c r="U9" i="1"/>
  <c r="S9" i="1"/>
  <c r="R9" i="1" l="1"/>
  <c r="P9" i="1"/>
  <c r="O9" i="1"/>
  <c r="M9" i="1"/>
  <c r="L9" i="1"/>
  <c r="J9" i="1"/>
  <c r="I9" i="1"/>
  <c r="G9" i="1"/>
  <c r="F9" i="1"/>
  <c r="D9" i="1"/>
  <c r="C9" i="1"/>
  <c r="W8" i="1"/>
  <c r="T8" i="1"/>
  <c r="Q8" i="1"/>
  <c r="N8" i="1"/>
  <c r="K8" i="1"/>
  <c r="H8" i="1"/>
  <c r="T9" i="1" l="1"/>
  <c r="N9" i="1"/>
  <c r="K9" i="1"/>
  <c r="Q9" i="1"/>
  <c r="W9" i="1"/>
  <c r="H9" i="1"/>
  <c r="E8" i="1" l="1"/>
  <c r="E9" i="1" l="1"/>
  <c r="E11" i="1" s="1"/>
</calcChain>
</file>

<file path=xl/sharedStrings.xml><?xml version="1.0" encoding="utf-8"?>
<sst xmlns="http://schemas.openxmlformats.org/spreadsheetml/2006/main" count="55" uniqueCount="37">
  <si>
    <t>Verrechnung kiBon</t>
  </si>
  <si>
    <t>Erstellt am</t>
  </si>
  <si>
    <t>{datumErstellt}</t>
  </si>
  <si>
    <t>Gemeinde</t>
  </si>
  <si>
    <t>Gesuchsperiode</t>
  </si>
  <si>
    <t>Total Kinder</t>
  </si>
  <si>
    <t>Bereits verrechnet</t>
  </si>
  <si>
    <t>Neu zu verrechnen</t>
  </si>
  <si>
    <t>{gemeinde}</t>
  </si>
  <si>
    <t>{gesuchsperiode}</t>
  </si>
  <si>
    <t>{repeatRow}</t>
  </si>
  <si>
    <t>Betrag pro Kind</t>
  </si>
  <si>
    <t>{betragProKind}</t>
  </si>
  <si>
    <t>Total</t>
  </si>
  <si>
    <t>Kosten Kanton</t>
  </si>
  <si>
    <t>Andere Kosten</t>
  </si>
  <si>
    <t>Total Kinder Kanton</t>
  </si>
  <si>
    <t>{kinderKantonTotal}</t>
  </si>
  <si>
    <t>{kinderKantonBereitsVerrechnet}</t>
  </si>
  <si>
    <t>BG</t>
  </si>
  <si>
    <t>kein Angebot</t>
  </si>
  <si>
    <t>Total Kinder Gemeinde</t>
  </si>
  <si>
    <t>Ferieninsel</t>
  </si>
  <si>
    <t>Tagi</t>
  </si>
  <si>
    <t>Tagesschule</t>
  </si>
  <si>
    <t>{kinderBgTotal}</t>
  </si>
  <si>
    <t>{kinderBgBereitsVerrechnet}</t>
  </si>
  <si>
    <t>{kinderTsTotal}</t>
  </si>
  <si>
    <t>{kinderTsBereitsVerrechnet}</t>
  </si>
  <si>
    <t>{kinderKeinAngebotTotal}</t>
  </si>
  <si>
    <t>{kinderKeinAngebotBereitsVerrechnet}</t>
  </si>
  <si>
    <t>{kinderGemeindeTotal}</t>
  </si>
  <si>
    <t>{kinderGemeindeBereitsVerrechnet}</t>
  </si>
  <si>
    <t>{kinderFiTotal}</t>
  </si>
  <si>
    <t>{kinderFiBereitsVerrechnet}</t>
  </si>
  <si>
    <t>{kinderTagiTotal}</t>
  </si>
  <si>
    <t>{kinderTagiBereitsVerrechnet}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</si>
</sst>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2" fillId="3" borderId="1" xfId="0" applyFont="1" applyFill="1" applyBorder="1"/>
    <xf numFmtId="2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2" fillId="3" borderId="4" xfId="0" applyFont="1" applyFill="1" applyBorder="1"/>
    <xf numFmtId="0" fontId="0" fillId="0" borderId="5" xfId="0" applyFill="1" applyBorder="1"/>
    <xf numFmtId="164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2B0A-FF1A-4416-A69E-54D51E991E1C}">
  <dimension ref="A1:X12"/>
  <sheetViews>
    <sheetView tabSelected="1" workbookViewId="0"/>
  </sheetViews>
  <sheetFormatPr baseColWidth="10" defaultRowHeight="14.25" x14ac:dyDescent="0.2"/>
  <cols>
    <col min="1" max="1" width="22" bestFit="1" customWidth="1"/>
    <col min="2" max="2" width="14.5" customWidth="1"/>
    <col min="3" max="3" width="12.875" customWidth="1"/>
    <col min="4" max="4" width="12.125" customWidth="1"/>
    <col min="5" max="5" width="10.875" customWidth="1"/>
  </cols>
  <sheetData>
    <row r="1" spans="1:24" ht="21" x14ac:dyDescent="0.35">
      <c r="A1" s="1" t="s">
        <v>0</v>
      </c>
    </row>
    <row r="3" spans="1:24" x14ac:dyDescent="0.2">
      <c r="A3" s="2" t="s">
        <v>1</v>
      </c>
      <c r="B3" s="3" t="s">
        <v>2</v>
      </c>
    </row>
    <row r="4" spans="1:24" x14ac:dyDescent="0.2">
      <c r="A4" s="2" t="s">
        <v>11</v>
      </c>
      <c r="B4" s="5" t="s">
        <v>12</v>
      </c>
    </row>
    <row r="6" spans="1:24" ht="15" x14ac:dyDescent="0.25">
      <c r="A6" s="4" t="s">
        <v>3</v>
      </c>
      <c r="B6" s="4" t="s">
        <v>4</v>
      </c>
      <c r="C6" s="11" t="s">
        <v>16</v>
      </c>
      <c r="D6" s="12"/>
      <c r="E6" s="13"/>
      <c r="F6" s="12" t="s">
        <v>19</v>
      </c>
      <c r="G6" s="12"/>
      <c r="H6" s="13"/>
      <c r="I6" s="11" t="s">
        <v>24</v>
      </c>
      <c r="J6" s="12"/>
      <c r="K6" s="13"/>
      <c r="L6" s="11" t="s">
        <v>20</v>
      </c>
      <c r="M6" s="12"/>
      <c r="N6" s="13"/>
      <c r="O6" s="11" t="s">
        <v>21</v>
      </c>
      <c r="P6" s="12"/>
      <c r="Q6" s="13"/>
      <c r="R6" s="12" t="s">
        <v>22</v>
      </c>
      <c r="S6" s="12"/>
      <c r="T6" s="13"/>
      <c r="U6" s="11" t="s">
        <v>23</v>
      </c>
      <c r="V6" s="12"/>
      <c r="W6" s="13"/>
    </row>
    <row r="7" spans="1:24" ht="15" x14ac:dyDescent="0.25">
      <c r="A7" s="4" t="s">
        <v>3</v>
      </c>
      <c r="B7" s="4"/>
      <c r="C7" s="4" t="s">
        <v>5</v>
      </c>
      <c r="D7" s="4" t="s">
        <v>6</v>
      </c>
      <c r="E7" s="4" t="s">
        <v>7</v>
      </c>
      <c r="F7" s="8" t="s">
        <v>13</v>
      </c>
      <c r="G7" s="4" t="s">
        <v>6</v>
      </c>
      <c r="H7" s="4" t="s">
        <v>7</v>
      </c>
      <c r="I7" s="4" t="s">
        <v>13</v>
      </c>
      <c r="J7" s="4" t="s">
        <v>6</v>
      </c>
      <c r="K7" s="4" t="s">
        <v>7</v>
      </c>
      <c r="L7" s="4" t="s">
        <v>13</v>
      </c>
      <c r="M7" s="4" t="s">
        <v>6</v>
      </c>
      <c r="N7" s="4" t="s">
        <v>7</v>
      </c>
      <c r="O7" s="4" t="s">
        <v>5</v>
      </c>
      <c r="P7" s="4" t="s">
        <v>6</v>
      </c>
      <c r="Q7" s="4" t="s">
        <v>7</v>
      </c>
      <c r="R7" s="8" t="s">
        <v>13</v>
      </c>
      <c r="S7" s="4" t="s">
        <v>6</v>
      </c>
      <c r="T7" s="4" t="s">
        <v>7</v>
      </c>
      <c r="U7" s="4" t="s">
        <v>13</v>
      </c>
      <c r="V7" s="4" t="s">
        <v>6</v>
      </c>
      <c r="W7" s="4" t="s">
        <v>7</v>
      </c>
    </row>
    <row r="8" spans="1:24" x14ac:dyDescent="0.2">
      <c r="A8" s="2" t="s">
        <v>8</v>
      </c>
      <c r="B8" s="2" t="s">
        <v>9</v>
      </c>
      <c r="C8" s="2" t="s">
        <v>17</v>
      </c>
      <c r="D8" s="2" t="s">
        <v>18</v>
      </c>
      <c r="E8" s="2" t="e">
        <f>C8-D8</f>
        <v>#VALUE!</v>
      </c>
      <c r="F8" s="2" t="s">
        <v>25</v>
      </c>
      <c r="G8" s="2" t="s">
        <v>26</v>
      </c>
      <c r="H8" s="2" t="e">
        <f>F8-G8</f>
        <v>#VALUE!</v>
      </c>
      <c r="I8" s="2" t="s">
        <v>27</v>
      </c>
      <c r="J8" s="2" t="s">
        <v>28</v>
      </c>
      <c r="K8" s="2" t="e">
        <f>I8-J8</f>
        <v>#VALUE!</v>
      </c>
      <c r="L8" s="2" t="s">
        <v>29</v>
      </c>
      <c r="M8" s="2" t="s">
        <v>30</v>
      </c>
      <c r="N8" s="2" t="e">
        <f>L8-M8</f>
        <v>#VALUE!</v>
      </c>
      <c r="O8" s="2" t="s">
        <v>31</v>
      </c>
      <c r="P8" s="2" t="s">
        <v>32</v>
      </c>
      <c r="Q8" s="2" t="e">
        <f>O8-P8</f>
        <v>#VALUE!</v>
      </c>
      <c r="R8" s="2" t="s">
        <v>33</v>
      </c>
      <c r="S8" s="2" t="s">
        <v>34</v>
      </c>
      <c r="T8" s="2" t="e">
        <f>R8-S8</f>
        <v>#VALUE!</v>
      </c>
      <c r="U8" s="2" t="s">
        <v>35</v>
      </c>
      <c r="V8" s="2" t="s">
        <v>36</v>
      </c>
      <c r="W8" s="2" t="e">
        <f>U8-V8</f>
        <v>#VALUE!</v>
      </c>
      <c r="X8" s="9" t="s">
        <v>10</v>
      </c>
    </row>
    <row r="9" spans="1:24" x14ac:dyDescent="0.2">
      <c r="C9" s="2">
        <f>SUM(kinderKantonTotal)</f>
        <v>0</v>
      </c>
      <c r="D9" s="2">
        <f>SUM(kinderKantonBereitsVerrechnet)</f>
        <v>0</v>
      </c>
      <c r="E9" s="2">
        <f>C9-D9</f>
        <v>0</v>
      </c>
      <c r="F9" s="2">
        <f>SUM(kinderBgTotal)</f>
        <v>0</v>
      </c>
      <c r="G9" s="2">
        <f>SUM(kinderBgBereitsVerrechnet)</f>
        <v>0</v>
      </c>
      <c r="H9" s="2">
        <f>F9-G9</f>
        <v>0</v>
      </c>
      <c r="I9" s="2">
        <f>SUM(kinderTsTotal)</f>
        <v>0</v>
      </c>
      <c r="J9" s="2">
        <f>SUM(kinderTsBereitsVerrechnet)</f>
        <v>0</v>
      </c>
      <c r="K9" s="2">
        <f>I9-J9</f>
        <v>0</v>
      </c>
      <c r="L9" s="2">
        <f>SUM(kinderKeinAngebotTotal)</f>
        <v>0</v>
      </c>
      <c r="M9" s="2">
        <f>SUM(kinderKeinAngebotBereitsVerrechnet)</f>
        <v>0</v>
      </c>
      <c r="N9" s="2">
        <f>L9-M9</f>
        <v>0</v>
      </c>
      <c r="O9" s="2">
        <f>SUM(kinderGemeindeTotal)</f>
        <v>0</v>
      </c>
      <c r="P9" s="2">
        <f>SUM(kinderGemeindeBereitsVerrechnet)</f>
        <v>0</v>
      </c>
      <c r="Q9" s="2">
        <f>O9-P9</f>
        <v>0</v>
      </c>
      <c r="R9" s="2">
        <f>SUM(kinderFiTotal)</f>
        <v>0</v>
      </c>
      <c r="S9" s="2">
        <f>SUM(kinderFiBereitsVerrechnet)</f>
        <v>0</v>
      </c>
      <c r="T9" s="2">
        <f>R9-S9</f>
        <v>0</v>
      </c>
      <c r="U9" s="2">
        <f>SUM(kinderTagiTotal)</f>
        <v>0</v>
      </c>
      <c r="V9" s="2">
        <f>SUM(kinderTagiBereitsVerrechnet)</f>
        <v>0</v>
      </c>
      <c r="W9" s="2">
        <f>U9-V9</f>
        <v>0</v>
      </c>
    </row>
    <row r="11" spans="1:24" x14ac:dyDescent="0.2">
      <c r="A11" s="6" t="s">
        <v>14</v>
      </c>
      <c r="B11" s="7"/>
      <c r="C11" s="2"/>
      <c r="D11" s="2"/>
      <c r="E11" s="10" t="e">
        <f>B4*E9</f>
        <v>#VALUE!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4" x14ac:dyDescent="0.2">
      <c r="A12" s="6" t="s">
        <v>15</v>
      </c>
      <c r="B12" s="7"/>
      <c r="C12" s="2"/>
      <c r="D12" s="2"/>
      <c r="E12" s="10" t="e">
        <f>Q9*B4</f>
        <v>#VALUE!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</sheetData>
  <mergeCells count="7">
    <mergeCell ref="R6:T6"/>
    <mergeCell ref="U6:W6"/>
    <mergeCell ref="C6:E6"/>
    <mergeCell ref="O6:Q6"/>
    <mergeCell ref="F6:H6"/>
    <mergeCell ref="I6:K6"/>
    <mergeCell ref="L6:N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16</vt:i4>
      </vt:variant>
    </vt:vector>
  </HeadingPairs>
  <TitlesOfParts>
    <vt:vector size="17" baseType="lpstr">
      <vt:lpstr>Data</vt:lpstr>
      <vt:lpstr>kinderBereitsVerrechnet</vt:lpstr>
      <vt:lpstr>kinderBgBereitsVerrechnet</vt:lpstr>
      <vt:lpstr>kinderBgTotal</vt:lpstr>
      <vt:lpstr>kinderFiBereitsVerrechnet</vt:lpstr>
      <vt:lpstr>kinderFiTotal</vt:lpstr>
      <vt:lpstr>kinderGemeindeBereitsVerrechnet</vt:lpstr>
      <vt:lpstr>kinderGemeindeTotal</vt:lpstr>
      <vt:lpstr>kinderKantonBereitsVerrechnet</vt:lpstr>
      <vt:lpstr>kinderKantonTotal</vt:lpstr>
      <vt:lpstr>kinderKeinAngebotBereitsVerrechnet</vt:lpstr>
      <vt:lpstr>kinderKeinAngebotTotal</vt:lpstr>
      <vt:lpstr>kinderTagiBereitsVerrechnet</vt:lpstr>
      <vt:lpstr>kinderTagiTotal</vt:lpstr>
      <vt:lpstr>kinderTotal</vt:lpstr>
      <vt:lpstr>kinderTsBereitsVerrechnet</vt:lpstr>
      <vt:lpstr>kinderTsTotal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Herger Franziska</dc:creator>
  <cp:lastModifiedBy>Herger Franziska</cp:lastModifiedBy>
  <dcterms:created xsi:type="dcterms:W3CDTF">2019-06-06T15:51:55Z</dcterms:created>
  <dcterms:modified xsi:type="dcterms:W3CDTF">2020-03-26T15:47:16Z</dcterms:modified>
</cp:coreProperties>
</file>