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D50F6782-0E63-4223-9617-CFF82D87D891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1" i="6" l="1"/>
  <c r="AA11" i="6"/>
  <c r="T11" i="6" l="1"/>
  <c r="S11" i="6"/>
  <c r="R11" i="6"/>
  <c r="M11" i="6"/>
  <c r="Q11" i="6"/>
  <c r="AD11" i="6" l="1"/>
  <c r="AN11" i="6" s="1"/>
</calcChain>
</file>

<file path=xl/sharedStrings.xml><?xml version="1.0" encoding="utf-8"?>
<sst xmlns="http://schemas.openxmlformats.org/spreadsheetml/2006/main" count="96" uniqueCount="90">
  <si>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</si>
  <si>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</si>
  <si>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</si>
  <si>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</si>
  <si>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</si>
  <si>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</si>
  <si>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</si>
  <si>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</si>
  <si>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</si>
  <si>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</si>
  <si>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</si>
  <si>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</si>
  <si>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</si>
  <si>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</si>
  <si>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</si>
  <si>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</si>
  <si>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</si>
  <si>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</si>
  <si>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</si>
  <si>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</si>
  <si>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</si>
  <si>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</si>
  <si>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</si>
  <si>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</si>
  <si>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</si>
  <si>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</si>
  <si>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</si>
  <si>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</si>
  <si>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</si>
  <si>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</si>
  <si>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</si>
  <si>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</si>
  <si>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</si>
  <si>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</si>
  <si>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</si>
  <si>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</si>
  <si>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</si>
  <si>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</si>
  <si>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</si>
  <si>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</si>
  <si>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</si>
  <si>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</si>
  <si>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</si>
  <si>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</si>
  <si>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</si>
  <si>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</si>
  <si>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</si>
  <si>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</si>
  <si>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</si>
  <si>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</si>
  <si>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</si>
  <si>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</si>
  <si>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</si>
  <si>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</si>
  <si>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</si>
  <si>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</si>
  <si>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</si>
  <si>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</si>
  <si>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</si>
  <si>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</si>
  <si>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</si>
  <si>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</si>
  <si>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</si>
  <si>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</si>
  <si>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</si>
  <si>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</si>
  <si>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</si>
  <si>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</si>
  <si>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</si>
  <si>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</si>
  <si>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</si>
  <si>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</si>
  <si>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</si>
  <si>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</si>
  <si>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</si>
  <si>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</si>
  <si>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</si>
  <si>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</si>
  <si>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</si>
  <si>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</si>
  <si>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</si>
  <si>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</si>
  <si>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</si>
  <si>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</si>
  <si>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</si>
  <si>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</si>
  <si>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{bgPensumZeiteinheitTitle}</t>
  </si>
  <si>
    <t>{bgPensumZeiteinheit}</t>
  </si>
  <si>
    <t>{kindIntegrationTitle}</t>
  </si>
  <si>
    <t>{kindIntegration}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</si>
</sst>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2" fontId="0" fillId="0" borderId="4" xfId="0" applyNumberFormat="1" applyBorder="1"/>
    <xf numFmtId="0" fontId="0" fillId="0" borderId="1" xfId="0" applyNumberFormat="1" applyBorder="1"/>
    <xf numFmtId="0" fontId="0" fillId="3" borderId="1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13.28515625" customWidth="1"/>
    <col min="8" max="10" width="12.7109375"/>
    <col min="11" max="11" width="16.7109375"/>
    <col min="12" max="12" width="22.42578125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1" max="42" width="12.7109375"/>
    <col min="43" max="43" width="12.28515625" customWidth="1"/>
    <col min="44" max="44" width="12.7109375" customWidth="1"/>
    <col min="45" max="45" width="12.7109375"/>
    <col min="46" max="46" width="13.5703125" customWidth="1"/>
    <col min="47" max="1000" width="10.5703125"/>
  </cols>
  <sheetData>
    <row r="1" spans="1:46" ht="21" x14ac:dyDescent="0.35">
      <c r="A1" s="2" t="s">
        <v>36</v>
      </c>
      <c r="B1" s="2"/>
      <c r="C1" s="3"/>
      <c r="D1" s="2"/>
      <c r="E1" s="2"/>
      <c r="F1" s="2"/>
      <c r="G1" s="2"/>
    </row>
    <row r="2" spans="1:46" x14ac:dyDescent="0.25">
      <c r="C2"/>
    </row>
    <row r="3" spans="1:46" x14ac:dyDescent="0.25">
      <c r="A3" s="4" t="s">
        <v>37</v>
      </c>
      <c r="B3" s="4"/>
      <c r="C3" s="5"/>
      <c r="D3" s="4"/>
      <c r="E3" s="4"/>
      <c r="F3" s="4"/>
      <c r="G3" s="4"/>
      <c r="AA3" s="23"/>
      <c r="AB3" s="23"/>
      <c r="AC3" s="23"/>
    </row>
    <row r="4" spans="1:46" x14ac:dyDescent="0.25">
      <c r="A4" t="s">
        <v>38</v>
      </c>
      <c r="B4" s="6" t="s">
        <v>2</v>
      </c>
      <c r="C4"/>
    </row>
    <row r="5" spans="1:46" x14ac:dyDescent="0.25">
      <c r="A5" t="s">
        <v>39</v>
      </c>
      <c r="B5" s="6" t="s">
        <v>3</v>
      </c>
      <c r="C5"/>
    </row>
    <row r="6" spans="1:46" x14ac:dyDescent="0.25">
      <c r="A6" t="s">
        <v>32</v>
      </c>
      <c r="B6" s="7" t="s">
        <v>4</v>
      </c>
      <c r="C6" s="8"/>
      <c r="D6" s="9"/>
      <c r="E6" s="9"/>
      <c r="F6" s="9"/>
    </row>
    <row r="8" spans="1:46" s="11" customFormat="1" ht="15" customHeight="1" x14ac:dyDescent="0.25">
      <c r="A8" s="29" t="s">
        <v>30</v>
      </c>
      <c r="B8" s="29" t="s">
        <v>31</v>
      </c>
      <c r="C8" s="33" t="s">
        <v>32</v>
      </c>
      <c r="D8" s="29" t="s">
        <v>33</v>
      </c>
      <c r="E8" s="29" t="s">
        <v>34</v>
      </c>
      <c r="F8" s="29" t="s">
        <v>66</v>
      </c>
      <c r="G8" s="29" t="s">
        <v>35</v>
      </c>
      <c r="H8" s="30" t="s">
        <v>40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  <c r="U8" s="30" t="s">
        <v>53</v>
      </c>
      <c r="V8" s="31"/>
      <c r="W8" s="30" t="s">
        <v>54</v>
      </c>
      <c r="X8" s="31"/>
      <c r="Y8" s="34" t="s">
        <v>58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</row>
    <row r="9" spans="1:46" ht="15" customHeight="1" x14ac:dyDescent="0.25">
      <c r="A9" s="29"/>
      <c r="B9" s="29"/>
      <c r="C9" s="33"/>
      <c r="D9" s="29"/>
      <c r="E9" s="29"/>
      <c r="F9" s="29"/>
      <c r="G9" s="29"/>
      <c r="H9" s="34" t="s">
        <v>41</v>
      </c>
      <c r="I9" s="34" t="s">
        <v>42</v>
      </c>
      <c r="J9" s="34" t="s">
        <v>43</v>
      </c>
      <c r="K9" s="35" t="s">
        <v>44</v>
      </c>
      <c r="L9" s="35" t="s">
        <v>88</v>
      </c>
      <c r="M9" s="34" t="s">
        <v>45</v>
      </c>
      <c r="N9" s="34" t="s">
        <v>46</v>
      </c>
      <c r="O9" s="34" t="s">
        <v>47</v>
      </c>
      <c r="P9" s="36" t="s">
        <v>48</v>
      </c>
      <c r="Q9" s="34" t="s">
        <v>49</v>
      </c>
      <c r="R9" s="34" t="s">
        <v>50</v>
      </c>
      <c r="S9" s="34" t="s">
        <v>51</v>
      </c>
      <c r="T9" s="34" t="s">
        <v>52</v>
      </c>
      <c r="U9" s="34" t="s">
        <v>41</v>
      </c>
      <c r="V9" s="34" t="s">
        <v>42</v>
      </c>
      <c r="W9" s="34" t="s">
        <v>41</v>
      </c>
      <c r="X9" s="34" t="s">
        <v>42</v>
      </c>
      <c r="Y9" s="34" t="s">
        <v>55</v>
      </c>
      <c r="Z9" s="34" t="s">
        <v>56</v>
      </c>
      <c r="AA9" s="17"/>
      <c r="AB9" s="17"/>
      <c r="AC9" s="36" t="s">
        <v>65</v>
      </c>
      <c r="AD9" s="34" t="s">
        <v>57</v>
      </c>
      <c r="AE9" s="34" t="s">
        <v>59</v>
      </c>
      <c r="AF9" s="34"/>
      <c r="AG9" s="34"/>
      <c r="AH9" s="34"/>
      <c r="AI9" s="34"/>
      <c r="AJ9" s="34"/>
      <c r="AK9" s="34"/>
      <c r="AL9" s="34"/>
      <c r="AM9" s="34"/>
      <c r="AN9" s="34"/>
      <c r="AO9" s="34" t="s">
        <v>60</v>
      </c>
      <c r="AP9" s="34"/>
      <c r="AQ9" s="34"/>
      <c r="AR9" s="34"/>
      <c r="AS9" s="34"/>
    </row>
    <row r="10" spans="1:46" x14ac:dyDescent="0.25">
      <c r="A10" s="29"/>
      <c r="B10" s="29"/>
      <c r="C10" s="33"/>
      <c r="D10" s="29"/>
      <c r="E10" s="29"/>
      <c r="F10" s="29"/>
      <c r="G10" s="29"/>
      <c r="H10" s="34"/>
      <c r="I10" s="34"/>
      <c r="J10" s="34"/>
      <c r="K10" s="34"/>
      <c r="L10" s="34"/>
      <c r="M10" s="34"/>
      <c r="N10" s="34"/>
      <c r="O10" s="34"/>
      <c r="P10" s="37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17" t="s">
        <v>0</v>
      </c>
      <c r="AB10" s="18" t="s">
        <v>1</v>
      </c>
      <c r="AC10" s="38"/>
      <c r="AD10" s="34"/>
      <c r="AE10" s="10" t="s">
        <v>58</v>
      </c>
      <c r="AF10" s="10" t="s">
        <v>74</v>
      </c>
      <c r="AG10" s="10" t="s">
        <v>75</v>
      </c>
      <c r="AH10" s="10" t="s">
        <v>76</v>
      </c>
      <c r="AI10" s="10" t="s">
        <v>80</v>
      </c>
      <c r="AJ10" s="10" t="s">
        <v>81</v>
      </c>
      <c r="AK10" s="10" t="s">
        <v>82</v>
      </c>
      <c r="AL10" s="10" t="s">
        <v>61</v>
      </c>
      <c r="AM10" s="10" t="s">
        <v>86</v>
      </c>
      <c r="AN10" s="10" t="s">
        <v>62</v>
      </c>
      <c r="AO10" s="10" t="s">
        <v>63</v>
      </c>
      <c r="AP10" s="10" t="s">
        <v>64</v>
      </c>
      <c r="AQ10" s="10" t="s">
        <v>68</v>
      </c>
      <c r="AR10" s="10" t="s">
        <v>69</v>
      </c>
      <c r="AS10" s="10" t="s">
        <v>70</v>
      </c>
    </row>
    <row r="11" spans="1:46" x14ac:dyDescent="0.25">
      <c r="A11" s="13" t="s">
        <v>6</v>
      </c>
      <c r="B11" s="13" t="s">
        <v>7</v>
      </c>
      <c r="C11" s="12" t="s">
        <v>8</v>
      </c>
      <c r="D11" s="19" t="s">
        <v>9</v>
      </c>
      <c r="E11" s="19" t="s">
        <v>10</v>
      </c>
      <c r="F11" s="13" t="s">
        <v>67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14" t="s">
        <v>89</v>
      </c>
      <c r="M11" s="22" t="e">
        <f>IF(Y11&lt;=EOMONTH(J11,12),"X","")</f>
        <v>#VALUE!</v>
      </c>
      <c r="N11" s="14" t="s">
        <v>19</v>
      </c>
      <c r="O11" s="14" t="s">
        <v>29</v>
      </c>
      <c r="P11" s="14" t="s">
        <v>27</v>
      </c>
      <c r="Q11" s="22" t="e">
        <f>IF(Y11&lt;=EOMONTH(J11,12),"X","")</f>
        <v>#VALUE!</v>
      </c>
      <c r="R11" s="22" t="e">
        <f>IF(AND(Y11&gt;=EOMONTH(J11,13),Y11&lt;=EOMONTH(J11,48)),"X","")</f>
        <v>#VALUE!</v>
      </c>
      <c r="S11" s="22" t="e">
        <f>IF(AND(Y11&gt;=EOMONTH(J11,48),Y11&lt;=EOMONTH(J11,72)),"X","")</f>
        <v>#VALUE!</v>
      </c>
      <c r="T11" s="22" t="e">
        <f>IF(Y11&gt;=EOMONTH(J11,73),"X","")</f>
        <v>#VALUE!</v>
      </c>
      <c r="U11" s="13" t="s">
        <v>11</v>
      </c>
      <c r="V11" s="13" t="s">
        <v>12</v>
      </c>
      <c r="W11" s="13" t="s">
        <v>13</v>
      </c>
      <c r="X11" s="13" t="s">
        <v>14</v>
      </c>
      <c r="Y11" s="15" t="s">
        <v>20</v>
      </c>
      <c r="Z11" s="15" t="s">
        <v>21</v>
      </c>
      <c r="AA11" s="20" t="e">
        <f>(EOMONTH(Y11,0))-(Y11-DAY(Y11)+1)+1</f>
        <v>#VALUE!</v>
      </c>
      <c r="AB11" s="20" t="e">
        <f>Z11-Y11+1</f>
        <v>#VALUE!</v>
      </c>
      <c r="AC11" s="20" t="s">
        <v>28</v>
      </c>
      <c r="AD11" s="24" t="e">
        <f>AB11/AA11</f>
        <v>#VALUE!</v>
      </c>
      <c r="AE11" s="21" t="s">
        <v>22</v>
      </c>
      <c r="AF11" s="21" t="s">
        <v>77</v>
      </c>
      <c r="AG11" s="21" t="s">
        <v>78</v>
      </c>
      <c r="AH11" s="21" t="s">
        <v>79</v>
      </c>
      <c r="AI11" s="21" t="s">
        <v>83</v>
      </c>
      <c r="AJ11" s="21" t="s">
        <v>84</v>
      </c>
      <c r="AK11" s="21" t="s">
        <v>85</v>
      </c>
      <c r="AL11" s="16" t="s">
        <v>23</v>
      </c>
      <c r="AM11" s="28" t="s">
        <v>87</v>
      </c>
      <c r="AN11" s="24" t="e">
        <f>AK11*AD11</f>
        <v>#VALUE!</v>
      </c>
      <c r="AO11" s="16" t="s">
        <v>24</v>
      </c>
      <c r="AP11" s="16" t="s">
        <v>25</v>
      </c>
      <c r="AQ11" s="27" t="s">
        <v>71</v>
      </c>
      <c r="AR11" s="27" t="s">
        <v>72</v>
      </c>
      <c r="AS11" s="25" t="s">
        <v>73</v>
      </c>
      <c r="AT11" s="26" t="s">
        <v>26</v>
      </c>
    </row>
  </sheetData>
  <mergeCells count="34">
    <mergeCell ref="AE9:AN9"/>
    <mergeCell ref="P9:P10"/>
    <mergeCell ref="T9:T10"/>
    <mergeCell ref="Y9:Y10"/>
    <mergeCell ref="Z9:Z10"/>
    <mergeCell ref="AD9:AD10"/>
    <mergeCell ref="AC9:AC10"/>
    <mergeCell ref="V9:V10"/>
    <mergeCell ref="U9:U10"/>
    <mergeCell ref="W8:X8"/>
    <mergeCell ref="W9:W10"/>
    <mergeCell ref="Y8:AS8"/>
    <mergeCell ref="H9:H10"/>
    <mergeCell ref="I9:I10"/>
    <mergeCell ref="J9:J10"/>
    <mergeCell ref="K9:K10"/>
    <mergeCell ref="M9:M10"/>
    <mergeCell ref="N9:N10"/>
    <mergeCell ref="O9:O10"/>
    <mergeCell ref="Q9:Q10"/>
    <mergeCell ref="R9:R10"/>
    <mergeCell ref="S9:S10"/>
    <mergeCell ref="AO9:AS9"/>
    <mergeCell ref="X9:X10"/>
    <mergeCell ref="U8:V8"/>
    <mergeCell ref="G8:G10"/>
    <mergeCell ref="H8:T8"/>
    <mergeCell ref="F8:F10"/>
    <mergeCell ref="A8:A10"/>
    <mergeCell ref="B8:B10"/>
    <mergeCell ref="C8:C10"/>
    <mergeCell ref="D8:D10"/>
    <mergeCell ref="E8:E10"/>
    <mergeCell ref="L9:L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2020-12-11T08:17:08Z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