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320"/>
  </bookViews>
  <sheets>
    <sheet name="Datos horarios" sheetId="1" r:id="rId1"/>
    <sheet name="Resumen parametros diarios" sheetId="3" r:id="rId2"/>
    <sheet name="Presion" sheetId="2" r:id="rId3"/>
  </sheets>
  <calcPr calcId="145621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D2" i="2" l="1"/>
  <c r="S30" i="3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I31" i="2"/>
  <c r="I12" i="2"/>
  <c r="I9" i="2"/>
  <c r="I30" i="2"/>
  <c r="J15" i="2"/>
  <c r="J47" i="2"/>
  <c r="J6" i="2"/>
  <c r="J18" i="2"/>
  <c r="I22" i="2"/>
  <c r="I33" i="2"/>
  <c r="J19" i="2"/>
  <c r="J60" i="2"/>
  <c r="I59" i="2"/>
  <c r="I40" i="2"/>
  <c r="I2" i="2"/>
  <c r="J53" i="2"/>
  <c r="I3" i="2"/>
  <c r="I14" i="2"/>
  <c r="I48" i="2"/>
  <c r="I45" i="2"/>
  <c r="J56" i="2"/>
  <c r="J33" i="2"/>
  <c r="J28" i="2"/>
  <c r="I23" i="2"/>
  <c r="I17" i="2"/>
  <c r="J27" i="2"/>
  <c r="J2" i="2"/>
  <c r="I18" i="2"/>
  <c r="J45" i="2"/>
  <c r="I47" i="2"/>
  <c r="I28" i="2"/>
  <c r="I25" i="2"/>
  <c r="J20" i="2"/>
  <c r="J23" i="2"/>
  <c r="J55" i="2"/>
  <c r="J16" i="2"/>
  <c r="J58" i="2"/>
  <c r="I20" i="2"/>
  <c r="I10" i="2"/>
  <c r="J35" i="2"/>
  <c r="J24" i="2"/>
  <c r="I34" i="2"/>
  <c r="I5" i="2"/>
  <c r="J5" i="2"/>
  <c r="J40" i="2"/>
  <c r="I19" i="2"/>
  <c r="I58" i="2"/>
  <c r="I38" i="2"/>
  <c r="I6" i="2"/>
  <c r="J9" i="2"/>
  <c r="J41" i="2"/>
  <c r="J54" i="2"/>
  <c r="I55" i="2"/>
  <c r="I49" i="2"/>
  <c r="J43" i="2"/>
  <c r="I43" i="2"/>
  <c r="J42" i="2"/>
  <c r="J14" i="2"/>
  <c r="I11" i="2"/>
  <c r="I56" i="2"/>
  <c r="I44" i="2"/>
  <c r="I41" i="2"/>
  <c r="J50" i="2"/>
  <c r="J31" i="2"/>
  <c r="J22" i="2"/>
  <c r="J32" i="2"/>
  <c r="I7" i="2"/>
  <c r="I36" i="2"/>
  <c r="J36" i="2"/>
  <c r="J51" i="2"/>
  <c r="J44" i="2"/>
  <c r="I8" i="2"/>
  <c r="I21" i="2"/>
  <c r="J21" i="2"/>
  <c r="J4" i="2"/>
  <c r="I35" i="2"/>
  <c r="I16" i="2"/>
  <c r="I13" i="2"/>
  <c r="I42" i="2"/>
  <c r="J17" i="2"/>
  <c r="J49" i="2"/>
  <c r="J8" i="2"/>
  <c r="I4" i="2"/>
  <c r="I50" i="2"/>
  <c r="J34" i="2"/>
  <c r="I60" i="2"/>
  <c r="J13" i="2"/>
  <c r="J12" i="2"/>
  <c r="I15" i="2"/>
  <c r="I46" i="2"/>
  <c r="I26" i="2"/>
  <c r="I57" i="2"/>
  <c r="J7" i="2"/>
  <c r="J39" i="2"/>
  <c r="J48" i="2"/>
  <c r="J52" i="2"/>
  <c r="I39" i="2"/>
  <c r="I54" i="2"/>
  <c r="J3" i="2"/>
  <c r="J59" i="2"/>
  <c r="I27" i="2"/>
  <c r="I24" i="2"/>
  <c r="I53" i="2"/>
  <c r="J29" i="2"/>
  <c r="J30" i="2"/>
  <c r="I51" i="2"/>
  <c r="I32" i="2"/>
  <c r="I29" i="2"/>
  <c r="J26" i="2"/>
  <c r="J25" i="2"/>
  <c r="J57" i="2"/>
  <c r="J38" i="2"/>
  <c r="I52" i="2"/>
  <c r="J11" i="2"/>
  <c r="J10" i="2"/>
  <c r="I37" i="2"/>
  <c r="J37" i="2"/>
  <c r="J46" i="2"/>
  <c r="G3" i="2" l="1"/>
  <c r="G4" i="2" s="1"/>
  <c r="A3" i="2"/>
  <c r="A4" i="2" s="1"/>
  <c r="E3" i="2"/>
  <c r="F3" i="2" s="1"/>
  <c r="C3" i="2"/>
  <c r="D3" i="2" s="1"/>
  <c r="F2" i="2"/>
  <c r="H2" i="2"/>
  <c r="B3" i="2"/>
  <c r="B2" i="2"/>
  <c r="A5" i="2" l="1"/>
  <c r="A6" i="2" s="1"/>
  <c r="B4" i="2"/>
  <c r="G5" i="2"/>
  <c r="G6" i="2" s="1"/>
  <c r="H4" i="2"/>
  <c r="H3" i="2"/>
  <c r="E4" i="2"/>
  <c r="C4" i="2"/>
  <c r="C5" i="2" s="1"/>
  <c r="D5" i="2" s="1"/>
  <c r="D4" i="2" l="1"/>
  <c r="C6" i="2"/>
  <c r="H5" i="2"/>
  <c r="B5" i="2"/>
  <c r="E5" i="2"/>
  <c r="F4" i="2"/>
  <c r="G7" i="2"/>
  <c r="H6" i="2"/>
  <c r="B6" i="2"/>
  <c r="A7" i="2"/>
  <c r="D6" i="2"/>
  <c r="C7" i="2"/>
  <c r="F5" i="2" l="1"/>
  <c r="E6" i="2"/>
  <c r="G8" i="2"/>
  <c r="H7" i="2"/>
  <c r="A8" i="2"/>
  <c r="B7" i="2"/>
  <c r="C8" i="2"/>
  <c r="D7" i="2"/>
  <c r="E7" i="2" l="1"/>
  <c r="F6" i="2"/>
  <c r="G9" i="2"/>
  <c r="H8" i="2"/>
  <c r="A9" i="2"/>
  <c r="B8" i="2"/>
  <c r="C9" i="2"/>
  <c r="D8" i="2"/>
  <c r="E8" i="2" l="1"/>
  <c r="F7" i="2"/>
  <c r="H9" i="2"/>
  <c r="G10" i="2"/>
  <c r="A10" i="2"/>
  <c r="B9" i="2"/>
  <c r="D9" i="2"/>
  <c r="C10" i="2"/>
  <c r="F8" i="2" l="1"/>
  <c r="E9" i="2"/>
  <c r="H10" i="2"/>
  <c r="G11" i="2"/>
  <c r="A11" i="2"/>
  <c r="B10" i="2"/>
  <c r="C11" i="2"/>
  <c r="D10" i="2"/>
  <c r="E10" i="2" l="1"/>
  <c r="F9" i="2"/>
  <c r="G12" i="2"/>
  <c r="H11" i="2"/>
  <c r="A12" i="2"/>
  <c r="B11" i="2"/>
  <c r="C12" i="2"/>
  <c r="D11" i="2"/>
  <c r="F10" i="2" l="1"/>
  <c r="E11" i="2"/>
  <c r="G13" i="2"/>
  <c r="H12" i="2"/>
  <c r="A13" i="2"/>
  <c r="B12" i="2"/>
  <c r="C13" i="2"/>
  <c r="D12" i="2"/>
  <c r="E12" i="2" l="1"/>
  <c r="F11" i="2"/>
  <c r="H13" i="2"/>
  <c r="G14" i="2"/>
  <c r="A14" i="2"/>
  <c r="B13" i="2"/>
  <c r="D13" i="2"/>
  <c r="C14" i="2"/>
  <c r="E13" i="2" l="1"/>
  <c r="F12" i="2"/>
  <c r="H14" i="2"/>
  <c r="G15" i="2"/>
  <c r="A15" i="2"/>
  <c r="B14" i="2"/>
  <c r="D14" i="2"/>
  <c r="C15" i="2"/>
  <c r="E14" i="2" l="1"/>
  <c r="F13" i="2"/>
  <c r="G16" i="2"/>
  <c r="H15" i="2"/>
  <c r="A16" i="2"/>
  <c r="B15" i="2"/>
  <c r="C16" i="2"/>
  <c r="D15" i="2"/>
  <c r="F14" i="2" l="1"/>
  <c r="E15" i="2"/>
  <c r="G17" i="2"/>
  <c r="H16" i="2"/>
  <c r="A17" i="2"/>
  <c r="B16" i="2"/>
  <c r="C17" i="2"/>
  <c r="D16" i="2"/>
  <c r="F15" i="2" l="1"/>
  <c r="E16" i="2"/>
  <c r="G18" i="2"/>
  <c r="H17" i="2"/>
  <c r="A18" i="2"/>
  <c r="B17" i="2"/>
  <c r="D17" i="2"/>
  <c r="C18" i="2"/>
  <c r="E17" i="2" l="1"/>
  <c r="F16" i="2"/>
  <c r="H18" i="2"/>
  <c r="G19" i="2"/>
  <c r="A19" i="2"/>
  <c r="B18" i="2"/>
  <c r="D18" i="2"/>
  <c r="C19" i="2"/>
  <c r="E18" i="2" l="1"/>
  <c r="F17" i="2"/>
  <c r="G20" i="2"/>
  <c r="H19" i="2"/>
  <c r="A20" i="2"/>
  <c r="B19" i="2"/>
  <c r="C20" i="2"/>
  <c r="D19" i="2"/>
  <c r="E19" i="2" l="1"/>
  <c r="F18" i="2"/>
  <c r="G21" i="2"/>
  <c r="A21" i="2"/>
  <c r="B20" i="2"/>
  <c r="C21" i="2"/>
  <c r="D20" i="2"/>
  <c r="F19" i="2" l="1"/>
  <c r="E20" i="2"/>
  <c r="G22" i="2"/>
  <c r="H21" i="2"/>
  <c r="A22" i="2"/>
  <c r="B21" i="2"/>
  <c r="D21" i="2"/>
  <c r="C22" i="2"/>
  <c r="E21" i="2" l="1"/>
  <c r="F20" i="2"/>
  <c r="G23" i="2"/>
  <c r="H22" i="2"/>
  <c r="B22" i="2"/>
  <c r="A23" i="2"/>
  <c r="D22" i="2"/>
  <c r="C23" i="2"/>
  <c r="F21" i="2" l="1"/>
  <c r="E22" i="2"/>
  <c r="G24" i="2"/>
  <c r="H23" i="2"/>
  <c r="A24" i="2"/>
  <c r="B23" i="2"/>
  <c r="C24" i="2"/>
  <c r="D23" i="2"/>
  <c r="F22" i="2" l="1"/>
  <c r="E23" i="2"/>
  <c r="G25" i="2"/>
  <c r="H24" i="2"/>
  <c r="A25" i="2"/>
  <c r="B24" i="2"/>
  <c r="C25" i="2"/>
  <c r="D24" i="2"/>
  <c r="E24" i="2" l="1"/>
  <c r="F23" i="2"/>
  <c r="G26" i="2"/>
  <c r="H25" i="2"/>
  <c r="A26" i="2"/>
  <c r="B25" i="2"/>
  <c r="D25" i="2"/>
  <c r="C26" i="2"/>
  <c r="E25" i="2" l="1"/>
  <c r="F24" i="2"/>
  <c r="G27" i="2"/>
  <c r="H26" i="2"/>
  <c r="A27" i="2"/>
  <c r="B26" i="2"/>
  <c r="D26" i="2"/>
  <c r="C27" i="2"/>
  <c r="F25" i="2" l="1"/>
  <c r="E26" i="2"/>
  <c r="G28" i="2"/>
  <c r="H27" i="2"/>
  <c r="A28" i="2"/>
  <c r="B27" i="2"/>
  <c r="C28" i="2"/>
  <c r="D27" i="2"/>
  <c r="F26" i="2" l="1"/>
  <c r="E27" i="2"/>
  <c r="G29" i="2"/>
  <c r="H28" i="2"/>
  <c r="A29" i="2"/>
  <c r="B28" i="2"/>
  <c r="D28" i="2"/>
  <c r="C29" i="2"/>
  <c r="B29" i="2" l="1"/>
  <c r="A30" i="2"/>
  <c r="H29" i="2"/>
  <c r="G30" i="2"/>
  <c r="D29" i="2"/>
  <c r="C30" i="2"/>
  <c r="E28" i="2"/>
  <c r="F27" i="2"/>
  <c r="H30" i="2" l="1"/>
  <c r="G31" i="2"/>
  <c r="E29" i="2"/>
  <c r="F28" i="2"/>
  <c r="C31" i="2"/>
  <c r="D30" i="2"/>
  <c r="B30" i="2"/>
  <c r="A31" i="2"/>
  <c r="B31" i="2" l="1"/>
  <c r="A32" i="2"/>
  <c r="F29" i="2"/>
  <c r="E30" i="2"/>
  <c r="H31" i="2"/>
  <c r="G32" i="2"/>
  <c r="D31" i="2"/>
  <c r="C32" i="2"/>
  <c r="C33" i="2" l="1"/>
  <c r="D32" i="2"/>
  <c r="F30" i="2"/>
  <c r="E31" i="2"/>
  <c r="H32" i="2"/>
  <c r="G33" i="2"/>
  <c r="B32" i="2"/>
  <c r="A33" i="2"/>
  <c r="G34" i="2" l="1"/>
  <c r="H33" i="2"/>
  <c r="C34" i="2"/>
  <c r="D33" i="2"/>
  <c r="B33" i="2"/>
  <c r="A34" i="2"/>
  <c r="F31" i="2"/>
  <c r="E32" i="2"/>
  <c r="F32" i="2" l="1"/>
  <c r="E33" i="2"/>
  <c r="H34" i="2"/>
  <c r="G35" i="2"/>
  <c r="D34" i="2"/>
  <c r="C35" i="2"/>
  <c r="B34" i="2"/>
  <c r="A35" i="2"/>
  <c r="B35" i="2" l="1"/>
  <c r="A36" i="2"/>
  <c r="G36" i="2"/>
  <c r="H35" i="2"/>
  <c r="C36" i="2"/>
  <c r="D35" i="2"/>
  <c r="F33" i="2"/>
  <c r="E34" i="2"/>
  <c r="F34" i="2" l="1"/>
  <c r="E35" i="2"/>
  <c r="H36" i="2"/>
  <c r="G37" i="2"/>
  <c r="B36" i="2"/>
  <c r="A37" i="2"/>
  <c r="C37" i="2"/>
  <c r="D36" i="2"/>
  <c r="H37" i="2" l="1"/>
  <c r="G38" i="2"/>
  <c r="D37" i="2"/>
  <c r="C38" i="2"/>
  <c r="B37" i="2"/>
  <c r="A38" i="2"/>
  <c r="F35" i="2"/>
  <c r="E36" i="2"/>
  <c r="F36" i="2" l="1"/>
  <c r="E37" i="2"/>
  <c r="D38" i="2"/>
  <c r="C39" i="2"/>
  <c r="B38" i="2"/>
  <c r="A39" i="2"/>
  <c r="H38" i="2"/>
  <c r="G39" i="2"/>
  <c r="H39" i="2" l="1"/>
  <c r="G40" i="2"/>
  <c r="C40" i="2"/>
  <c r="D39" i="2"/>
  <c r="B39" i="2"/>
  <c r="A40" i="2"/>
  <c r="F37" i="2"/>
  <c r="E38" i="2"/>
  <c r="F38" i="2" l="1"/>
  <c r="E39" i="2"/>
  <c r="C41" i="2"/>
  <c r="D40" i="2"/>
  <c r="B40" i="2"/>
  <c r="A41" i="2"/>
  <c r="G41" i="2"/>
  <c r="H40" i="2"/>
  <c r="B41" i="2" l="1"/>
  <c r="A42" i="2"/>
  <c r="F39" i="2"/>
  <c r="E40" i="2"/>
  <c r="G42" i="2"/>
  <c r="H41" i="2"/>
  <c r="D41" i="2"/>
  <c r="C42" i="2"/>
  <c r="B42" i="2" l="1"/>
  <c r="A43" i="2"/>
  <c r="G43" i="2"/>
  <c r="H42" i="2"/>
  <c r="D42" i="2"/>
  <c r="C43" i="2"/>
  <c r="F40" i="2"/>
  <c r="E41" i="2"/>
  <c r="D43" i="2" l="1"/>
  <c r="C44" i="2"/>
  <c r="F41" i="2"/>
  <c r="E42" i="2"/>
  <c r="B43" i="2"/>
  <c r="A44" i="2"/>
  <c r="G44" i="2"/>
  <c r="H43" i="2"/>
  <c r="B44" i="2" l="1"/>
  <c r="A45" i="2"/>
  <c r="F42" i="2"/>
  <c r="E43" i="2"/>
  <c r="G45" i="2"/>
  <c r="H44" i="2"/>
  <c r="D44" i="2"/>
  <c r="C45" i="2"/>
  <c r="B45" i="2" l="1"/>
  <c r="A46" i="2"/>
  <c r="H45" i="2"/>
  <c r="G46" i="2"/>
  <c r="C46" i="2"/>
  <c r="D45" i="2"/>
  <c r="F43" i="2"/>
  <c r="E44" i="2"/>
  <c r="B46" i="2" l="1"/>
  <c r="A47" i="2"/>
  <c r="D46" i="2"/>
  <c r="C47" i="2"/>
  <c r="F44" i="2"/>
  <c r="E45" i="2"/>
  <c r="H46" i="2"/>
  <c r="G47" i="2"/>
  <c r="F45" i="2" l="1"/>
  <c r="E46" i="2"/>
  <c r="H47" i="2"/>
  <c r="G48" i="2"/>
  <c r="D47" i="2"/>
  <c r="C48" i="2"/>
  <c r="B47" i="2"/>
  <c r="A48" i="2"/>
  <c r="F46" i="2" l="1"/>
  <c r="E47" i="2"/>
  <c r="B48" i="2"/>
  <c r="A49" i="2"/>
  <c r="G49" i="2"/>
  <c r="H48" i="2"/>
  <c r="D48" i="2"/>
  <c r="C49" i="2"/>
  <c r="F47" i="2" l="1"/>
  <c r="E48" i="2"/>
  <c r="H49" i="2"/>
  <c r="G50" i="2"/>
  <c r="D49" i="2"/>
  <c r="C50" i="2"/>
  <c r="B49" i="2"/>
  <c r="A50" i="2"/>
  <c r="F48" i="2" l="1"/>
  <c r="E49" i="2"/>
  <c r="B50" i="2"/>
  <c r="A51" i="2"/>
  <c r="G51" i="2"/>
  <c r="H50" i="2"/>
  <c r="D50" i="2"/>
  <c r="C51" i="2"/>
  <c r="D51" i="2" l="1"/>
  <c r="C52" i="2"/>
  <c r="B51" i="2"/>
  <c r="A52" i="2"/>
  <c r="F49" i="2"/>
  <c r="E50" i="2"/>
  <c r="H51" i="2"/>
  <c r="G52" i="2"/>
  <c r="G53" i="2" l="1"/>
  <c r="H52" i="2"/>
  <c r="B52" i="2"/>
  <c r="A53" i="2"/>
  <c r="F50" i="2"/>
  <c r="E51" i="2"/>
  <c r="D52" i="2"/>
  <c r="C53" i="2"/>
  <c r="D53" i="2" l="1"/>
  <c r="C54" i="2"/>
  <c r="B53" i="2"/>
  <c r="A54" i="2"/>
  <c r="F51" i="2"/>
  <c r="E52" i="2"/>
  <c r="H53" i="2"/>
  <c r="G54" i="2"/>
  <c r="G55" i="2" l="1"/>
  <c r="H54" i="2"/>
  <c r="B54" i="2"/>
  <c r="A55" i="2"/>
  <c r="F52" i="2"/>
  <c r="E53" i="2"/>
  <c r="D54" i="2"/>
  <c r="C55" i="2"/>
  <c r="F53" i="2" l="1"/>
  <c r="E54" i="2"/>
  <c r="H55" i="2"/>
  <c r="G56" i="2"/>
  <c r="D55" i="2"/>
  <c r="C56" i="2"/>
  <c r="B55" i="2"/>
  <c r="A56" i="2"/>
  <c r="G57" i="2" l="1"/>
  <c r="H56" i="2"/>
  <c r="B56" i="2"/>
  <c r="A57" i="2"/>
  <c r="D56" i="2"/>
  <c r="C57" i="2"/>
  <c r="F54" i="2"/>
  <c r="E55" i="2"/>
  <c r="H57" i="2" l="1"/>
  <c r="G58" i="2"/>
  <c r="F55" i="2"/>
  <c r="E56" i="2"/>
  <c r="B57" i="2"/>
  <c r="A58" i="2"/>
  <c r="D57" i="2"/>
  <c r="C58" i="2"/>
  <c r="D58" i="2" l="1"/>
  <c r="C59" i="2"/>
  <c r="F56" i="2"/>
  <c r="E57" i="2"/>
  <c r="G59" i="2"/>
  <c r="H58" i="2"/>
  <c r="B58" i="2"/>
  <c r="A59" i="2"/>
  <c r="F57" i="2" l="1"/>
  <c r="E58" i="2"/>
  <c r="D59" i="2"/>
  <c r="C60" i="2"/>
  <c r="D60" i="2" s="1"/>
  <c r="B59" i="2"/>
  <c r="A60" i="2"/>
  <c r="B60" i="2" s="1"/>
  <c r="H59" i="2"/>
  <c r="G60" i="2"/>
  <c r="H60" i="2" s="1"/>
  <c r="F58" i="2" l="1"/>
  <c r="E59" i="2"/>
  <c r="F59" i="2" l="1"/>
  <c r="E60" i="2"/>
  <c r="F60" i="2" s="1"/>
</calcChain>
</file>

<file path=xl/sharedStrings.xml><?xml version="1.0" encoding="utf-8"?>
<sst xmlns="http://schemas.openxmlformats.org/spreadsheetml/2006/main" count="629" uniqueCount="78">
  <si>
    <t>siteId</t>
  </si>
  <si>
    <t>latitude</t>
  </si>
  <si>
    <t>longitude</t>
  </si>
  <si>
    <t>dateHrGmt</t>
  </si>
  <si>
    <t>dateHrLwt</t>
  </si>
  <si>
    <t>surfaceTemperatureCelsius</t>
  </si>
  <si>
    <t>surfaceDewpointTemperatureCelsius</t>
  </si>
  <si>
    <t>surfaceWetBulbTemperatureCelsius</t>
  </si>
  <si>
    <t>relativeHumidityPercent</t>
  </si>
  <si>
    <t>surfaceAirPressureKilopascals</t>
  </si>
  <si>
    <t>windSpeedKph</t>
  </si>
  <si>
    <t>windDirectionDegrees</t>
  </si>
  <si>
    <t>cloudCoveragePercent</t>
  </si>
  <si>
    <t>precipitationPreviousHourCentimeters</t>
  </si>
  <si>
    <t>directNormalIrradianceWsqm</t>
  </si>
  <si>
    <t>downwardSolarRadiationWsqm</t>
  </si>
  <si>
    <t>diffuseHorizontalRadiationWsqm</t>
  </si>
  <si>
    <t>windChillTemperatureCelsius</t>
  </si>
  <si>
    <t>apparentTemperatureCelsius</t>
  </si>
  <si>
    <t>snowfallCentimeters</t>
  </si>
  <si>
    <t>heatIndexCelsius</t>
  </si>
  <si>
    <t>mslPressureKilopascals</t>
  </si>
  <si>
    <t>surfaceWindGustsKph</t>
  </si>
  <si>
    <t>referenceEvapotranspirationMillimetersPerHour</t>
  </si>
  <si>
    <t>LEZG</t>
  </si>
  <si>
    <t>Etiquetas de fila</t>
  </si>
  <si>
    <t>(en blanco)</t>
  </si>
  <si>
    <t>Total general</t>
  </si>
  <si>
    <t>&lt;01/02/2021</t>
  </si>
  <si>
    <t>feb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</si>
  <si>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</si>
  <si>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</si>
  <si>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</si>
  <si>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</si>
  <si>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</si>
  <si>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</si>
  <si>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</si>
  <si>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</si>
  <si>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</si>
  <si>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</si>
  <si>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</si>
  <si>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</si>
  <si>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</si>
  <si>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</si>
  <si>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</si>
  <si>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</si>
  <si>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Promedio de surfaceTemperatureCelsius</t>
  </si>
  <si>
    <t>Promedio de surfaceDewpointTemperatureCelsius</t>
  </si>
  <si>
    <t>Promedio de surfaceWetBulbTemperatureCelsius</t>
  </si>
  <si>
    <t>Promedio de relativeHumidityPercent</t>
  </si>
  <si>
    <t>Promedio de surfaceAirPressureKilopascals</t>
  </si>
  <si>
    <t>Promedio de windSpeedKph</t>
  </si>
  <si>
    <t>Promedio de windDirectionDegrees</t>
  </si>
  <si>
    <t>Promedio de cloudCoveragePercent</t>
  </si>
  <si>
    <t>Promedio de apparentTemperatureCelsius</t>
  </si>
  <si>
    <t>Promedio de heatIndexCelsius</t>
  </si>
  <si>
    <t>Promedio de mslPressureKilopascals</t>
  </si>
  <si>
    <t>Promedio de surfaceWindGustsKph</t>
  </si>
  <si>
    <t>PRES00</t>
  </si>
  <si>
    <t>PRES07</t>
  </si>
  <si>
    <t>PRES13</t>
  </si>
  <si>
    <t>PRES18</t>
  </si>
  <si>
    <t>17-feb</t>
  </si>
  <si>
    <t>18-feb</t>
  </si>
  <si>
    <t>TMED</t>
  </si>
  <si>
    <t>MANTENER</t>
  </si>
  <si>
    <t>AGREGAR</t>
  </si>
  <si>
    <t>QUITAR</t>
  </si>
  <si>
    <t>P24</t>
  </si>
  <si>
    <t>Fecha</t>
  </si>
  <si>
    <t>Suma de precipitationPreviousHourCentimeters</t>
  </si>
  <si>
    <t>dias</t>
  </si>
  <si>
    <t>mes</t>
  </si>
  <si>
    <t>19-feb</t>
  </si>
  <si>
    <t>20-feb</t>
  </si>
  <si>
    <t>21-feb</t>
  </si>
  <si>
    <t>22-feb</t>
  </si>
  <si>
    <t>23-feb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</si>
</sst>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:mm:ss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MS Sans Serif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2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1" fillId="3" borderId="0" xfId="0" applyNumberFormat="1" applyFont="1" applyFill="1" applyAlignment="1"/>
    <xf numFmtId="22" fontId="0" fillId="3" borderId="0" xfId="0" applyNumberFormat="1" applyFont="1" applyFill="1" applyAlignment="1"/>
    <xf numFmtId="0" fontId="2" fillId="3" borderId="0" xfId="0" applyFont="1" applyFill="1" applyAlignment="1">
      <alignment horizontal="center" vertical="center"/>
    </xf>
    <xf numFmtId="0" fontId="4" fillId="0" borderId="0" xfId="0" applyFont="1" applyAlignment="1"/>
    <xf numFmtId="0" fontId="0" fillId="4" borderId="0" xfId="0" applyFont="1" applyFill="1" applyAlignment="1"/>
    <xf numFmtId="0" fontId="0" fillId="0" borderId="0" xfId="0" applyFont="1" applyFill="1" applyAlignment="1"/>
    <xf numFmtId="164" fontId="1" fillId="0" borderId="0" xfId="0" applyNumberFormat="1" applyFont="1" applyFill="1" applyAlignment="1"/>
    <xf numFmtId="0" fontId="2" fillId="0" borderId="0" xfId="0" applyFont="1" applyFill="1" applyAlignment="1">
      <alignment horizontal="center" vertical="center"/>
    </xf>
    <xf numFmtId="22" fontId="0" fillId="0" borderId="0" xfId="0" applyNumberFormat="1" applyFont="1" applyFill="1" applyAlignment="1"/>
    <xf numFmtId="2" fontId="6" fillId="0" borderId="0" xfId="1" applyNumberFormat="1" applyFont="1" applyFill="1"/>
    <xf numFmtId="14" fontId="0" fillId="0" borderId="0" xfId="0" applyNumberFormat="1" applyFont="1" applyAlignment="1"/>
  </cellXfs>
  <cellStyles count="2">
    <cellStyle name="Normal" xfId="0" builtinId="0"/>
    <cellStyle name="Normal 2" xfId="1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l Bodegas De Blas" refreshedDate="44251.35101770833" createdVersion="6" refreshedVersion="4" minRefreshableVersion="3" recordCount="553">
  <cacheSource type="worksheet">
    <worksheetSource ref="D1:X1048576" sheet="Datos horarios"/>
  </cacheSource>
  <cacheFields count="22">
    <cacheField name="dateHrGmt" numFmtId="0">
      <sharedItems containsNonDate="0" containsDate="1" containsString="0" containsBlank="1" minDate="2021-02-01T00:00:00" maxDate="2021-02-24T00:00:00" count="553">
        <d v="2021-02-01T00:00:00"/>
        <d v="2021-02-01T01:00:00"/>
        <d v="2021-02-01T02:00:00"/>
        <d v="2021-02-01T03:00:00"/>
        <d v="2021-02-01T04:00:00"/>
        <d v="2021-02-01T05:00:00"/>
        <d v="2021-02-01T06:00:00"/>
        <d v="2021-02-01T07:00:00"/>
        <d v="2021-02-01T08:00:00"/>
        <d v="2021-02-01T09:00:00"/>
        <d v="2021-02-01T10:00:00"/>
        <d v="2021-02-01T11:00:00"/>
        <d v="2021-02-01T12:00:00"/>
        <d v="2021-02-01T13:00:00"/>
        <d v="2021-02-01T14:00:00"/>
        <d v="2021-02-01T15:00:00"/>
        <d v="2021-02-01T16:00:00"/>
        <d v="2021-02-01T17:00:00"/>
        <d v="2021-02-01T18:00:00"/>
        <d v="2021-02-01T19:00:00"/>
        <d v="2021-02-01T20:00:00"/>
        <d v="2021-02-01T21:00:00"/>
        <d v="2021-02-01T22:00:00"/>
        <d v="2021-02-01T23:00:00"/>
        <d v="2021-02-02T00:00:00"/>
        <d v="2021-02-02T01:00:00"/>
        <d v="2021-02-02T02:00:00"/>
        <d v="2021-02-02T03:00:00"/>
        <d v="2021-02-02T04:00:00"/>
        <d v="2021-02-02T05:00:00"/>
        <d v="2021-02-02T06:00:00"/>
        <d v="2021-02-02T07:00:00"/>
        <d v="2021-02-02T08:00:00"/>
        <d v="2021-02-02T09:00:00"/>
        <d v="2021-02-02T10:00:00"/>
        <d v="2021-02-02T11:00:00"/>
        <d v="2021-02-02T12:00:00"/>
        <d v="2021-02-02T13:00:00"/>
        <d v="2021-02-02T14:00:00"/>
        <d v="2021-02-02T15:00:00"/>
        <d v="2021-02-02T16:00:00"/>
        <d v="2021-02-02T17:00:00"/>
        <d v="2021-02-02T18:00:00"/>
        <d v="2021-02-02T19:00:00"/>
        <d v="2021-02-02T20:00:00"/>
        <d v="2021-02-02T21:00:00"/>
        <d v="2021-02-02T22:00:00"/>
        <d v="2021-02-02T23:00:00"/>
        <d v="2021-02-03T00:00:00"/>
        <d v="2021-02-03T01:00:00"/>
        <d v="2021-02-03T02:00:00"/>
        <d v="2021-02-03T03:00:00"/>
        <d v="2021-02-03T04:00:00"/>
        <d v="2021-02-03T05:00:00"/>
        <d v="2021-02-03T06:00:00"/>
        <d v="2021-02-03T07:00:00"/>
        <d v="2021-02-03T08:00:00"/>
        <d v="2021-02-03T09:00:00"/>
        <d v="2021-02-03T10:00:00"/>
        <d v="2021-02-03T11:00:00"/>
        <d v="2021-02-03T12:00:00"/>
        <d v="2021-02-03T13:00:00"/>
        <d v="2021-02-03T14:00:00"/>
        <d v="2021-02-03T15:00:00"/>
        <d v="2021-02-03T16:00:00"/>
        <d v="2021-02-03T17:00:00"/>
        <d v="2021-02-03T18:00:00"/>
        <d v="2021-02-03T19:00:00"/>
        <d v="2021-02-03T20:00:00"/>
        <d v="2021-02-03T21:00:00"/>
        <d v="2021-02-03T22:00:00"/>
        <d v="2021-02-03T23:00:00"/>
        <d v="2021-02-04T00:00:00"/>
        <d v="2021-02-04T01:00:00"/>
        <d v="2021-02-04T02:00:00"/>
        <d v="2021-02-04T03:00:00"/>
        <d v="2021-02-04T04:00:00"/>
        <d v="2021-02-04T05:00:00"/>
        <d v="2021-02-04T06:00:00"/>
        <d v="2021-02-04T07:00:00"/>
        <d v="2021-02-04T08:00:00"/>
        <d v="2021-02-04T09:00:00"/>
        <d v="2021-02-04T10:00:00"/>
        <d v="2021-02-04T11:00:00"/>
        <d v="2021-02-04T12:00:00"/>
        <d v="2021-02-04T13:00:00"/>
        <d v="2021-02-04T14:00:00"/>
        <d v="2021-02-04T15:00:00"/>
        <d v="2021-02-04T16:00:00"/>
        <d v="2021-02-04T17:00:00"/>
        <d v="2021-02-04T18:00:00"/>
        <d v="2021-02-04T19:00:00"/>
        <d v="2021-02-04T20:00:00"/>
        <d v="2021-02-04T21:00:00"/>
        <d v="2021-02-04T22:00:00"/>
        <d v="2021-02-04T23:00:00"/>
        <d v="2021-02-05T00:00:00"/>
        <d v="2021-02-05T01:00:00"/>
        <d v="2021-02-05T02:00:00"/>
        <d v="2021-02-05T03:00:00"/>
        <d v="2021-02-05T04:00:00"/>
        <d v="2021-02-05T05:00:00"/>
        <d v="2021-02-05T06:00:00"/>
        <d v="2021-02-05T07:00:00"/>
        <d v="2021-02-05T08:00:00"/>
        <d v="2021-02-05T09:00:00"/>
        <d v="2021-02-05T10:00:00"/>
        <d v="2021-02-05T11:00:00"/>
        <d v="2021-02-05T12:00:00"/>
        <d v="2021-02-05T13:00:00"/>
        <d v="2021-02-05T14:00:00"/>
        <d v="2021-02-05T15:00:00"/>
        <d v="2021-02-05T16:00:00"/>
        <d v="2021-02-05T17:00:00"/>
        <d v="2021-02-05T18:00:00"/>
        <d v="2021-02-05T19:00:00"/>
        <d v="2021-02-05T20:00:00"/>
        <d v="2021-02-05T21:00:00"/>
        <d v="2021-02-05T22:00:00"/>
        <d v="2021-02-05T23:00:00"/>
        <d v="2021-02-06T00:00:00"/>
        <d v="2021-02-06T01:00:00"/>
        <d v="2021-02-06T02:00:00"/>
        <d v="2021-02-06T03:00:00"/>
        <d v="2021-02-06T04:00:00"/>
        <d v="2021-02-06T05:00:00"/>
        <d v="2021-02-06T06:00:00"/>
        <d v="2021-02-06T07:00:00"/>
        <d v="2021-02-06T08:00:00"/>
        <d v="2021-02-06T09:00:00"/>
        <d v="2021-02-06T10:00:00"/>
        <d v="2021-02-06T11:00:00"/>
        <d v="2021-02-06T12:00:00"/>
        <d v="2021-02-06T13:00:00"/>
        <d v="2021-02-06T14:00:00"/>
        <d v="2021-02-06T15:00:00"/>
        <d v="2021-02-06T16:00:00"/>
        <d v="2021-02-06T17:00:00"/>
        <d v="2021-02-06T18:00:00"/>
        <d v="2021-02-06T19:00:00"/>
        <d v="2021-02-06T20:00:00"/>
        <d v="2021-02-06T21:00:00"/>
        <d v="2021-02-06T22:00:00"/>
        <d v="2021-02-06T23:00:00"/>
        <d v="2021-02-07T00:00:00"/>
        <d v="2021-02-07T01:00:00"/>
        <d v="2021-02-07T02:00:00"/>
        <d v="2021-02-07T03:00:00"/>
        <d v="2021-02-07T04:00:00"/>
        <d v="2021-02-07T05:00:00"/>
        <d v="2021-02-07T06:00:00"/>
        <d v="2021-02-07T07:00:00"/>
        <d v="2021-02-07T08:00:00"/>
        <d v="2021-02-07T09:00:00"/>
        <d v="2021-02-07T10:00:00"/>
        <d v="2021-02-07T11:00:00"/>
        <d v="2021-02-07T12:00:00"/>
        <d v="2021-02-07T13:00:00"/>
        <d v="2021-02-07T14:00:00"/>
        <d v="2021-02-07T15:00:00"/>
        <d v="2021-02-07T16:00:00"/>
        <d v="2021-02-07T17:00:00"/>
        <d v="2021-02-07T18:00:00"/>
        <d v="2021-02-07T19:00:00"/>
        <d v="2021-02-07T20:00:00"/>
        <d v="2021-02-07T21:00:00"/>
        <d v="2021-02-07T22:00:00"/>
        <d v="2021-02-07T23:00:00"/>
        <d v="2021-02-08T00:00:00"/>
        <d v="2021-02-08T01:00:00"/>
        <d v="2021-02-08T02:00:00"/>
        <d v="2021-02-08T03:00:00"/>
        <d v="2021-02-08T04:00:00"/>
        <d v="2021-02-08T05:00:00"/>
        <d v="2021-02-08T06:00:00"/>
        <d v="2021-02-08T07:00:00"/>
        <d v="2021-02-08T08:00:00"/>
        <d v="2021-02-08T09:00:00"/>
        <d v="2021-02-08T10:00:00"/>
        <d v="2021-02-08T11:00:00"/>
        <d v="2021-02-08T12:00:00"/>
        <d v="2021-02-08T13:00:00"/>
        <d v="2021-02-08T14:00:00"/>
        <d v="2021-02-08T15:00:00"/>
        <d v="2021-02-08T16:00:00"/>
        <d v="2021-02-08T17:00:00"/>
        <d v="2021-02-08T18:00:00"/>
        <d v="2021-02-08T19:00:00"/>
        <d v="2021-02-08T20:00:00"/>
        <d v="2021-02-08T21:00:00"/>
        <d v="2021-02-08T22:00:00"/>
        <d v="2021-02-08T23:00:00"/>
        <d v="2021-02-09T00:00:00"/>
        <d v="2021-02-09T01:00:00"/>
        <d v="2021-02-09T02:00:00"/>
        <d v="2021-02-09T03:00:00"/>
        <d v="2021-02-09T04:00:00"/>
        <d v="2021-02-09T05:00:00"/>
        <d v="2021-02-09T06:00:00"/>
        <d v="2021-02-09T07:00:00"/>
        <d v="2021-02-09T08:00:00"/>
        <d v="2021-02-09T09:00:00"/>
        <d v="2021-02-09T10:00:00"/>
        <d v="2021-02-09T11:00:00"/>
        <d v="2021-02-09T12:00:00"/>
        <d v="2021-02-09T13:00:00"/>
        <d v="2021-02-09T14:00:00"/>
        <d v="2021-02-09T15:00:00"/>
        <d v="2021-02-09T16:00:00"/>
        <d v="2021-02-09T17:00:00"/>
        <d v="2021-02-09T18:00:00"/>
        <d v="2021-02-09T19:00:00"/>
        <d v="2021-02-09T20:00:00"/>
        <d v="2021-02-09T21:00:00"/>
        <d v="2021-02-09T22:00:00"/>
        <d v="2021-02-09T23:00:00"/>
        <d v="2021-02-10T00:00:00"/>
        <d v="2021-02-10T01:00:00"/>
        <d v="2021-02-10T02:00:00"/>
        <d v="2021-02-10T03:00:00"/>
        <d v="2021-02-10T04:00:00"/>
        <d v="2021-02-10T05:00:00"/>
        <d v="2021-02-10T06:00:00"/>
        <d v="2021-02-10T07:00:00"/>
        <d v="2021-02-10T08:00:00"/>
        <d v="2021-02-10T09:00:00"/>
        <d v="2021-02-10T10:00:00"/>
        <d v="2021-02-10T11:00:00"/>
        <d v="2021-02-10T12:00:00"/>
        <d v="2021-02-10T13:00:00"/>
        <d v="2021-02-10T14:00:00"/>
        <d v="2021-02-10T15:00:00"/>
        <d v="2021-02-10T16:00:00"/>
        <d v="2021-02-10T17:00:00"/>
        <d v="2021-02-10T18:00:00"/>
        <d v="2021-02-10T19:00:00"/>
        <d v="2021-02-10T20:00:00"/>
        <d v="2021-02-10T21:00:00"/>
        <d v="2021-02-10T22:00:00"/>
        <d v="2021-02-10T23:00:00"/>
        <d v="2021-02-11T00:00:00"/>
        <d v="2021-02-11T01:00:00"/>
        <d v="2021-02-11T02:00:00"/>
        <d v="2021-02-11T03:00:00"/>
        <d v="2021-02-11T04:00:00"/>
        <d v="2021-02-11T05:00:00"/>
        <d v="2021-02-11T06:00:00"/>
        <d v="2021-02-11T07:00:00"/>
        <d v="2021-02-11T08:00:00"/>
        <d v="2021-02-11T09:00:00"/>
        <d v="2021-02-11T10:00:00"/>
        <d v="2021-02-11T11:00:00"/>
        <d v="2021-02-11T12:00:00"/>
        <d v="2021-02-11T13:00:00"/>
        <d v="2021-02-11T14:00:00"/>
        <d v="2021-02-11T15:00:00"/>
        <d v="2021-02-11T16:00:00"/>
        <d v="2021-02-11T17:00:00"/>
        <d v="2021-02-11T18:00:00"/>
        <d v="2021-02-11T19:00:00"/>
        <d v="2021-02-11T20:00:00"/>
        <d v="2021-02-11T21:00:00"/>
        <d v="2021-02-11T22:00:00"/>
        <d v="2021-02-11T23:00:00"/>
        <d v="2021-02-12T00:00:00"/>
        <d v="2021-02-12T01:00:00"/>
        <d v="2021-02-12T02:00:00"/>
        <d v="2021-02-12T03:00:00"/>
        <d v="2021-02-12T04:00:00"/>
        <d v="2021-02-12T05:00:00"/>
        <d v="2021-02-12T06:00:00"/>
        <d v="2021-02-12T07:00:00"/>
        <d v="2021-02-12T08:00:00"/>
        <d v="2021-02-12T09:00:00"/>
        <d v="2021-02-12T10:00:00"/>
        <d v="2021-02-12T11:00:00"/>
        <d v="2021-02-12T12:00:00"/>
        <d v="2021-02-12T13:00:00"/>
        <d v="2021-02-12T14:00:00"/>
        <d v="2021-02-12T15:00:00"/>
        <d v="2021-02-12T16:00:00"/>
        <d v="2021-02-12T17:00:00"/>
        <d v="2021-02-12T18:00:00"/>
        <d v="2021-02-12T19:00:00"/>
        <d v="2021-02-12T20:00:00"/>
        <d v="2021-02-12T21:00:00"/>
        <d v="2021-02-12T22:00:00"/>
        <d v="2021-02-12T23:00:00"/>
        <d v="2021-02-13T00:00:00"/>
        <d v="2021-02-13T01:00:00"/>
        <d v="2021-02-13T02:00:00"/>
        <d v="2021-02-13T03:00:00"/>
        <d v="2021-02-13T04:00:00"/>
        <d v="2021-02-13T05:00:00"/>
        <d v="2021-02-13T06:00:00"/>
        <d v="2021-02-13T07:00:00"/>
        <d v="2021-02-13T08:00:00"/>
        <d v="2021-02-13T09:00:00"/>
        <d v="2021-02-13T10:00:00"/>
        <d v="2021-02-13T11:00:00"/>
        <d v="2021-02-13T12:00:00"/>
        <d v="2021-02-13T13:00:00"/>
        <d v="2021-02-13T14:00:00"/>
        <d v="2021-02-13T15:00:00"/>
        <d v="2021-02-13T16:00:00"/>
        <d v="2021-02-13T17:00:00"/>
        <d v="2021-02-13T18:00:00"/>
        <d v="2021-02-13T19:00:00"/>
        <d v="2021-02-13T20:00:00"/>
        <d v="2021-02-13T21:00:00"/>
        <d v="2021-02-13T22:00:00"/>
        <d v="2021-02-13T23:00:00"/>
        <d v="2021-02-14T00:00:00"/>
        <d v="2021-02-14T01:00:00"/>
        <d v="2021-02-14T02:00:00"/>
        <d v="2021-02-14T03:00:00"/>
        <d v="2021-02-14T04:00:00"/>
        <d v="2021-02-14T05:00:00"/>
        <d v="2021-02-14T06:00:00"/>
        <d v="2021-02-14T07:00:00"/>
        <d v="2021-02-14T08:00:00"/>
        <d v="2021-02-14T09:00:00"/>
        <d v="2021-02-14T10:00:00"/>
        <d v="2021-02-14T11:00:00"/>
        <d v="2021-02-14T12:00:00"/>
        <d v="2021-02-14T13:00:00"/>
        <d v="2021-02-14T14:00:00"/>
        <d v="2021-02-14T15:00:00"/>
        <d v="2021-02-14T16:00:00"/>
        <d v="2021-02-14T17:00:00"/>
        <d v="2021-02-14T18:00:00"/>
        <d v="2021-02-14T19:00:00"/>
        <d v="2021-02-14T20:00:00"/>
        <d v="2021-02-14T21:00:00"/>
        <d v="2021-02-14T22:00:00"/>
        <d v="2021-02-14T23:00:00"/>
        <d v="2021-02-15T00:00:00"/>
        <d v="2021-02-15T01:00:00"/>
        <d v="2021-02-15T02:00:00"/>
        <d v="2021-02-15T03:00:00"/>
        <d v="2021-02-15T04:00:00"/>
        <d v="2021-02-15T05:00:00"/>
        <d v="2021-02-15T06:00:00"/>
        <d v="2021-02-15T07:00:00"/>
        <d v="2021-02-15T08:00:00"/>
        <d v="2021-02-15T09:00:00"/>
        <d v="2021-02-15T10:00:00"/>
        <d v="2021-02-15T11:00:00"/>
        <d v="2021-02-15T12:00:00"/>
        <d v="2021-02-15T13:00:00"/>
        <d v="2021-02-15T14:00:00"/>
        <d v="2021-02-15T15:00:00"/>
        <d v="2021-02-15T16:00:00"/>
        <d v="2021-02-15T17:00:00"/>
        <d v="2021-02-15T18:00:00"/>
        <d v="2021-02-15T19:00:00"/>
        <d v="2021-02-15T20:00:00"/>
        <d v="2021-02-15T21:00:00"/>
        <d v="2021-02-15T22:00:00"/>
        <d v="2021-02-15T23:00:00"/>
        <d v="2021-02-16T00:00:00"/>
        <d v="2021-02-16T01:00:00"/>
        <d v="2021-02-16T02:00:00"/>
        <d v="2021-02-16T03:00:00"/>
        <d v="2021-02-16T04:00:00"/>
        <d v="2021-02-16T05:00:00"/>
        <d v="2021-02-16T06:00:00"/>
        <d v="2021-02-16T07:00:00"/>
        <d v="2021-02-16T08:00:00"/>
        <d v="2021-02-16T09:00:00"/>
        <d v="2021-02-16T10:00:00"/>
        <d v="2021-02-16T11:00:00"/>
        <d v="2021-02-16T12:00:00"/>
        <d v="2021-02-16T13:00:00"/>
        <d v="2021-02-16T14:00:00"/>
        <d v="2021-02-16T15:00:00"/>
        <d v="2021-02-16T16:00:00"/>
        <d v="2021-02-16T17:00:00"/>
        <d v="2021-02-16T18:00:00"/>
        <d v="2021-02-16T19:00:00"/>
        <d v="2021-02-16T20:00:00"/>
        <d v="2021-02-16T21:00:00"/>
        <d v="2021-02-16T22:00:00"/>
        <d v="2021-02-16T23:00:00"/>
        <d v="2021-02-17T00:00:00"/>
        <d v="2021-02-17T01:00:00"/>
        <d v="2021-02-17T02:00:00"/>
        <d v="2021-02-17T03:00:00"/>
        <d v="2021-02-17T04:00:00"/>
        <d v="2021-02-17T05:00:00"/>
        <d v="2021-02-17T06:00:00"/>
        <d v="2021-02-17T07:00:00"/>
        <d v="2021-02-17T08:00:00"/>
        <d v="2021-02-17T09:00:00"/>
        <d v="2021-02-17T10:00:00"/>
        <d v="2021-02-17T11:00:00"/>
        <d v="2021-02-17T12:00:00"/>
        <d v="2021-02-17T13:00:00"/>
        <d v="2021-02-17T14:00:00"/>
        <d v="2021-02-17T15:00:00"/>
        <d v="2021-02-17T16:00:00"/>
        <d v="2021-02-17T17:00:00"/>
        <d v="2021-02-17T18:00:00"/>
        <d v="2021-02-17T19:00:00"/>
        <d v="2021-02-17T20:00:00"/>
        <d v="2021-02-17T21:00:00"/>
        <d v="2021-02-17T22:00:00"/>
        <d v="2021-02-17T23:00:00"/>
        <d v="2021-02-18T00:00:00"/>
        <d v="2021-02-18T01:00:00"/>
        <d v="2021-02-18T02:00:00"/>
        <d v="2021-02-18T03:00:00"/>
        <d v="2021-02-18T04:00:00"/>
        <d v="2021-02-18T05:00:00"/>
        <d v="2021-02-18T06:00:00"/>
        <d v="2021-02-18T07:00:00"/>
        <d v="2021-02-18T08:00:00"/>
        <d v="2021-02-18T09:00:00"/>
        <d v="2021-02-18T10:00:00"/>
        <d v="2021-02-18T11:00:00"/>
        <d v="2021-02-18T12:00:00"/>
        <d v="2021-02-18T13:00:00"/>
        <d v="2021-02-18T14:00:00"/>
        <d v="2021-02-18T15:00:00"/>
        <d v="2021-02-18T16:00:00"/>
        <d v="2021-02-18T17:00:00"/>
        <d v="2021-02-18T18:00:00"/>
        <d v="2021-02-18T19:00:00"/>
        <d v="2021-02-18T20:00:00"/>
        <d v="2021-02-18T21:00:00"/>
        <d v="2021-02-18T22:00:00"/>
        <d v="2021-02-18T23:00:00"/>
        <d v="2021-02-19T00:00:00"/>
        <d v="2021-02-19T01:00:00"/>
        <d v="2021-02-19T02:00:00"/>
        <d v="2021-02-19T03:00:00"/>
        <d v="2021-02-19T04:00:00"/>
        <d v="2021-02-19T05:00:00"/>
        <d v="2021-02-19T06:00:00"/>
        <d v="2021-02-19T07:00:00"/>
        <d v="2021-02-19T08:00:00"/>
        <d v="2021-02-19T09:00:00"/>
        <d v="2021-02-19T10:00:00"/>
        <d v="2021-02-19T11:00:00"/>
        <d v="2021-02-19T12:00:00"/>
        <d v="2021-02-19T13:00:00"/>
        <d v="2021-02-19T14:00:00"/>
        <d v="2021-02-19T15:00:00"/>
        <d v="2021-02-19T16:00:00"/>
        <d v="2021-02-19T17:00:00"/>
        <d v="2021-02-19T18:00:00"/>
        <d v="2021-02-19T19:00:00"/>
        <d v="2021-02-19T20:00:00"/>
        <d v="2021-02-19T21:00:00"/>
        <d v="2021-02-19T22:00:00"/>
        <d v="2021-02-19T23:00:00"/>
        <d v="2021-02-20T00:00:00"/>
        <d v="2021-02-20T01:00:00"/>
        <d v="2021-02-20T02:00:00"/>
        <d v="2021-02-20T03:00:00"/>
        <d v="2021-02-20T04:00:00"/>
        <d v="2021-02-20T05:00:00"/>
        <d v="2021-02-20T06:00:00"/>
        <d v="2021-02-20T07:00:00"/>
        <d v="2021-02-20T08:00:00"/>
        <d v="2021-02-20T09:00:00"/>
        <d v="2021-02-20T10:00:00"/>
        <d v="2021-02-20T11:00:00"/>
        <d v="2021-02-20T12:00:00"/>
        <d v="2021-02-20T13:00:00"/>
        <d v="2021-02-20T14:00:00"/>
        <d v="2021-02-20T15:00:00"/>
        <d v="2021-02-20T16:00:00"/>
        <d v="2021-02-20T17:00:00"/>
        <d v="2021-02-20T18:00:00"/>
        <d v="2021-02-20T19:00:00"/>
        <d v="2021-02-20T20:00:00"/>
        <d v="2021-02-20T21:00:00"/>
        <d v="2021-02-20T22:00:00"/>
        <d v="2021-02-20T23:00:00"/>
        <d v="2021-02-21T00:00:00"/>
        <d v="2021-02-21T01:00:00"/>
        <d v="2021-02-21T02:00:00"/>
        <d v="2021-02-21T03:00:00"/>
        <d v="2021-02-21T04:00:00"/>
        <d v="2021-02-21T05:00:00"/>
        <d v="2021-02-21T06:00:00"/>
        <d v="2021-02-21T07:00:00"/>
        <d v="2021-02-21T08:00:00"/>
        <d v="2021-02-21T09:00:00"/>
        <d v="2021-02-21T10:00:00"/>
        <d v="2021-02-21T11:00:00"/>
        <d v="2021-02-21T12:00:00"/>
        <d v="2021-02-21T13:00:00"/>
        <d v="2021-02-21T14:00:00"/>
        <d v="2021-02-21T15:00:00"/>
        <d v="2021-02-21T16:00:00"/>
        <d v="2021-02-21T17:00:00"/>
        <d v="2021-02-21T18:00:00"/>
        <d v="2021-02-21T19:00:00"/>
        <d v="2021-02-21T20:00:00"/>
        <d v="2021-02-21T21:00:00"/>
        <d v="2021-02-21T22:00:00"/>
        <d v="2021-02-21T23:00:00"/>
        <d v="2021-02-22T00:00:00"/>
        <d v="2021-02-22T01:00:00"/>
        <d v="2021-02-22T02:00:00"/>
        <d v="2021-02-22T03:00:00"/>
        <d v="2021-02-22T04:00:00"/>
        <d v="2021-02-22T05:00:00"/>
        <d v="2021-02-22T06:00:00"/>
        <d v="2021-02-22T07:00:00"/>
        <d v="2021-02-22T08:00:00"/>
        <d v="2021-02-22T09:00:00"/>
        <d v="2021-02-22T10:00:00"/>
        <d v="2021-02-22T11:00:00"/>
        <d v="2021-02-22T12:00:00"/>
        <d v="2021-02-22T13:00:00"/>
        <d v="2021-02-22T14:00:00"/>
        <d v="2021-02-22T15:00:00"/>
        <d v="2021-02-22T16:00:00"/>
        <d v="2021-02-22T17:00:00"/>
        <d v="2021-02-22T18:00:00"/>
        <d v="2021-02-22T19:00:00"/>
        <d v="2021-02-22T20:00:00"/>
        <d v="2021-02-22T21:00:00"/>
        <d v="2021-02-22T22:00:00"/>
        <d v="2021-02-22T23:00:00"/>
        <d v="2021-02-23T00:00:00"/>
        <d v="2021-02-23T01:00:00"/>
        <d v="2021-02-23T02:00:00"/>
        <d v="2021-02-23T03:00:00"/>
        <d v="2021-02-23T04:00:00"/>
        <d v="2021-02-23T05:00:00"/>
        <d v="2021-02-23T06:00:00"/>
        <d v="2021-02-23T07:00:00"/>
        <d v="2021-02-23T08:00:00"/>
        <d v="2021-02-23T09:00:00"/>
        <d v="2021-02-23T10:00:00"/>
        <d v="2021-02-23T11:00:00"/>
        <d v="2021-02-23T12:00:00"/>
        <d v="2021-02-23T13:00:00"/>
        <d v="2021-02-23T14:00:00"/>
        <d v="2021-02-23T15:00:00"/>
        <d v="2021-02-23T16:00:00"/>
        <d v="2021-02-23T17:00:00"/>
        <d v="2021-02-23T18:00:00"/>
        <d v="2021-02-23T19:00:00"/>
        <d v="2021-02-23T20:00:00"/>
        <d v="2021-02-23T21:00:00"/>
        <d v="2021-02-23T22:00:00"/>
        <d v="2021-02-23T23:00:00"/>
        <m/>
      </sharedItems>
      <fieldGroup par="21" base="0">
        <rangePr groupBy="days" startDate="2021-02-01T00:00:00" endDate="2021-02-2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4/02/2021"/>
        </groupItems>
      </fieldGroup>
    </cacheField>
    <cacheField name="dateHrLwt" numFmtId="0">
      <sharedItems containsNonDate="0" containsDate="1" containsString="0" containsBlank="1" minDate="2021-02-01T01:00:00" maxDate="2021-02-25T00:00:00"/>
    </cacheField>
    <cacheField name="surfaceTemperatureCelsius" numFmtId="0">
      <sharedItems containsString="0" containsBlank="1" containsNumber="1" minValue="4" maxValue="20"/>
    </cacheField>
    <cacheField name="surfaceDewpointTemperatureCelsius" numFmtId="0">
      <sharedItems containsString="0" containsBlank="1" containsNumber="1" minValue="0" maxValue="11"/>
    </cacheField>
    <cacheField name="surfaceWetBulbTemperatureCelsius" numFmtId="0">
      <sharedItems containsString="0" containsBlank="1" containsNumber="1" minValue="3" maxValue="13"/>
    </cacheField>
    <cacheField name="relativeHumidityPercent" numFmtId="0">
      <sharedItems containsString="0" containsBlank="1" containsNumber="1" containsInteger="1" minValue="39" maxValue="100"/>
    </cacheField>
    <cacheField name="surfaceAirPressureKilopascals" numFmtId="0">
      <sharedItems containsString="0" containsBlank="1" containsNumber="1" minValue="96.8" maxValue="100.4"/>
    </cacheField>
    <cacheField name="windSpeedKph" numFmtId="0">
      <sharedItems containsString="0" containsBlank="1" containsNumber="1" minValue="0" maxValue="44.6"/>
    </cacheField>
    <cacheField name="windDirectionDegrees" numFmtId="0">
      <sharedItems containsString="0" containsBlank="1" containsNumber="1" containsInteger="1" minValue="0" maxValue="350"/>
    </cacheField>
    <cacheField name="cloudCoveragePercent" numFmtId="0">
      <sharedItems containsString="0" containsBlank="1" containsNumber="1" containsInteger="1" minValue="0" maxValue="100"/>
    </cacheField>
    <cacheField name="precipitationPreviousHourCentimeters" numFmtId="0">
      <sharedItems containsString="0" containsBlank="1" containsNumber="1" minValue="0" maxValue="0.34"/>
    </cacheField>
    <cacheField name="directNormalIrradianceWsqm" numFmtId="0">
      <sharedItems containsString="0" containsBlank="1" containsNumber="1" containsInteger="1" minValue="0" maxValue="952"/>
    </cacheField>
    <cacheField name="downwardSolarRadiationWsqm" numFmtId="0">
      <sharedItems containsString="0" containsBlank="1" containsNumber="1" containsInteger="1" minValue="0" maxValue="639"/>
    </cacheField>
    <cacheField name="diffuseHorizontalRadiationWsqm" numFmtId="0">
      <sharedItems containsString="0" containsBlank="1" containsNumber="1" containsInteger="1" minValue="0" maxValue="290"/>
    </cacheField>
    <cacheField name="windChillTemperatureCelsius" numFmtId="0">
      <sharedItems containsString="0" containsBlank="1" containsNumber="1" minValue="1" maxValue="20"/>
    </cacheField>
    <cacheField name="apparentTemperatureCelsius" numFmtId="0">
      <sharedItems containsString="0" containsBlank="1" containsNumber="1" minValue="1" maxValue="20"/>
    </cacheField>
    <cacheField name="snowfallCentimeters" numFmtId="0">
      <sharedItems containsString="0" containsBlank="1" containsNumber="1" containsInteger="1" minValue="0" maxValue="0"/>
    </cacheField>
    <cacheField name="heatIndexCelsius" numFmtId="0">
      <sharedItems containsString="0" containsBlank="1" containsNumber="1" minValue="4" maxValue="20"/>
    </cacheField>
    <cacheField name="mslPressureKilopascals" numFmtId="0">
      <sharedItems containsString="0" containsBlank="1" containsNumber="1" minValue="99.9" maxValue="103.5"/>
    </cacheField>
    <cacheField name="surfaceWindGustsKph" numFmtId="0">
      <sharedItems containsString="0" containsBlank="1" containsNumber="1" minValue="1.1000000000000001" maxValue="66.2"/>
    </cacheField>
    <cacheField name="referenceEvapotranspirationMillimetersPerHour" numFmtId="0">
      <sharedItems containsNonDate="0" containsString="0" containsBlank="1"/>
    </cacheField>
    <cacheField name="Meses" numFmtId="0" databaseField="0">
      <fieldGroup base="0">
        <rangePr groupBy="months" startDate="2021-02-01T00:00:00" endDate="2021-02-24T00:00:00"/>
        <groupItems count="14">
          <s v="&lt;01/02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3">
  <r>
    <x v="0"/>
    <d v="2021-02-01T01:00:00"/>
    <n v="16"/>
    <n v="6"/>
    <n v="11"/>
    <n v="51"/>
    <n v="97.4"/>
    <n v="35.299999999999997"/>
    <n v="10"/>
    <n v="5"/>
    <n v="0"/>
    <n v="0"/>
    <n v="0"/>
    <n v="0"/>
    <n v="16"/>
    <n v="16"/>
    <n v="0"/>
    <n v="16"/>
    <n v="100.7"/>
    <n v="55.4"/>
    <m/>
  </r>
  <r>
    <x v="1"/>
    <d v="2021-02-01T02:00:00"/>
    <n v="13"/>
    <n v="6"/>
    <n v="9"/>
    <n v="62"/>
    <n v="97.5"/>
    <n v="20.5"/>
    <n v="290"/>
    <n v="15"/>
    <n v="0"/>
    <n v="0"/>
    <n v="0"/>
    <n v="0"/>
    <n v="13"/>
    <n v="13"/>
    <n v="0"/>
    <n v="13"/>
    <n v="100.6"/>
    <n v="37.799999999999997"/>
    <m/>
  </r>
  <r>
    <x v="2"/>
    <d v="2021-02-01T03:00:00"/>
    <n v="11"/>
    <n v="6"/>
    <n v="8"/>
    <n v="71"/>
    <n v="97.6"/>
    <n v="16.600000000000001"/>
    <n v="260"/>
    <n v="20"/>
    <n v="0"/>
    <n v="0"/>
    <n v="0"/>
    <n v="0"/>
    <n v="11"/>
    <n v="11"/>
    <n v="0"/>
    <n v="11"/>
    <n v="100.6"/>
    <n v="33.1"/>
    <m/>
  </r>
  <r>
    <x v="3"/>
    <d v="2021-02-01T04:00:00"/>
    <n v="11"/>
    <n v="6"/>
    <n v="8"/>
    <n v="71"/>
    <n v="97.6"/>
    <n v="16.600000000000001"/>
    <n v="270"/>
    <n v="25"/>
    <n v="0"/>
    <n v="0"/>
    <n v="0"/>
    <n v="0"/>
    <n v="11"/>
    <n v="11"/>
    <n v="0"/>
    <n v="11"/>
    <n v="100.6"/>
    <n v="33.5"/>
    <m/>
  </r>
  <r>
    <x v="4"/>
    <d v="2021-02-01T05:00:00"/>
    <n v="11"/>
    <n v="5"/>
    <n v="8"/>
    <n v="66"/>
    <n v="97.7"/>
    <n v="16.600000000000001"/>
    <n v="270"/>
    <n v="25"/>
    <n v="0"/>
    <n v="0"/>
    <n v="0"/>
    <n v="0"/>
    <n v="11"/>
    <n v="11"/>
    <n v="0"/>
    <n v="11"/>
    <n v="100.6"/>
    <n v="34.200000000000003"/>
    <m/>
  </r>
  <r>
    <x v="5"/>
    <d v="2021-02-01T06:00:00"/>
    <n v="11"/>
    <n v="5"/>
    <n v="8"/>
    <n v="66"/>
    <n v="97.7"/>
    <n v="18.399999999999999"/>
    <n v="270"/>
    <n v="25"/>
    <n v="0"/>
    <n v="0"/>
    <n v="0"/>
    <n v="0"/>
    <n v="11"/>
    <n v="11"/>
    <n v="0"/>
    <n v="11"/>
    <n v="100.7"/>
    <n v="35.6"/>
    <m/>
  </r>
  <r>
    <x v="6"/>
    <d v="2021-02-01T07:00:00"/>
    <n v="10"/>
    <n v="5"/>
    <n v="8"/>
    <n v="71"/>
    <n v="97.7"/>
    <n v="13"/>
    <n v="290"/>
    <n v="25"/>
    <n v="0"/>
    <n v="0"/>
    <n v="0"/>
    <n v="0"/>
    <n v="8"/>
    <n v="8"/>
    <n v="0"/>
    <n v="10"/>
    <n v="100.8"/>
    <n v="28.1"/>
    <m/>
  </r>
  <r>
    <x v="7"/>
    <d v="2021-02-01T08:00:00"/>
    <n v="10"/>
    <n v="4"/>
    <n v="7"/>
    <n v="66"/>
    <n v="97.8"/>
    <n v="18.399999999999999"/>
    <n v="260"/>
    <n v="25"/>
    <n v="0"/>
    <n v="0"/>
    <n v="0"/>
    <n v="0"/>
    <n v="8"/>
    <n v="8"/>
    <n v="0"/>
    <n v="10"/>
    <n v="100.8"/>
    <n v="28.8"/>
    <m/>
  </r>
  <r>
    <x v="8"/>
    <d v="2021-02-01T09:00:00"/>
    <n v="9"/>
    <n v="4"/>
    <n v="6"/>
    <n v="70"/>
    <n v="97.9"/>
    <n v="14.8"/>
    <n v="260"/>
    <n v="25"/>
    <n v="0"/>
    <n v="205"/>
    <n v="55"/>
    <n v="35"/>
    <n v="7"/>
    <n v="7"/>
    <n v="0"/>
    <n v="9"/>
    <n v="100.9"/>
    <n v="23.8"/>
    <m/>
  </r>
  <r>
    <x v="9"/>
    <d v="2021-02-01T10:00:00"/>
    <n v="12"/>
    <n v="5"/>
    <n v="8"/>
    <n v="62"/>
    <n v="98"/>
    <n v="14.8"/>
    <n v="250"/>
    <n v="25"/>
    <n v="0"/>
    <n v="602"/>
    <n v="205"/>
    <n v="86"/>
    <n v="12"/>
    <n v="12"/>
    <n v="0"/>
    <n v="12"/>
    <n v="101"/>
    <n v="25.2"/>
    <m/>
  </r>
  <r>
    <x v="10"/>
    <d v="2021-02-01T11:00:00"/>
    <n v="14"/>
    <n v="5"/>
    <n v="9"/>
    <n v="54"/>
    <n v="98.1"/>
    <n v="16.600000000000001"/>
    <n v="280"/>
    <n v="25"/>
    <n v="0"/>
    <n v="797"/>
    <n v="381"/>
    <n v="111"/>
    <n v="14"/>
    <n v="14"/>
    <n v="0"/>
    <n v="14"/>
    <n v="101"/>
    <n v="31.3"/>
    <m/>
  </r>
  <r>
    <x v="11"/>
    <d v="2021-02-01T12:00:00"/>
    <n v="15"/>
    <n v="6"/>
    <n v="10"/>
    <n v="54"/>
    <n v="98.1"/>
    <n v="14.8"/>
    <n v="270"/>
    <n v="25"/>
    <n v="0"/>
    <n v="890"/>
    <n v="509"/>
    <n v="114"/>
    <n v="15"/>
    <n v="15"/>
    <n v="0"/>
    <n v="15"/>
    <n v="101"/>
    <n v="31.7"/>
    <m/>
  </r>
  <r>
    <x v="12"/>
    <d v="2021-02-01T13:00:00"/>
    <n v="16"/>
    <n v="6"/>
    <n v="11"/>
    <n v="51"/>
    <n v="98.1"/>
    <n v="14.8"/>
    <n v="290"/>
    <n v="25"/>
    <n v="0"/>
    <n v="928"/>
    <n v="573"/>
    <n v="104"/>
    <n v="16"/>
    <n v="16"/>
    <n v="0"/>
    <n v="16"/>
    <n v="101"/>
    <n v="33.5"/>
    <m/>
  </r>
  <r>
    <x v="13"/>
    <d v="2021-02-01T14:00:00"/>
    <n v="18"/>
    <n v="6"/>
    <n v="11"/>
    <n v="45"/>
    <n v="98.1"/>
    <n v="20.5"/>
    <n v="320"/>
    <n v="25"/>
    <n v="0"/>
    <n v="905"/>
    <n v="559"/>
    <n v="88"/>
    <n v="18"/>
    <n v="18"/>
    <n v="0"/>
    <n v="18"/>
    <n v="101"/>
    <n v="40"/>
    <m/>
  </r>
  <r>
    <x v="14"/>
    <d v="2021-02-01T15:00:00"/>
    <n v="17"/>
    <n v="6"/>
    <n v="11"/>
    <n v="48"/>
    <n v="98.1"/>
    <n v="22.3"/>
    <n v="290"/>
    <n v="75"/>
    <n v="0"/>
    <n v="693"/>
    <n v="468"/>
    <n v="131"/>
    <n v="17"/>
    <n v="17"/>
    <n v="0"/>
    <n v="17"/>
    <n v="101.1"/>
    <n v="42.5"/>
    <m/>
  </r>
  <r>
    <x v="15"/>
    <d v="2021-02-01T16:00:00"/>
    <n v="17"/>
    <n v="6"/>
    <n v="11"/>
    <n v="48"/>
    <n v="98.1"/>
    <n v="14.8"/>
    <n v="280"/>
    <n v="75"/>
    <n v="0"/>
    <n v="354"/>
    <n v="304"/>
    <n v="160"/>
    <n v="17"/>
    <n v="17"/>
    <n v="0"/>
    <n v="17"/>
    <n v="101.2"/>
    <n v="33.5"/>
    <m/>
  </r>
  <r>
    <x v="16"/>
    <d v="2021-02-01T17:00:00"/>
    <n v="16"/>
    <n v="7"/>
    <n v="11"/>
    <n v="55"/>
    <n v="98.2"/>
    <n v="14.8"/>
    <n v="310"/>
    <n v="75"/>
    <n v="0"/>
    <n v="40"/>
    <n v="153"/>
    <n v="140"/>
    <n v="16"/>
    <n v="16"/>
    <n v="0"/>
    <n v="16"/>
    <n v="101.2"/>
    <n v="29.9"/>
    <m/>
  </r>
  <r>
    <x v="17"/>
    <d v="2021-02-01T18:00:00"/>
    <n v="15"/>
    <n v="8"/>
    <n v="11"/>
    <n v="62"/>
    <n v="98.2"/>
    <n v="16.600000000000001"/>
    <n v="320"/>
    <n v="50"/>
    <n v="0"/>
    <n v="0"/>
    <n v="26"/>
    <n v="26"/>
    <n v="15"/>
    <n v="15"/>
    <n v="0"/>
    <n v="15"/>
    <n v="101.3"/>
    <n v="28.4"/>
    <m/>
  </r>
  <r>
    <x v="18"/>
    <d v="2021-02-01T19:00:00"/>
    <n v="14"/>
    <n v="8"/>
    <n v="11"/>
    <n v="67"/>
    <n v="98.3"/>
    <n v="13"/>
    <n v="260"/>
    <n v="75"/>
    <n v="0"/>
    <n v="0"/>
    <n v="0"/>
    <n v="0"/>
    <n v="14"/>
    <n v="14"/>
    <n v="0"/>
    <n v="14"/>
    <n v="101.3"/>
    <n v="23.8"/>
    <m/>
  </r>
  <r>
    <x v="19"/>
    <d v="2021-02-01T20:00:00"/>
    <n v="12"/>
    <n v="8"/>
    <n v="10"/>
    <n v="76"/>
    <n v="98.3"/>
    <n v="11.2"/>
    <n v="280"/>
    <n v="25"/>
    <n v="0"/>
    <n v="0"/>
    <n v="0"/>
    <n v="0"/>
    <n v="12"/>
    <n v="12"/>
    <n v="0"/>
    <n v="12"/>
    <n v="101.4"/>
    <n v="20.5"/>
    <m/>
  </r>
  <r>
    <x v="20"/>
    <d v="2021-02-01T21:00:00"/>
    <n v="12"/>
    <n v="8"/>
    <n v="10"/>
    <n v="76"/>
    <n v="98.4"/>
    <n v="11.2"/>
    <n v="250"/>
    <n v="25"/>
    <n v="0"/>
    <n v="0"/>
    <n v="0"/>
    <n v="0"/>
    <n v="12"/>
    <n v="12"/>
    <n v="0"/>
    <n v="12"/>
    <n v="101.4"/>
    <n v="20.9"/>
    <m/>
  </r>
  <r>
    <x v="21"/>
    <d v="2021-02-01T22:00:00"/>
    <n v="12"/>
    <n v="7"/>
    <n v="9"/>
    <n v="71"/>
    <n v="98.4"/>
    <n v="11.2"/>
    <n v="250"/>
    <n v="25"/>
    <n v="0"/>
    <n v="0"/>
    <n v="0"/>
    <n v="0"/>
    <n v="12"/>
    <n v="12"/>
    <n v="0"/>
    <n v="12"/>
    <n v="101.5"/>
    <n v="21.6"/>
    <m/>
  </r>
  <r>
    <x v="22"/>
    <d v="2021-02-01T23:00:00"/>
    <n v="13"/>
    <n v="7"/>
    <n v="10"/>
    <n v="66"/>
    <n v="98.4"/>
    <n v="14.8"/>
    <n v="250"/>
    <n v="25"/>
    <n v="0"/>
    <n v="0"/>
    <n v="0"/>
    <n v="0"/>
    <n v="13"/>
    <n v="13"/>
    <n v="0"/>
    <n v="13"/>
    <n v="101.5"/>
    <n v="24.8"/>
    <m/>
  </r>
  <r>
    <x v="23"/>
    <d v="2021-02-02T00:00:00"/>
    <n v="11"/>
    <n v="7"/>
    <n v="9"/>
    <n v="76"/>
    <n v="98.4"/>
    <n v="13"/>
    <n v="270"/>
    <n v="25"/>
    <n v="0"/>
    <n v="0"/>
    <n v="0"/>
    <n v="0"/>
    <n v="11"/>
    <n v="11"/>
    <n v="0"/>
    <n v="11"/>
    <n v="101.5"/>
    <n v="22.3"/>
    <m/>
  </r>
  <r>
    <x v="24"/>
    <d v="2021-02-02T01:00:00"/>
    <n v="13"/>
    <n v="7"/>
    <n v="10"/>
    <n v="66"/>
    <n v="98.4"/>
    <n v="14.8"/>
    <n v="0"/>
    <n v="25"/>
    <n v="0"/>
    <n v="0"/>
    <n v="0"/>
    <n v="0"/>
    <n v="13"/>
    <n v="13"/>
    <n v="0"/>
    <n v="13"/>
    <n v="101.5"/>
    <n v="23.4"/>
    <m/>
  </r>
  <r>
    <x v="25"/>
    <d v="2021-02-02T02:00:00"/>
    <n v="12"/>
    <n v="7"/>
    <n v="9"/>
    <n v="71"/>
    <n v="98.5"/>
    <n v="16.600000000000001"/>
    <n v="250"/>
    <n v="25"/>
    <n v="0"/>
    <n v="0"/>
    <n v="0"/>
    <n v="0"/>
    <n v="12"/>
    <n v="12"/>
    <n v="0"/>
    <n v="12"/>
    <n v="101.5"/>
    <n v="24.5"/>
    <m/>
  </r>
  <r>
    <x v="26"/>
    <d v="2021-02-02T03:00:00"/>
    <n v="12"/>
    <n v="7"/>
    <n v="9"/>
    <n v="71"/>
    <n v="98.4"/>
    <n v="14.8"/>
    <n v="250"/>
    <n v="25"/>
    <n v="0"/>
    <n v="0"/>
    <n v="0"/>
    <n v="0"/>
    <n v="12"/>
    <n v="12"/>
    <n v="0"/>
    <n v="12"/>
    <n v="101.5"/>
    <n v="22.7"/>
    <m/>
  </r>
  <r>
    <x v="27"/>
    <d v="2021-02-02T04:00:00"/>
    <n v="11"/>
    <n v="7"/>
    <n v="9"/>
    <n v="76"/>
    <n v="98.5"/>
    <n v="14.8"/>
    <n v="260"/>
    <n v="25"/>
    <n v="0"/>
    <n v="0"/>
    <n v="0"/>
    <n v="0"/>
    <n v="11"/>
    <n v="11"/>
    <n v="0"/>
    <n v="11"/>
    <n v="101.5"/>
    <n v="22.3"/>
    <m/>
  </r>
  <r>
    <x v="28"/>
    <d v="2021-02-02T05:00:00"/>
    <n v="11"/>
    <n v="7"/>
    <n v="9"/>
    <n v="76"/>
    <n v="98.4"/>
    <n v="14.8"/>
    <n v="260"/>
    <n v="25"/>
    <n v="0"/>
    <n v="0"/>
    <n v="0"/>
    <n v="0"/>
    <n v="11"/>
    <n v="11"/>
    <n v="0"/>
    <n v="11"/>
    <n v="101.5"/>
    <n v="21.2"/>
    <m/>
  </r>
  <r>
    <x v="29"/>
    <d v="2021-02-02T06:00:00"/>
    <n v="13"/>
    <n v="8"/>
    <n v="10"/>
    <n v="71"/>
    <n v="98.4"/>
    <n v="13"/>
    <n v="270"/>
    <n v="25"/>
    <n v="0"/>
    <n v="0"/>
    <n v="0"/>
    <n v="0"/>
    <n v="13"/>
    <n v="13"/>
    <n v="0"/>
    <n v="13"/>
    <n v="101.5"/>
    <n v="18.7"/>
    <m/>
  </r>
  <r>
    <x v="30"/>
    <d v="2021-02-02T07:00:00"/>
    <n v="11"/>
    <n v="7"/>
    <n v="9"/>
    <n v="76"/>
    <n v="98.4"/>
    <n v="7.2"/>
    <n v="0"/>
    <n v="25"/>
    <n v="0"/>
    <n v="0"/>
    <n v="0"/>
    <n v="0"/>
    <n v="11"/>
    <n v="11"/>
    <n v="0"/>
    <n v="11"/>
    <n v="101.5"/>
    <n v="12.6"/>
    <m/>
  </r>
  <r>
    <x v="31"/>
    <d v="2021-02-02T08:00:00"/>
    <n v="10"/>
    <n v="7"/>
    <n v="8"/>
    <n v="81"/>
    <n v="98.5"/>
    <n v="1.8"/>
    <n v="0"/>
    <n v="25"/>
    <n v="0"/>
    <n v="0"/>
    <n v="0"/>
    <n v="0"/>
    <n v="10"/>
    <n v="10"/>
    <n v="0"/>
    <n v="10"/>
    <n v="101.5"/>
    <n v="7.9"/>
    <m/>
  </r>
  <r>
    <x v="32"/>
    <d v="2021-02-02T09:00:00"/>
    <n v="12"/>
    <n v="7"/>
    <n v="9"/>
    <n v="71"/>
    <n v="98.6"/>
    <n v="7.6"/>
    <n v="0"/>
    <n v="25"/>
    <n v="0"/>
    <n v="159"/>
    <n v="53"/>
    <n v="36"/>
    <n v="12"/>
    <n v="12"/>
    <n v="0"/>
    <n v="12"/>
    <n v="101.5"/>
    <n v="13.3"/>
    <m/>
  </r>
  <r>
    <x v="33"/>
    <d v="2021-02-02T10:00:00"/>
    <n v="15"/>
    <n v="9"/>
    <n v="12"/>
    <n v="67"/>
    <n v="98.6"/>
    <n v="11.2"/>
    <n v="120"/>
    <n v="30"/>
    <n v="0"/>
    <n v="602"/>
    <n v="203"/>
    <n v="82"/>
    <n v="15"/>
    <n v="15"/>
    <n v="0"/>
    <n v="15"/>
    <n v="101.5"/>
    <n v="19.100000000000001"/>
    <m/>
  </r>
  <r>
    <x v="34"/>
    <d v="2021-02-02T11:00:00"/>
    <n v="17"/>
    <n v="9"/>
    <n v="12"/>
    <n v="59"/>
    <n v="98.6"/>
    <n v="18.399999999999999"/>
    <n v="240"/>
    <n v="30"/>
    <n v="0"/>
    <n v="792"/>
    <n v="355"/>
    <n v="84"/>
    <n v="17"/>
    <n v="17"/>
    <n v="0"/>
    <n v="17"/>
    <n v="101.5"/>
    <n v="28.8"/>
    <m/>
  </r>
  <r>
    <x v="35"/>
    <d v="2021-02-02T12:00:00"/>
    <n v="17"/>
    <n v="8"/>
    <n v="12"/>
    <n v="55"/>
    <n v="98.5"/>
    <n v="33.5"/>
    <n v="240"/>
    <n v="30"/>
    <n v="0"/>
    <n v="870"/>
    <n v="466"/>
    <n v="77"/>
    <n v="17"/>
    <n v="17"/>
    <n v="0"/>
    <n v="17"/>
    <n v="101.5"/>
    <n v="45"/>
    <m/>
  </r>
  <r>
    <x v="36"/>
    <d v="2021-02-02T13:00:00"/>
    <n v="18"/>
    <n v="8"/>
    <n v="12"/>
    <n v="51"/>
    <n v="98.5"/>
    <n v="33.5"/>
    <n v="10"/>
    <n v="30"/>
    <n v="0"/>
    <n v="867"/>
    <n v="520"/>
    <n v="78"/>
    <n v="18"/>
    <n v="18"/>
    <n v="0"/>
    <n v="18"/>
    <n v="101.5"/>
    <n v="44.6"/>
    <m/>
  </r>
  <r>
    <x v="37"/>
    <d v="2021-02-02T14:00:00"/>
    <n v="19"/>
    <n v="8"/>
    <n v="13"/>
    <n v="48"/>
    <n v="98.4"/>
    <n v="33.5"/>
    <n v="240"/>
    <n v="30"/>
    <n v="0"/>
    <n v="755"/>
    <n v="513"/>
    <n v="116"/>
    <n v="19"/>
    <n v="19"/>
    <n v="0"/>
    <n v="19"/>
    <n v="101.4"/>
    <n v="45"/>
    <m/>
  </r>
  <r>
    <x v="38"/>
    <d v="2021-02-02T15:00:00"/>
    <n v="19"/>
    <n v="8"/>
    <n v="13"/>
    <n v="48"/>
    <n v="98.3"/>
    <n v="33.5"/>
    <n v="240"/>
    <n v="50"/>
    <n v="0"/>
    <n v="632"/>
    <n v="445"/>
    <n v="135"/>
    <n v="19"/>
    <n v="19"/>
    <n v="0"/>
    <n v="19"/>
    <n v="101.4"/>
    <n v="51.8"/>
    <m/>
  </r>
  <r>
    <x v="39"/>
    <d v="2021-02-02T16:00:00"/>
    <n v="19"/>
    <n v="8"/>
    <n v="13"/>
    <n v="48"/>
    <n v="98.3"/>
    <n v="31.7"/>
    <n v="10"/>
    <n v="70"/>
    <n v="0"/>
    <n v="424"/>
    <n v="325"/>
    <n v="151"/>
    <n v="19"/>
    <n v="19"/>
    <n v="0"/>
    <n v="19"/>
    <n v="101.3"/>
    <n v="41.8"/>
    <m/>
  </r>
  <r>
    <x v="40"/>
    <d v="2021-02-02T17:00:00"/>
    <n v="19"/>
    <n v="7"/>
    <n v="12"/>
    <n v="45"/>
    <n v="98.2"/>
    <n v="29.5"/>
    <n v="240"/>
    <n v="55"/>
    <n v="0"/>
    <n v="118"/>
    <n v="185"/>
    <n v="144"/>
    <n v="19"/>
    <n v="19"/>
    <n v="0"/>
    <n v="19"/>
    <n v="101.2"/>
    <n v="36.4"/>
    <m/>
  </r>
  <r>
    <x v="41"/>
    <d v="2021-02-02T18:00:00"/>
    <n v="17"/>
    <n v="7"/>
    <n v="11"/>
    <n v="51"/>
    <n v="98.3"/>
    <n v="35.299999999999997"/>
    <n v="240"/>
    <n v="50"/>
    <n v="0"/>
    <n v="0"/>
    <n v="36"/>
    <n v="36"/>
    <n v="17"/>
    <n v="17"/>
    <n v="0"/>
    <n v="17"/>
    <n v="101.3"/>
    <n v="40.299999999999997"/>
    <m/>
  </r>
  <r>
    <x v="42"/>
    <d v="2021-02-02T19:00:00"/>
    <n v="16"/>
    <n v="7"/>
    <n v="11"/>
    <n v="55"/>
    <n v="98.3"/>
    <n v="28.1"/>
    <n v="10"/>
    <n v="50"/>
    <n v="0"/>
    <n v="0"/>
    <n v="0"/>
    <n v="0"/>
    <n v="16"/>
    <n v="16"/>
    <n v="0"/>
    <n v="16"/>
    <n v="101.3"/>
    <n v="34.200000000000003"/>
    <m/>
  </r>
  <r>
    <x v="43"/>
    <d v="2021-02-02T20:00:00"/>
    <n v="16"/>
    <n v="7"/>
    <n v="11"/>
    <n v="55"/>
    <n v="98.3"/>
    <n v="20.5"/>
    <n v="260"/>
    <n v="55"/>
    <n v="0"/>
    <n v="0"/>
    <n v="0"/>
    <n v="0"/>
    <n v="16"/>
    <n v="16"/>
    <n v="0"/>
    <n v="16"/>
    <n v="101.4"/>
    <n v="28.1"/>
    <m/>
  </r>
  <r>
    <x v="44"/>
    <d v="2021-02-02T21:00:00"/>
    <n v="15"/>
    <n v="7"/>
    <n v="11"/>
    <n v="58"/>
    <n v="98.3"/>
    <n v="20.5"/>
    <n v="230"/>
    <n v="50"/>
    <n v="0"/>
    <n v="0"/>
    <n v="0"/>
    <n v="0"/>
    <n v="15"/>
    <n v="15"/>
    <n v="0"/>
    <n v="15"/>
    <n v="101.4"/>
    <n v="27"/>
    <m/>
  </r>
  <r>
    <x v="45"/>
    <d v="2021-02-02T22:00:00"/>
    <n v="15"/>
    <n v="7"/>
    <n v="11"/>
    <n v="58"/>
    <n v="98.3"/>
    <n v="11.2"/>
    <n v="230"/>
    <n v="35"/>
    <n v="0"/>
    <n v="0"/>
    <n v="0"/>
    <n v="0"/>
    <n v="15"/>
    <n v="15"/>
    <n v="0"/>
    <n v="15"/>
    <n v="101.4"/>
    <n v="16.600000000000001"/>
    <m/>
  </r>
  <r>
    <x v="46"/>
    <d v="2021-02-02T23:00:00"/>
    <n v="15"/>
    <n v="6"/>
    <n v="10"/>
    <n v="54"/>
    <n v="98.3"/>
    <n v="16.600000000000001"/>
    <n v="230"/>
    <n v="40"/>
    <n v="0"/>
    <n v="0"/>
    <n v="0"/>
    <n v="0"/>
    <n v="15"/>
    <n v="15"/>
    <n v="0"/>
    <n v="15"/>
    <n v="101.5"/>
    <n v="21.2"/>
    <m/>
  </r>
  <r>
    <x v="47"/>
    <d v="2021-02-03T00:00:00"/>
    <n v="14"/>
    <n v="6"/>
    <n v="10"/>
    <n v="58"/>
    <n v="98.3"/>
    <n v="9.4"/>
    <n v="250"/>
    <n v="35"/>
    <n v="0"/>
    <n v="0"/>
    <n v="0"/>
    <n v="0"/>
    <n v="14"/>
    <n v="14"/>
    <n v="0"/>
    <n v="14"/>
    <n v="101.4"/>
    <n v="13"/>
    <m/>
  </r>
  <r>
    <x v="48"/>
    <d v="2021-02-03T01:00:00"/>
    <n v="15"/>
    <n v="6"/>
    <n v="10"/>
    <n v="54"/>
    <n v="98.3"/>
    <n v="36"/>
    <n v="10"/>
    <n v="30"/>
    <n v="0"/>
    <n v="0"/>
    <n v="0"/>
    <n v="0"/>
    <n v="15"/>
    <n v="15"/>
    <n v="0"/>
    <n v="15"/>
    <n v="101.4"/>
    <n v="39.200000000000003"/>
    <m/>
  </r>
  <r>
    <x v="49"/>
    <d v="2021-02-03T02:00:00"/>
    <n v="14"/>
    <n v="6"/>
    <n v="10"/>
    <n v="58"/>
    <n v="98.3"/>
    <n v="14.8"/>
    <n v="230"/>
    <n v="30"/>
    <n v="0"/>
    <n v="0"/>
    <n v="0"/>
    <n v="0"/>
    <n v="14"/>
    <n v="14"/>
    <n v="0"/>
    <n v="14"/>
    <n v="101.4"/>
    <n v="18.399999999999999"/>
    <m/>
  </r>
  <r>
    <x v="50"/>
    <d v="2021-02-03T03:00:00"/>
    <n v="14"/>
    <n v="6"/>
    <n v="10"/>
    <n v="58"/>
    <n v="98.3"/>
    <n v="16.600000000000001"/>
    <n v="190"/>
    <n v="25"/>
    <n v="0"/>
    <n v="0"/>
    <n v="0"/>
    <n v="0"/>
    <n v="14"/>
    <n v="14"/>
    <n v="0"/>
    <n v="14"/>
    <n v="101.3"/>
    <n v="20.2"/>
    <m/>
  </r>
  <r>
    <x v="51"/>
    <d v="2021-02-03T04:00:00"/>
    <n v="12"/>
    <n v="6"/>
    <n v="9"/>
    <n v="66"/>
    <n v="98.2"/>
    <n v="5.4"/>
    <n v="220"/>
    <n v="25"/>
    <n v="0"/>
    <n v="0"/>
    <n v="0"/>
    <n v="0"/>
    <n v="12"/>
    <n v="12"/>
    <n v="0"/>
    <n v="12"/>
    <n v="101.3"/>
    <n v="9"/>
    <m/>
  </r>
  <r>
    <x v="52"/>
    <d v="2021-02-03T05:00:00"/>
    <n v="12"/>
    <n v="6"/>
    <n v="9"/>
    <n v="66"/>
    <n v="98.2"/>
    <n v="7.6"/>
    <n v="250"/>
    <n v="25"/>
    <n v="0"/>
    <n v="0"/>
    <n v="0"/>
    <n v="0"/>
    <n v="12"/>
    <n v="12"/>
    <n v="0"/>
    <n v="12"/>
    <n v="101.3"/>
    <n v="11.2"/>
    <m/>
  </r>
  <r>
    <x v="53"/>
    <d v="2021-02-03T06:00:00"/>
    <n v="13"/>
    <n v="5"/>
    <n v="9"/>
    <n v="58"/>
    <n v="98.2"/>
    <n v="9.4"/>
    <n v="200"/>
    <n v="25"/>
    <n v="0"/>
    <n v="0"/>
    <n v="0"/>
    <n v="0"/>
    <n v="13"/>
    <n v="13"/>
    <n v="0"/>
    <n v="13"/>
    <n v="101.3"/>
    <n v="12.6"/>
    <m/>
  </r>
  <r>
    <x v="54"/>
    <d v="2021-02-03T07:00:00"/>
    <n v="13"/>
    <n v="5"/>
    <n v="9"/>
    <n v="58"/>
    <n v="98.2"/>
    <n v="36"/>
    <n v="0"/>
    <n v="25"/>
    <n v="0"/>
    <n v="0"/>
    <n v="0"/>
    <n v="0"/>
    <n v="13"/>
    <n v="13"/>
    <n v="0"/>
    <n v="13"/>
    <n v="101.4"/>
    <n v="38.9"/>
    <m/>
  </r>
  <r>
    <x v="55"/>
    <d v="2021-02-03T08:00:00"/>
    <n v="11"/>
    <n v="5"/>
    <n v="8"/>
    <n v="66"/>
    <n v="98.2"/>
    <n v="11.2"/>
    <n v="140"/>
    <n v="25"/>
    <n v="0"/>
    <n v="0"/>
    <n v="0"/>
    <n v="0"/>
    <n v="11"/>
    <n v="11"/>
    <n v="0"/>
    <n v="11"/>
    <n v="101.3"/>
    <n v="14.4"/>
    <m/>
  </r>
  <r>
    <x v="56"/>
    <d v="2021-02-03T09:00:00"/>
    <n v="9"/>
    <n v="6"/>
    <n v="7"/>
    <n v="81"/>
    <n v="98.3"/>
    <n v="7.6"/>
    <n v="110"/>
    <n v="25"/>
    <n v="0"/>
    <n v="165"/>
    <n v="56"/>
    <n v="38"/>
    <n v="8"/>
    <n v="8"/>
    <n v="0"/>
    <n v="9"/>
    <n v="101.4"/>
    <n v="10.8"/>
    <m/>
  </r>
  <r>
    <x v="57"/>
    <d v="2021-02-03T10:00:00"/>
    <n v="13"/>
    <n v="6"/>
    <n v="9"/>
    <n v="62"/>
    <n v="98.4"/>
    <n v="11.2"/>
    <n v="100"/>
    <n v="25"/>
    <n v="0"/>
    <n v="617"/>
    <n v="210"/>
    <n v="84"/>
    <n v="13"/>
    <n v="13"/>
    <n v="0"/>
    <n v="13"/>
    <n v="101.4"/>
    <n v="17.600000000000001"/>
    <m/>
  </r>
  <r>
    <x v="58"/>
    <d v="2021-02-03T11:00:00"/>
    <n v="16"/>
    <n v="6"/>
    <n v="11"/>
    <n v="51"/>
    <n v="98.4"/>
    <n v="11.2"/>
    <n v="160"/>
    <n v="25"/>
    <n v="0"/>
    <n v="800"/>
    <n v="373"/>
    <n v="96"/>
    <n v="16"/>
    <n v="16"/>
    <n v="0"/>
    <n v="16"/>
    <n v="101.4"/>
    <n v="18.399999999999999"/>
    <m/>
  </r>
  <r>
    <x v="59"/>
    <d v="2021-02-03T12:00:00"/>
    <n v="17"/>
    <n v="7"/>
    <n v="11"/>
    <n v="51"/>
    <n v="98.4"/>
    <n v="20.5"/>
    <n v="210"/>
    <n v="25"/>
    <n v="0"/>
    <n v="886"/>
    <n v="489"/>
    <n v="89"/>
    <n v="17"/>
    <n v="17"/>
    <n v="0"/>
    <n v="17"/>
    <n v="101.4"/>
    <n v="27.7"/>
    <m/>
  </r>
  <r>
    <x v="60"/>
    <d v="2021-02-03T13:00:00"/>
    <n v="18"/>
    <n v="7"/>
    <n v="12"/>
    <n v="48"/>
    <n v="98.3"/>
    <n v="31.7"/>
    <n v="220"/>
    <n v="50"/>
    <n v="0"/>
    <n v="787"/>
    <n v="533"/>
    <n v="128"/>
    <n v="18"/>
    <n v="18"/>
    <n v="0"/>
    <n v="18"/>
    <n v="101.4"/>
    <n v="38.9"/>
    <m/>
  </r>
  <r>
    <x v="61"/>
    <d v="2021-02-03T14:00:00"/>
    <n v="18"/>
    <n v="7"/>
    <n v="12"/>
    <n v="48"/>
    <n v="98.2"/>
    <n v="20.5"/>
    <n v="230"/>
    <n v="75"/>
    <n v="0"/>
    <n v="373"/>
    <n v="437"/>
    <n v="239"/>
    <n v="18"/>
    <n v="18"/>
    <n v="0"/>
    <n v="18"/>
    <n v="101.3"/>
    <n v="28.8"/>
    <m/>
  </r>
  <r>
    <x v="62"/>
    <d v="2021-02-03T15:00:00"/>
    <n v="18"/>
    <n v="7"/>
    <n v="12"/>
    <n v="48"/>
    <n v="98.2"/>
    <n v="24.1"/>
    <n v="230"/>
    <n v="75"/>
    <n v="0"/>
    <n v="146"/>
    <n v="305"/>
    <n v="232"/>
    <n v="18"/>
    <n v="18"/>
    <n v="0"/>
    <n v="18"/>
    <n v="101.2"/>
    <n v="31"/>
    <m/>
  </r>
  <r>
    <x v="63"/>
    <d v="2021-02-03T16:00:00"/>
    <n v="19"/>
    <n v="7"/>
    <n v="12"/>
    <n v="45"/>
    <n v="98.2"/>
    <n v="24.1"/>
    <n v="240"/>
    <n v="50"/>
    <n v="0"/>
    <n v="179"/>
    <n v="265"/>
    <n v="191"/>
    <n v="19"/>
    <n v="19"/>
    <n v="0"/>
    <n v="19"/>
    <n v="101.1"/>
    <n v="30.6"/>
    <m/>
  </r>
  <r>
    <x v="64"/>
    <d v="2021-02-03T17:00:00"/>
    <n v="19"/>
    <n v="7"/>
    <n v="12"/>
    <n v="45"/>
    <n v="98.2"/>
    <n v="20.5"/>
    <n v="240"/>
    <n v="50"/>
    <n v="0"/>
    <n v="67"/>
    <n v="154"/>
    <n v="131"/>
    <n v="19"/>
    <n v="19"/>
    <n v="0"/>
    <n v="19"/>
    <n v="101.2"/>
    <n v="24.5"/>
    <m/>
  </r>
  <r>
    <x v="65"/>
    <d v="2021-02-03T18:00:00"/>
    <n v="17"/>
    <n v="7"/>
    <n v="11"/>
    <n v="51"/>
    <n v="98.2"/>
    <n v="18.399999999999999"/>
    <n v="240"/>
    <n v="50"/>
    <n v="0"/>
    <n v="0"/>
    <n v="33"/>
    <n v="33"/>
    <n v="17"/>
    <n v="17"/>
    <n v="0"/>
    <n v="17"/>
    <n v="101.2"/>
    <n v="19.8"/>
    <m/>
  </r>
  <r>
    <x v="66"/>
    <d v="2021-02-03T19:00:00"/>
    <n v="15"/>
    <n v="8"/>
    <n v="11"/>
    <n v="62"/>
    <n v="98.2"/>
    <n v="14.8"/>
    <n v="0"/>
    <n v="25"/>
    <n v="0"/>
    <n v="0"/>
    <n v="0"/>
    <n v="0"/>
    <n v="15"/>
    <n v="15"/>
    <n v="0"/>
    <n v="15"/>
    <n v="101.3"/>
    <n v="16.600000000000001"/>
    <m/>
  </r>
  <r>
    <x v="67"/>
    <d v="2021-02-03T20:00:00"/>
    <n v="15"/>
    <n v="7"/>
    <n v="11"/>
    <n v="58"/>
    <n v="98.3"/>
    <n v="11.2"/>
    <n v="210"/>
    <n v="25"/>
    <n v="0"/>
    <n v="0"/>
    <n v="0"/>
    <n v="0"/>
    <n v="15"/>
    <n v="15"/>
    <n v="0"/>
    <n v="15"/>
    <n v="101.3"/>
    <n v="15.5"/>
    <m/>
  </r>
  <r>
    <x v="68"/>
    <d v="2021-02-03T21:00:00"/>
    <n v="15"/>
    <n v="7"/>
    <n v="11"/>
    <n v="58"/>
    <n v="98.3"/>
    <n v="5.4"/>
    <n v="180"/>
    <n v="25"/>
    <n v="0"/>
    <n v="0"/>
    <n v="0"/>
    <n v="0"/>
    <n v="15"/>
    <n v="15"/>
    <n v="0"/>
    <n v="15"/>
    <n v="101.4"/>
    <n v="10.1"/>
    <m/>
  </r>
  <r>
    <x v="69"/>
    <d v="2021-02-03T22:00:00"/>
    <n v="13"/>
    <n v="8"/>
    <n v="10"/>
    <n v="71"/>
    <n v="98.3"/>
    <n v="9.4"/>
    <n v="120"/>
    <n v="25"/>
    <n v="0"/>
    <n v="0"/>
    <n v="0"/>
    <n v="0"/>
    <n v="13"/>
    <n v="13"/>
    <n v="0"/>
    <n v="13"/>
    <n v="101.4"/>
    <n v="13.7"/>
    <m/>
  </r>
  <r>
    <x v="70"/>
    <d v="2021-02-03T23:00:00"/>
    <n v="13"/>
    <n v="8"/>
    <n v="10"/>
    <n v="71"/>
    <n v="98.3"/>
    <n v="7.6"/>
    <n v="110"/>
    <n v="30"/>
    <n v="0"/>
    <n v="0"/>
    <n v="0"/>
    <n v="0"/>
    <n v="13"/>
    <n v="13"/>
    <n v="0"/>
    <n v="13"/>
    <n v="101.4"/>
    <n v="11.2"/>
    <m/>
  </r>
  <r>
    <x v="71"/>
    <d v="2021-02-04T00:00:00"/>
    <n v="12"/>
    <n v="8"/>
    <n v="10"/>
    <n v="76"/>
    <n v="98.3"/>
    <n v="7.6"/>
    <n v="110"/>
    <n v="35"/>
    <n v="0"/>
    <n v="0"/>
    <n v="0"/>
    <n v="0"/>
    <n v="12"/>
    <n v="12"/>
    <n v="0"/>
    <n v="12"/>
    <n v="101.4"/>
    <n v="10.4"/>
    <m/>
  </r>
  <r>
    <x v="72"/>
    <d v="2021-02-04T01:00:00"/>
    <n v="11"/>
    <n v="8"/>
    <n v="9"/>
    <n v="81"/>
    <n v="98.3"/>
    <n v="9.4"/>
    <n v="90"/>
    <n v="40"/>
    <n v="0"/>
    <n v="0"/>
    <n v="0"/>
    <n v="0"/>
    <n v="11"/>
    <n v="11"/>
    <n v="0"/>
    <n v="11"/>
    <n v="101.4"/>
    <n v="12.2"/>
    <m/>
  </r>
  <r>
    <x v="73"/>
    <d v="2021-02-04T02:00:00"/>
    <n v="11"/>
    <n v="7"/>
    <n v="9"/>
    <n v="76"/>
    <n v="98.3"/>
    <n v="9.4"/>
    <n v="110"/>
    <n v="45"/>
    <n v="0"/>
    <n v="0"/>
    <n v="0"/>
    <n v="0"/>
    <n v="11"/>
    <n v="11"/>
    <n v="0"/>
    <n v="11"/>
    <n v="101.4"/>
    <n v="13"/>
    <m/>
  </r>
  <r>
    <x v="74"/>
    <d v="2021-02-04T03:00:00"/>
    <n v="11"/>
    <n v="8"/>
    <n v="9"/>
    <n v="81"/>
    <n v="98.3"/>
    <n v="9.4"/>
    <n v="80"/>
    <n v="50"/>
    <n v="0"/>
    <n v="0"/>
    <n v="0"/>
    <n v="0"/>
    <n v="11"/>
    <n v="11"/>
    <n v="0"/>
    <n v="11"/>
    <n v="101.3"/>
    <n v="13"/>
    <m/>
  </r>
  <r>
    <x v="75"/>
    <d v="2021-02-04T04:00:00"/>
    <n v="11"/>
    <n v="8"/>
    <n v="9"/>
    <n v="81"/>
    <n v="98.2"/>
    <n v="8.6"/>
    <n v="0"/>
    <n v="75"/>
    <n v="0"/>
    <n v="0"/>
    <n v="0"/>
    <n v="0"/>
    <n v="11"/>
    <n v="11"/>
    <n v="0"/>
    <n v="11"/>
    <n v="101.3"/>
    <n v="11.2"/>
    <m/>
  </r>
  <r>
    <x v="76"/>
    <d v="2021-02-04T05:00:00"/>
    <n v="11"/>
    <n v="8"/>
    <n v="9"/>
    <n v="81"/>
    <n v="98.2"/>
    <n v="7.6"/>
    <n v="80"/>
    <n v="75"/>
    <n v="0"/>
    <n v="0"/>
    <n v="0"/>
    <n v="0"/>
    <n v="11"/>
    <n v="11"/>
    <n v="0"/>
    <n v="11"/>
    <n v="101.3"/>
    <n v="9.4"/>
    <m/>
  </r>
  <r>
    <x v="77"/>
    <d v="2021-02-04T06:00:00"/>
    <n v="10"/>
    <n v="8"/>
    <n v="9"/>
    <n v="87"/>
    <n v="98.2"/>
    <n v="9.4"/>
    <n v="100"/>
    <n v="25"/>
    <n v="0"/>
    <n v="0"/>
    <n v="0"/>
    <n v="0"/>
    <n v="9"/>
    <n v="9"/>
    <n v="0"/>
    <n v="10"/>
    <n v="101.3"/>
    <n v="11.2"/>
    <m/>
  </r>
  <r>
    <x v="78"/>
    <d v="2021-02-04T07:00:00"/>
    <n v="11"/>
    <n v="8"/>
    <n v="9"/>
    <n v="81"/>
    <n v="98.2"/>
    <n v="9.4"/>
    <n v="90"/>
    <n v="50"/>
    <n v="0"/>
    <n v="0"/>
    <n v="0"/>
    <n v="0"/>
    <n v="11"/>
    <n v="11"/>
    <n v="0"/>
    <n v="11"/>
    <n v="101.2"/>
    <n v="11.2"/>
    <m/>
  </r>
  <r>
    <x v="79"/>
    <d v="2021-02-04T08:00:00"/>
    <n v="10"/>
    <n v="8"/>
    <n v="9"/>
    <n v="87"/>
    <n v="98.2"/>
    <n v="11.2"/>
    <n v="100"/>
    <n v="50"/>
    <n v="0"/>
    <n v="0"/>
    <n v="0"/>
    <n v="0"/>
    <n v="8"/>
    <n v="8"/>
    <n v="0"/>
    <n v="10"/>
    <n v="101.2"/>
    <n v="12.2"/>
    <m/>
  </r>
  <r>
    <x v="80"/>
    <d v="2021-02-04T09:00:00"/>
    <n v="10"/>
    <n v="8"/>
    <n v="9"/>
    <n v="87"/>
    <n v="98.2"/>
    <n v="11.2"/>
    <n v="110"/>
    <n v="25"/>
    <n v="0"/>
    <n v="33"/>
    <n v="48"/>
    <n v="44"/>
    <n v="8"/>
    <n v="8"/>
    <n v="0"/>
    <n v="10"/>
    <n v="101.3"/>
    <n v="13"/>
    <m/>
  </r>
  <r>
    <x v="81"/>
    <d v="2021-02-04T10:00:00"/>
    <n v="12"/>
    <n v="9"/>
    <n v="10"/>
    <n v="81"/>
    <n v="98.3"/>
    <n v="9.4"/>
    <n v="80"/>
    <n v="40"/>
    <n v="0"/>
    <n v="289"/>
    <n v="132"/>
    <n v="72"/>
    <n v="12"/>
    <n v="12"/>
    <n v="0"/>
    <n v="12"/>
    <n v="101.3"/>
    <n v="14.4"/>
    <m/>
  </r>
  <r>
    <x v="82"/>
    <d v="2021-02-04T11:00:00"/>
    <n v="12"/>
    <n v="8"/>
    <n v="10"/>
    <n v="76"/>
    <n v="98.2"/>
    <n v="11.2"/>
    <n v="70"/>
    <n v="60"/>
    <n v="0"/>
    <n v="319"/>
    <n v="243"/>
    <n v="131"/>
    <n v="12"/>
    <n v="12"/>
    <n v="0"/>
    <n v="12"/>
    <n v="101.2"/>
    <n v="19.100000000000001"/>
    <m/>
  </r>
  <r>
    <x v="83"/>
    <d v="2021-02-04T12:00:00"/>
    <n v="14"/>
    <n v="9"/>
    <n v="11"/>
    <n v="71"/>
    <n v="98.2"/>
    <n v="14.8"/>
    <n v="100"/>
    <n v="75"/>
    <n v="0"/>
    <n v="382"/>
    <n v="352"/>
    <n v="178"/>
    <n v="14"/>
    <n v="14"/>
    <n v="0"/>
    <n v="14"/>
    <n v="101.2"/>
    <n v="24.5"/>
    <m/>
  </r>
  <r>
    <x v="84"/>
    <d v="2021-02-04T13:00:00"/>
    <n v="15"/>
    <n v="8"/>
    <n v="11"/>
    <n v="62"/>
    <n v="98.1"/>
    <n v="18.399999999999999"/>
    <n v="100"/>
    <n v="75"/>
    <n v="0"/>
    <n v="609"/>
    <n v="466"/>
    <n v="150"/>
    <n v="15"/>
    <n v="15"/>
    <n v="0"/>
    <n v="15"/>
    <n v="101.2"/>
    <n v="29.5"/>
    <m/>
  </r>
  <r>
    <x v="85"/>
    <d v="2021-02-04T14:00:00"/>
    <n v="17"/>
    <n v="8"/>
    <n v="12"/>
    <n v="55"/>
    <n v="97.9"/>
    <n v="20.5"/>
    <n v="90"/>
    <n v="80"/>
    <n v="0"/>
    <n v="688"/>
    <n v="502"/>
    <n v="135"/>
    <n v="17"/>
    <n v="17"/>
    <n v="0"/>
    <n v="17"/>
    <n v="101.1"/>
    <n v="31.7"/>
    <m/>
  </r>
  <r>
    <x v="86"/>
    <d v="2021-02-04T15:00:00"/>
    <n v="17"/>
    <n v="9"/>
    <n v="12"/>
    <n v="59"/>
    <n v="97.9"/>
    <n v="16.600000000000001"/>
    <n v="100"/>
    <n v="85"/>
    <n v="0"/>
    <n v="448"/>
    <n v="414"/>
    <n v="191"/>
    <n v="17"/>
    <n v="17"/>
    <n v="0"/>
    <n v="17"/>
    <n v="101"/>
    <n v="28.8"/>
    <m/>
  </r>
  <r>
    <x v="87"/>
    <d v="2021-02-04T16:00:00"/>
    <n v="18"/>
    <n v="9"/>
    <n v="13"/>
    <n v="55"/>
    <n v="97.8"/>
    <n v="20.5"/>
    <n v="110"/>
    <n v="85"/>
    <n v="0"/>
    <n v="306"/>
    <n v="302"/>
    <n v="174"/>
    <n v="18"/>
    <n v="18"/>
    <n v="0"/>
    <n v="18"/>
    <n v="100.9"/>
    <n v="33.799999999999997"/>
    <m/>
  </r>
  <r>
    <x v="88"/>
    <d v="2021-02-04T17:00:00"/>
    <n v="17"/>
    <n v="9"/>
    <n v="12"/>
    <n v="59"/>
    <n v="97.8"/>
    <n v="16.600000000000001"/>
    <n v="100"/>
    <n v="75"/>
    <n v="0"/>
    <n v="75"/>
    <n v="174"/>
    <n v="147"/>
    <n v="17"/>
    <n v="17"/>
    <n v="0"/>
    <n v="17"/>
    <n v="100.9"/>
    <n v="29.9"/>
    <m/>
  </r>
  <r>
    <x v="89"/>
    <d v="2021-02-04T18:00:00"/>
    <n v="16"/>
    <n v="9"/>
    <n v="12"/>
    <n v="63"/>
    <n v="97.8"/>
    <n v="16.600000000000001"/>
    <n v="110"/>
    <n v="75"/>
    <n v="0"/>
    <n v="0"/>
    <n v="37"/>
    <n v="37"/>
    <n v="16"/>
    <n v="16"/>
    <n v="0"/>
    <n v="16"/>
    <n v="100.9"/>
    <n v="27"/>
    <m/>
  </r>
  <r>
    <x v="90"/>
    <d v="2021-02-04T19:00:00"/>
    <n v="15"/>
    <n v="9"/>
    <n v="12"/>
    <n v="67"/>
    <n v="97.9"/>
    <n v="13"/>
    <n v="0"/>
    <n v="75"/>
    <n v="0"/>
    <n v="0"/>
    <n v="0"/>
    <n v="0"/>
    <n v="15"/>
    <n v="15"/>
    <n v="0"/>
    <n v="15"/>
    <n v="100.9"/>
    <n v="21.2"/>
    <m/>
  </r>
  <r>
    <x v="91"/>
    <d v="2021-02-04T20:00:00"/>
    <n v="14"/>
    <n v="9"/>
    <n v="11"/>
    <n v="71"/>
    <n v="97.9"/>
    <n v="9.4"/>
    <n v="100"/>
    <n v="85"/>
    <n v="0"/>
    <n v="0"/>
    <n v="0"/>
    <n v="0"/>
    <n v="14"/>
    <n v="14"/>
    <n v="0"/>
    <n v="14"/>
    <n v="100.9"/>
    <n v="13"/>
    <m/>
  </r>
  <r>
    <x v="92"/>
    <d v="2021-02-04T21:00:00"/>
    <n v="12"/>
    <n v="9"/>
    <n v="10"/>
    <n v="81"/>
    <n v="98"/>
    <n v="7.6"/>
    <n v="100"/>
    <n v="100"/>
    <n v="0"/>
    <n v="0"/>
    <n v="0"/>
    <n v="0"/>
    <n v="12"/>
    <n v="12"/>
    <n v="0"/>
    <n v="12"/>
    <n v="100.9"/>
    <n v="10.8"/>
    <m/>
  </r>
  <r>
    <x v="93"/>
    <d v="2021-02-04T22:00:00"/>
    <n v="12"/>
    <n v="9"/>
    <n v="10"/>
    <n v="81"/>
    <n v="98"/>
    <n v="11.2"/>
    <n v="100"/>
    <n v="100"/>
    <n v="0"/>
    <n v="0"/>
    <n v="0"/>
    <n v="0"/>
    <n v="12"/>
    <n v="12"/>
    <n v="0"/>
    <n v="12"/>
    <n v="101"/>
    <n v="15.8"/>
    <m/>
  </r>
  <r>
    <x v="94"/>
    <d v="2021-02-04T23:00:00"/>
    <n v="11"/>
    <n v="8"/>
    <n v="9"/>
    <n v="81"/>
    <n v="98.1"/>
    <n v="7.6"/>
    <n v="90"/>
    <n v="100"/>
    <n v="0"/>
    <n v="0"/>
    <n v="0"/>
    <n v="0"/>
    <n v="11"/>
    <n v="11"/>
    <n v="0"/>
    <n v="11"/>
    <n v="101"/>
    <n v="12.2"/>
    <m/>
  </r>
  <r>
    <x v="95"/>
    <d v="2021-02-05T00:00:00"/>
    <n v="10"/>
    <n v="8"/>
    <n v="9"/>
    <n v="87"/>
    <n v="98.2"/>
    <n v="7.6"/>
    <n v="110"/>
    <n v="95"/>
    <n v="0"/>
    <n v="0"/>
    <n v="0"/>
    <n v="0"/>
    <n v="9"/>
    <n v="9"/>
    <n v="0"/>
    <n v="10"/>
    <n v="101"/>
    <n v="12.6"/>
    <m/>
  </r>
  <r>
    <x v="96"/>
    <d v="2021-02-05T01:00:00"/>
    <n v="11"/>
    <n v="9"/>
    <n v="10"/>
    <n v="87"/>
    <n v="98.1"/>
    <n v="9.4"/>
    <n v="90"/>
    <n v="85"/>
    <n v="0"/>
    <n v="0"/>
    <n v="0"/>
    <n v="0"/>
    <n v="11"/>
    <n v="11"/>
    <n v="0"/>
    <n v="11"/>
    <n v="101"/>
    <n v="14.4"/>
    <m/>
  </r>
  <r>
    <x v="97"/>
    <d v="2021-02-05T02:00:00"/>
    <n v="11"/>
    <n v="9"/>
    <n v="10"/>
    <n v="87"/>
    <n v="98.1"/>
    <n v="9.4"/>
    <n v="100"/>
    <n v="75"/>
    <n v="0"/>
    <n v="0"/>
    <n v="0"/>
    <n v="0"/>
    <n v="11"/>
    <n v="11"/>
    <n v="0"/>
    <n v="11"/>
    <n v="101"/>
    <n v="13.7"/>
    <m/>
  </r>
  <r>
    <x v="98"/>
    <d v="2021-02-05T03:00:00"/>
    <n v="10"/>
    <n v="8"/>
    <n v="9"/>
    <n v="87"/>
    <n v="98.1"/>
    <n v="5.4"/>
    <n v="90"/>
    <n v="65"/>
    <n v="0"/>
    <n v="0"/>
    <n v="0"/>
    <n v="0"/>
    <n v="10"/>
    <n v="10"/>
    <n v="0"/>
    <n v="10"/>
    <n v="101"/>
    <n v="9.6999999999999993"/>
    <m/>
  </r>
  <r>
    <x v="99"/>
    <d v="2021-02-05T04:00:00"/>
    <n v="9"/>
    <n v="8"/>
    <n v="8"/>
    <n v="93"/>
    <n v="98"/>
    <n v="5.4"/>
    <n v="80"/>
    <n v="55"/>
    <n v="2.5400000000000002E-3"/>
    <n v="0"/>
    <n v="0"/>
    <n v="0"/>
    <n v="9"/>
    <n v="9"/>
    <n v="0"/>
    <n v="9"/>
    <n v="101"/>
    <n v="9.4"/>
    <m/>
  </r>
  <r>
    <x v="100"/>
    <d v="2021-02-05T05:00:00"/>
    <n v="8"/>
    <n v="8"/>
    <n v="8"/>
    <n v="100"/>
    <n v="98"/>
    <n v="1.8"/>
    <n v="70"/>
    <n v="45"/>
    <n v="0"/>
    <n v="0"/>
    <n v="0"/>
    <n v="0"/>
    <n v="8"/>
    <n v="8"/>
    <n v="0"/>
    <n v="8"/>
    <n v="101"/>
    <n v="5"/>
    <m/>
  </r>
  <r>
    <x v="101"/>
    <d v="2021-02-05T06:00:00"/>
    <n v="7"/>
    <n v="7"/>
    <n v="7"/>
    <n v="100"/>
    <n v="98"/>
    <n v="3.6"/>
    <n v="260"/>
    <n v="35"/>
    <n v="0"/>
    <n v="0"/>
    <n v="0"/>
    <n v="0"/>
    <n v="7"/>
    <n v="7"/>
    <n v="0"/>
    <n v="7"/>
    <n v="100.9"/>
    <n v="5.4"/>
    <m/>
  </r>
  <r>
    <x v="102"/>
    <d v="2021-02-05T07:00:00"/>
    <n v="8"/>
    <n v="7"/>
    <n v="7"/>
    <n v="93"/>
    <n v="97.9"/>
    <n v="5.4"/>
    <n v="200"/>
    <n v="25"/>
    <n v="0"/>
    <n v="0"/>
    <n v="0"/>
    <n v="0"/>
    <n v="7"/>
    <n v="7"/>
    <n v="0"/>
    <n v="8"/>
    <n v="100.9"/>
    <n v="6.5"/>
    <m/>
  </r>
  <r>
    <x v="103"/>
    <d v="2021-02-05T08:00:00"/>
    <n v="9"/>
    <n v="8"/>
    <n v="8"/>
    <n v="93"/>
    <n v="97.9"/>
    <n v="7.6"/>
    <n v="140"/>
    <n v="50"/>
    <n v="0"/>
    <n v="0"/>
    <n v="0"/>
    <n v="0"/>
    <n v="8"/>
    <n v="8"/>
    <n v="0"/>
    <n v="9"/>
    <n v="100.9"/>
    <n v="9.6999999999999993"/>
    <m/>
  </r>
  <r>
    <x v="104"/>
    <d v="2021-02-05T09:00:00"/>
    <n v="9"/>
    <n v="9"/>
    <n v="9"/>
    <n v="100"/>
    <n v="97.9"/>
    <n v="11.2"/>
    <n v="130"/>
    <n v="100"/>
    <n v="0"/>
    <n v="28"/>
    <n v="46"/>
    <n v="43"/>
    <n v="7"/>
    <n v="7"/>
    <n v="0"/>
    <n v="9"/>
    <n v="100.9"/>
    <n v="16.600000000000001"/>
    <m/>
  </r>
  <r>
    <x v="105"/>
    <d v="2021-02-05T10:00:00"/>
    <n v="9"/>
    <n v="9"/>
    <n v="9"/>
    <n v="100"/>
    <n v="97.9"/>
    <n v="7.6"/>
    <n v="110"/>
    <n v="100"/>
    <n v="0"/>
    <n v="550"/>
    <n v="172"/>
    <n v="56"/>
    <n v="8"/>
    <n v="8"/>
    <n v="0"/>
    <n v="9"/>
    <n v="100.9"/>
    <n v="18"/>
    <m/>
  </r>
  <r>
    <x v="106"/>
    <d v="2021-02-05T11:00:00"/>
    <n v="9"/>
    <n v="9"/>
    <n v="9"/>
    <n v="100"/>
    <n v="97.9"/>
    <n v="11.2"/>
    <n v="120"/>
    <n v="100"/>
    <n v="0"/>
    <n v="830"/>
    <n v="359"/>
    <n v="65"/>
    <n v="7"/>
    <n v="7"/>
    <n v="0"/>
    <n v="9"/>
    <n v="100.8"/>
    <n v="24.1"/>
    <m/>
  </r>
  <r>
    <x v="107"/>
    <d v="2021-02-05T12:00:00"/>
    <n v="10"/>
    <n v="9"/>
    <n v="9"/>
    <n v="93"/>
    <n v="97.8"/>
    <n v="9.4"/>
    <n v="130"/>
    <n v="100"/>
    <n v="0"/>
    <n v="873"/>
    <n v="476"/>
    <n v="75"/>
    <n v="9"/>
    <n v="9"/>
    <n v="0"/>
    <n v="10"/>
    <n v="100.8"/>
    <n v="24.5"/>
    <m/>
  </r>
  <r>
    <x v="108"/>
    <d v="2021-02-05T13:00:00"/>
    <n v="11"/>
    <n v="9"/>
    <n v="10"/>
    <n v="87"/>
    <n v="97.8"/>
    <n v="9.4"/>
    <n v="150"/>
    <n v="100"/>
    <n v="0"/>
    <n v="872"/>
    <n v="535"/>
    <n v="79"/>
    <n v="11"/>
    <n v="11"/>
    <n v="0"/>
    <n v="11"/>
    <n v="100.8"/>
    <n v="26.3"/>
    <m/>
  </r>
  <r>
    <x v="109"/>
    <d v="2021-02-05T14:00:00"/>
    <n v="13"/>
    <n v="9"/>
    <n v="11"/>
    <n v="76"/>
    <n v="97.7"/>
    <n v="3.6"/>
    <n v="80"/>
    <n v="75"/>
    <n v="0"/>
    <n v="820"/>
    <n v="532"/>
    <n v="91"/>
    <n v="13"/>
    <n v="13"/>
    <n v="0"/>
    <n v="13"/>
    <n v="100.7"/>
    <n v="20.2"/>
    <m/>
  </r>
  <r>
    <x v="110"/>
    <d v="2021-02-05T15:00:00"/>
    <n v="14"/>
    <n v="10"/>
    <n v="12"/>
    <n v="76"/>
    <n v="97.5"/>
    <n v="0"/>
    <n v="0"/>
    <n v="75"/>
    <n v="0"/>
    <n v="681"/>
    <n v="471"/>
    <n v="128"/>
    <n v="14"/>
    <n v="14"/>
    <n v="0"/>
    <n v="14"/>
    <n v="100.6"/>
    <n v="16.899999999999999"/>
    <m/>
  </r>
  <r>
    <x v="111"/>
    <d v="2021-02-05T16:00:00"/>
    <n v="15"/>
    <n v="10"/>
    <n v="12"/>
    <n v="72"/>
    <n v="97.5"/>
    <n v="1.8"/>
    <n v="50"/>
    <n v="50"/>
    <n v="0"/>
    <n v="526"/>
    <n v="357"/>
    <n v="134"/>
    <n v="15"/>
    <n v="15"/>
    <n v="0"/>
    <n v="15"/>
    <n v="100.4"/>
    <n v="18"/>
    <m/>
  </r>
  <r>
    <x v="112"/>
    <d v="2021-02-05T17:00:00"/>
    <n v="15"/>
    <n v="9"/>
    <n v="12"/>
    <n v="67"/>
    <n v="97.4"/>
    <n v="18.399999999999999"/>
    <n v="100"/>
    <n v="25"/>
    <n v="0"/>
    <n v="149"/>
    <n v="206"/>
    <n v="153"/>
    <n v="15"/>
    <n v="15"/>
    <n v="0"/>
    <n v="15"/>
    <n v="100.4"/>
    <n v="33.5"/>
    <m/>
  </r>
  <r>
    <x v="113"/>
    <d v="2021-02-05T18:00:00"/>
    <n v="14"/>
    <n v="9"/>
    <n v="11"/>
    <n v="71"/>
    <n v="97.4"/>
    <n v="18.399999999999999"/>
    <n v="100"/>
    <n v="25"/>
    <n v="0"/>
    <n v="0"/>
    <n v="48"/>
    <n v="48"/>
    <n v="14"/>
    <n v="14"/>
    <n v="0"/>
    <n v="14"/>
    <n v="100.4"/>
    <n v="29.9"/>
    <m/>
  </r>
  <r>
    <x v="114"/>
    <d v="2021-02-05T19:00:00"/>
    <n v="13"/>
    <n v="9"/>
    <n v="11"/>
    <n v="76"/>
    <n v="97.4"/>
    <n v="16.600000000000001"/>
    <n v="0"/>
    <n v="30"/>
    <n v="0"/>
    <n v="0"/>
    <n v="0"/>
    <n v="0"/>
    <n v="13"/>
    <n v="13"/>
    <n v="0"/>
    <n v="13"/>
    <n v="100.5"/>
    <n v="27"/>
    <m/>
  </r>
  <r>
    <x v="115"/>
    <d v="2021-02-05T20:00:00"/>
    <n v="12"/>
    <n v="8"/>
    <n v="10"/>
    <n v="76"/>
    <n v="97.4"/>
    <n v="14.8"/>
    <n v="120"/>
    <n v="40"/>
    <n v="0"/>
    <n v="0"/>
    <n v="0"/>
    <n v="0"/>
    <n v="12"/>
    <n v="12"/>
    <n v="0"/>
    <n v="12"/>
    <n v="100.5"/>
    <n v="23.4"/>
    <m/>
  </r>
  <r>
    <x v="116"/>
    <d v="2021-02-05T21:00:00"/>
    <n v="12"/>
    <n v="8"/>
    <n v="10"/>
    <n v="76"/>
    <n v="97.4"/>
    <n v="13"/>
    <n v="120"/>
    <n v="45"/>
    <n v="0"/>
    <n v="0"/>
    <n v="0"/>
    <n v="0"/>
    <n v="12"/>
    <n v="12"/>
    <n v="0"/>
    <n v="12"/>
    <n v="100.4"/>
    <n v="21.6"/>
    <m/>
  </r>
  <r>
    <x v="117"/>
    <d v="2021-02-05T22:00:00"/>
    <n v="10"/>
    <n v="8"/>
    <n v="9"/>
    <n v="87"/>
    <n v="97.4"/>
    <n v="7.6"/>
    <n v="130"/>
    <n v="50"/>
    <n v="0"/>
    <n v="0"/>
    <n v="0"/>
    <n v="0"/>
    <n v="9"/>
    <n v="9"/>
    <n v="0"/>
    <n v="10"/>
    <n v="100.4"/>
    <n v="16.600000000000001"/>
    <m/>
  </r>
  <r>
    <x v="118"/>
    <d v="2021-02-05T23:00:00"/>
    <n v="9"/>
    <n v="8"/>
    <n v="8"/>
    <n v="93"/>
    <n v="97.4"/>
    <n v="0"/>
    <n v="0"/>
    <n v="50"/>
    <n v="0"/>
    <n v="0"/>
    <n v="0"/>
    <n v="0"/>
    <n v="9"/>
    <n v="9"/>
    <n v="0"/>
    <n v="9"/>
    <n v="100.5"/>
    <n v="7.9"/>
    <m/>
  </r>
  <r>
    <x v="119"/>
    <d v="2021-02-06T00:00:00"/>
    <n v="10"/>
    <n v="8"/>
    <n v="9"/>
    <n v="87"/>
    <n v="97.4"/>
    <n v="7.6"/>
    <n v="130"/>
    <n v="50"/>
    <n v="0"/>
    <n v="0"/>
    <n v="0"/>
    <n v="0"/>
    <n v="9"/>
    <n v="9"/>
    <n v="0"/>
    <n v="10"/>
    <n v="100.4"/>
    <n v="14.8"/>
    <m/>
  </r>
  <r>
    <x v="120"/>
    <d v="2021-02-06T01:00:00"/>
    <n v="10"/>
    <n v="8"/>
    <n v="9"/>
    <n v="87"/>
    <n v="97.4"/>
    <n v="0"/>
    <n v="0"/>
    <n v="50"/>
    <n v="0"/>
    <n v="0"/>
    <n v="0"/>
    <n v="0"/>
    <n v="10"/>
    <n v="10"/>
    <n v="0"/>
    <n v="10"/>
    <n v="100.4"/>
    <n v="6.1"/>
    <m/>
  </r>
  <r>
    <x v="121"/>
    <d v="2021-02-06T02:00:00"/>
    <n v="10"/>
    <n v="8"/>
    <n v="9"/>
    <n v="87"/>
    <n v="97.4"/>
    <n v="1.8"/>
    <n v="60"/>
    <n v="75"/>
    <n v="0"/>
    <n v="0"/>
    <n v="0"/>
    <n v="0"/>
    <n v="10"/>
    <n v="10"/>
    <n v="0"/>
    <n v="10"/>
    <n v="100.4"/>
    <n v="5"/>
    <m/>
  </r>
  <r>
    <x v="122"/>
    <d v="2021-02-06T03:00:00"/>
    <n v="10"/>
    <n v="8"/>
    <n v="9"/>
    <n v="87"/>
    <n v="97.3"/>
    <n v="1.8"/>
    <n v="110"/>
    <n v="75"/>
    <n v="0"/>
    <n v="0"/>
    <n v="0"/>
    <n v="0"/>
    <n v="10"/>
    <n v="10"/>
    <n v="0"/>
    <n v="10"/>
    <n v="100.3"/>
    <n v="6.5"/>
    <m/>
  </r>
  <r>
    <x v="123"/>
    <d v="2021-02-06T04:00:00"/>
    <n v="10"/>
    <n v="8"/>
    <n v="9"/>
    <n v="87"/>
    <n v="97.2"/>
    <n v="5.4"/>
    <n v="170"/>
    <n v="50"/>
    <n v="0"/>
    <n v="0"/>
    <n v="0"/>
    <n v="0"/>
    <n v="10"/>
    <n v="10"/>
    <n v="0"/>
    <n v="10"/>
    <n v="100.2"/>
    <n v="7.6"/>
    <m/>
  </r>
  <r>
    <x v="124"/>
    <d v="2021-02-06T05:00:00"/>
    <n v="11"/>
    <n v="8"/>
    <n v="9"/>
    <n v="81"/>
    <n v="97.2"/>
    <n v="11.2"/>
    <n v="270"/>
    <n v="100"/>
    <n v="2.5400000000000002E-3"/>
    <n v="0"/>
    <n v="0"/>
    <n v="0"/>
    <n v="11"/>
    <n v="11"/>
    <n v="0"/>
    <n v="11"/>
    <n v="100.2"/>
    <n v="29.5"/>
    <m/>
  </r>
  <r>
    <x v="125"/>
    <d v="2021-02-06T06:00:00"/>
    <n v="9"/>
    <n v="9"/>
    <n v="9"/>
    <n v="100"/>
    <n v="97.1"/>
    <n v="11.2"/>
    <n v="10"/>
    <n v="100"/>
    <n v="0.03"/>
    <n v="0"/>
    <n v="0"/>
    <n v="0"/>
    <n v="7"/>
    <n v="7"/>
    <n v="0"/>
    <n v="9"/>
    <n v="100.2"/>
    <n v="13"/>
    <m/>
  </r>
  <r>
    <x v="126"/>
    <d v="2021-02-06T07:00:00"/>
    <n v="9"/>
    <n v="9"/>
    <n v="9"/>
    <n v="100"/>
    <n v="97.1"/>
    <n v="5.4"/>
    <n v="200"/>
    <n v="75"/>
    <n v="0.04"/>
    <n v="0"/>
    <n v="0"/>
    <n v="0"/>
    <n v="9"/>
    <n v="9"/>
    <n v="0"/>
    <n v="9"/>
    <n v="100.2"/>
    <n v="7.6"/>
    <m/>
  </r>
  <r>
    <x v="127"/>
    <d v="2021-02-06T08:00:00"/>
    <n v="9"/>
    <n v="9"/>
    <n v="9"/>
    <n v="100"/>
    <n v="97.1"/>
    <n v="0"/>
    <n v="0"/>
    <n v="75"/>
    <n v="0.02"/>
    <n v="0"/>
    <n v="0"/>
    <n v="0"/>
    <n v="9"/>
    <n v="9"/>
    <n v="0"/>
    <n v="9"/>
    <n v="100.2"/>
    <n v="2.9"/>
    <m/>
  </r>
  <r>
    <x v="128"/>
    <d v="2021-02-06T09:00:00"/>
    <n v="9"/>
    <n v="9"/>
    <n v="9"/>
    <n v="100"/>
    <n v="97.1"/>
    <n v="3.6"/>
    <n v="50"/>
    <n v="75"/>
    <n v="2.5400000000000002E-3"/>
    <n v="0"/>
    <n v="35"/>
    <n v="35"/>
    <n v="9"/>
    <n v="9"/>
    <n v="0"/>
    <n v="9"/>
    <n v="100.1"/>
    <n v="4.3"/>
    <m/>
  </r>
  <r>
    <x v="129"/>
    <d v="2021-02-06T10:00:00"/>
    <n v="9"/>
    <n v="9"/>
    <n v="9"/>
    <n v="100"/>
    <n v="97.2"/>
    <n v="0"/>
    <n v="0"/>
    <n v="50"/>
    <n v="0"/>
    <n v="439"/>
    <n v="158"/>
    <n v="64"/>
    <n v="9"/>
    <n v="9"/>
    <n v="0"/>
    <n v="9"/>
    <n v="100.1"/>
    <n v="3.6"/>
    <m/>
  </r>
  <r>
    <x v="130"/>
    <d v="2021-02-06T11:00:00"/>
    <n v="11"/>
    <n v="10"/>
    <n v="10"/>
    <n v="93"/>
    <n v="97.1"/>
    <n v="9.4"/>
    <n v="120"/>
    <n v="25"/>
    <n v="0"/>
    <n v="711"/>
    <n v="329"/>
    <n v="74"/>
    <n v="11"/>
    <n v="11"/>
    <n v="0"/>
    <n v="11"/>
    <n v="100.2"/>
    <n v="13.7"/>
    <m/>
  </r>
  <r>
    <x v="131"/>
    <d v="2021-02-06T12:00:00"/>
    <n v="14"/>
    <n v="11"/>
    <n v="12"/>
    <n v="82"/>
    <n v="97.1"/>
    <n v="5.4"/>
    <n v="110"/>
    <n v="25"/>
    <n v="0"/>
    <n v="784"/>
    <n v="475"/>
    <n v="111"/>
    <n v="14"/>
    <n v="14"/>
    <n v="0"/>
    <n v="14"/>
    <n v="100.1"/>
    <n v="10.8"/>
    <m/>
  </r>
  <r>
    <x v="132"/>
    <d v="2021-02-06T13:00:00"/>
    <n v="15"/>
    <n v="7"/>
    <n v="11"/>
    <n v="58"/>
    <n v="97.1"/>
    <n v="7.6"/>
    <n v="210"/>
    <n v="50"/>
    <n v="0.03"/>
    <n v="840"/>
    <n v="527"/>
    <n v="84"/>
    <n v="15"/>
    <n v="15"/>
    <n v="0"/>
    <n v="15"/>
    <n v="100.1"/>
    <n v="13"/>
    <m/>
  </r>
  <r>
    <x v="133"/>
    <d v="2021-02-06T14:00:00"/>
    <n v="17"/>
    <n v="8"/>
    <n v="12"/>
    <n v="55"/>
    <n v="97"/>
    <n v="18.399999999999999"/>
    <n v="240"/>
    <n v="75"/>
    <n v="0.08"/>
    <n v="774"/>
    <n v="554"/>
    <n v="134"/>
    <n v="17"/>
    <n v="17"/>
    <n v="0"/>
    <n v="17"/>
    <n v="100"/>
    <n v="24.5"/>
    <m/>
  </r>
  <r>
    <x v="134"/>
    <d v="2021-02-06T15:00:00"/>
    <n v="12"/>
    <n v="11"/>
    <n v="11"/>
    <n v="93"/>
    <n v="97"/>
    <n v="38.9"/>
    <n v="300"/>
    <n v="75"/>
    <n v="7.0000000000000007E-2"/>
    <n v="277"/>
    <n v="382"/>
    <n v="241"/>
    <n v="12"/>
    <n v="12"/>
    <n v="0"/>
    <n v="12"/>
    <n v="100"/>
    <n v="47.9"/>
    <m/>
  </r>
  <r>
    <x v="135"/>
    <d v="2021-02-06T16:00:00"/>
    <n v="11"/>
    <n v="8"/>
    <n v="9"/>
    <n v="81"/>
    <n v="97.1"/>
    <n v="25.9"/>
    <n v="310"/>
    <n v="75"/>
    <n v="7.0000000000000007E-2"/>
    <n v="34"/>
    <n v="195"/>
    <n v="181"/>
    <n v="11"/>
    <n v="11"/>
    <n v="0"/>
    <n v="11"/>
    <n v="100"/>
    <n v="38.200000000000003"/>
    <m/>
  </r>
  <r>
    <x v="136"/>
    <d v="2021-02-06T17:00:00"/>
    <n v="11"/>
    <n v="8"/>
    <n v="9"/>
    <n v="81"/>
    <n v="97.2"/>
    <n v="31.7"/>
    <n v="310"/>
    <n v="75"/>
    <n v="0.04"/>
    <n v="0"/>
    <n v="107"/>
    <n v="107"/>
    <n v="11"/>
    <n v="11"/>
    <n v="0"/>
    <n v="11"/>
    <n v="100.1"/>
    <n v="47.2"/>
    <m/>
  </r>
  <r>
    <x v="137"/>
    <d v="2021-02-06T18:00:00"/>
    <n v="10"/>
    <n v="6"/>
    <n v="8"/>
    <n v="76"/>
    <n v="97.3"/>
    <n v="25.9"/>
    <n v="310"/>
    <n v="75"/>
    <n v="0.02"/>
    <n v="0"/>
    <n v="24"/>
    <n v="24"/>
    <n v="7"/>
    <n v="7"/>
    <n v="0"/>
    <n v="10"/>
    <n v="100.3"/>
    <n v="43.9"/>
    <m/>
  </r>
  <r>
    <x v="138"/>
    <d v="2021-02-06T19:00:00"/>
    <n v="10"/>
    <n v="6"/>
    <n v="8"/>
    <n v="76"/>
    <n v="97.4"/>
    <n v="29.5"/>
    <n v="310"/>
    <n v="75"/>
    <n v="2.5400000000000002E-3"/>
    <n v="0"/>
    <n v="0"/>
    <n v="0"/>
    <n v="7"/>
    <n v="7"/>
    <n v="0"/>
    <n v="10"/>
    <n v="100.4"/>
    <n v="49"/>
    <m/>
  </r>
  <r>
    <x v="139"/>
    <d v="2021-02-06T20:00:00"/>
    <n v="9"/>
    <n v="6"/>
    <n v="7"/>
    <n v="81"/>
    <n v="97.4"/>
    <n v="35.299999999999997"/>
    <n v="300"/>
    <n v="50"/>
    <n v="0"/>
    <n v="0"/>
    <n v="0"/>
    <n v="0"/>
    <n v="5"/>
    <n v="5"/>
    <n v="0"/>
    <n v="9"/>
    <n v="100.5"/>
    <n v="55.4"/>
    <m/>
  </r>
  <r>
    <x v="140"/>
    <d v="2021-02-06T21:00:00"/>
    <n v="9"/>
    <n v="6"/>
    <n v="7"/>
    <n v="81"/>
    <n v="97.5"/>
    <n v="31.7"/>
    <n v="300"/>
    <n v="25"/>
    <n v="0"/>
    <n v="0"/>
    <n v="0"/>
    <n v="0"/>
    <n v="5"/>
    <n v="5"/>
    <n v="0"/>
    <n v="9"/>
    <n v="100.5"/>
    <n v="50.8"/>
    <m/>
  </r>
  <r>
    <x v="141"/>
    <d v="2021-02-06T22:00:00"/>
    <n v="9"/>
    <n v="5"/>
    <n v="7"/>
    <n v="76"/>
    <n v="97.5"/>
    <n v="29.5"/>
    <n v="300"/>
    <n v="75"/>
    <n v="0"/>
    <n v="0"/>
    <n v="0"/>
    <n v="0"/>
    <n v="5"/>
    <n v="5"/>
    <n v="0"/>
    <n v="9"/>
    <n v="100.6"/>
    <n v="49.3"/>
    <m/>
  </r>
  <r>
    <x v="142"/>
    <d v="2021-02-06T23:00:00"/>
    <n v="8"/>
    <n v="5"/>
    <n v="6"/>
    <n v="81"/>
    <n v="97.6"/>
    <n v="35.299999999999997"/>
    <n v="300"/>
    <n v="75"/>
    <n v="2.5400000000000002E-3"/>
    <n v="0"/>
    <n v="0"/>
    <n v="0"/>
    <n v="4"/>
    <n v="4"/>
    <n v="0"/>
    <n v="8"/>
    <n v="100.6"/>
    <n v="55.4"/>
    <m/>
  </r>
  <r>
    <x v="143"/>
    <d v="2021-02-07T00:00:00"/>
    <n v="8"/>
    <n v="5"/>
    <n v="6"/>
    <n v="81"/>
    <n v="97.6"/>
    <n v="35.299999999999997"/>
    <n v="290"/>
    <n v="75"/>
    <n v="0"/>
    <n v="0"/>
    <n v="0"/>
    <n v="0"/>
    <n v="4"/>
    <n v="4"/>
    <n v="0"/>
    <n v="8"/>
    <n v="100.7"/>
    <n v="55.8"/>
    <m/>
  </r>
  <r>
    <x v="144"/>
    <d v="2021-02-07T01:00:00"/>
    <n v="8"/>
    <n v="4"/>
    <n v="6"/>
    <n v="75"/>
    <n v="97.6"/>
    <n v="33.5"/>
    <n v="290"/>
    <n v="50"/>
    <n v="0"/>
    <n v="0"/>
    <n v="0"/>
    <n v="0"/>
    <n v="4"/>
    <n v="4"/>
    <n v="0"/>
    <n v="8"/>
    <n v="100.7"/>
    <n v="54"/>
    <m/>
  </r>
  <r>
    <x v="145"/>
    <d v="2021-02-07T02:00:00"/>
    <n v="8"/>
    <n v="4"/>
    <n v="6"/>
    <n v="75"/>
    <n v="97.6"/>
    <n v="31.7"/>
    <n v="290"/>
    <n v="25"/>
    <n v="0"/>
    <n v="0"/>
    <n v="0"/>
    <n v="0"/>
    <n v="4"/>
    <n v="4"/>
    <n v="0"/>
    <n v="8"/>
    <n v="100.7"/>
    <n v="52.6"/>
    <m/>
  </r>
  <r>
    <x v="146"/>
    <d v="2021-02-07T03:00:00"/>
    <n v="7"/>
    <n v="3"/>
    <n v="5"/>
    <n v="75"/>
    <n v="97.6"/>
    <n v="29.5"/>
    <n v="300"/>
    <n v="25"/>
    <n v="0"/>
    <n v="0"/>
    <n v="0"/>
    <n v="0"/>
    <n v="3"/>
    <n v="3"/>
    <n v="0"/>
    <n v="7"/>
    <n v="100.7"/>
    <n v="50"/>
    <m/>
  </r>
  <r>
    <x v="147"/>
    <d v="2021-02-07T04:00:00"/>
    <n v="7"/>
    <n v="2"/>
    <n v="5"/>
    <n v="70"/>
    <n v="97.6"/>
    <n v="31.7"/>
    <n v="300"/>
    <n v="25"/>
    <n v="0"/>
    <n v="0"/>
    <n v="0"/>
    <n v="0"/>
    <n v="3"/>
    <n v="3"/>
    <n v="0"/>
    <n v="7"/>
    <n v="100.7"/>
    <n v="51.5"/>
    <m/>
  </r>
  <r>
    <x v="148"/>
    <d v="2021-02-07T05:00:00"/>
    <n v="6"/>
    <n v="2"/>
    <n v="4"/>
    <n v="75"/>
    <n v="97.6"/>
    <n v="29.5"/>
    <n v="300"/>
    <n v="25"/>
    <n v="0"/>
    <n v="0"/>
    <n v="0"/>
    <n v="0"/>
    <n v="1"/>
    <n v="1"/>
    <n v="0"/>
    <n v="6"/>
    <n v="100.7"/>
    <n v="47.9"/>
    <m/>
  </r>
  <r>
    <x v="149"/>
    <d v="2021-02-07T06:00:00"/>
    <n v="5"/>
    <n v="1"/>
    <n v="3"/>
    <n v="75"/>
    <n v="97.6"/>
    <n v="24.1"/>
    <n v="300"/>
    <n v="25"/>
    <n v="0"/>
    <n v="0"/>
    <n v="0"/>
    <n v="0"/>
    <n v="1"/>
    <n v="1"/>
    <n v="0"/>
    <n v="5"/>
    <n v="100.7"/>
    <n v="41.4"/>
    <m/>
  </r>
  <r>
    <x v="150"/>
    <d v="2021-02-07T07:00:00"/>
    <n v="5"/>
    <n v="0"/>
    <n v="3"/>
    <n v="70"/>
    <n v="97.6"/>
    <n v="19.399999999999999"/>
    <n v="10"/>
    <n v="25"/>
    <n v="0"/>
    <n v="0"/>
    <n v="0"/>
    <n v="0"/>
    <n v="1"/>
    <n v="1"/>
    <n v="0"/>
    <n v="5"/>
    <n v="100.7"/>
    <n v="35.299999999999997"/>
    <m/>
  </r>
  <r>
    <x v="151"/>
    <d v="2021-02-07T08:00:00"/>
    <n v="5"/>
    <n v="0"/>
    <n v="3"/>
    <n v="70"/>
    <n v="97.6"/>
    <n v="14.8"/>
    <n v="280"/>
    <n v="25"/>
    <n v="0"/>
    <n v="0"/>
    <n v="0"/>
    <n v="0"/>
    <n v="2"/>
    <n v="2"/>
    <n v="0"/>
    <n v="5"/>
    <n v="100.7"/>
    <n v="31.3"/>
    <m/>
  </r>
  <r>
    <x v="152"/>
    <d v="2021-02-07T09:00:00"/>
    <n v="5"/>
    <n v="0"/>
    <n v="3"/>
    <n v="70"/>
    <n v="97.6"/>
    <n v="16.600000000000001"/>
    <n v="250"/>
    <n v="25"/>
    <n v="0"/>
    <n v="199"/>
    <n v="71"/>
    <n v="45"/>
    <n v="2"/>
    <n v="2"/>
    <n v="0"/>
    <n v="5"/>
    <n v="100.7"/>
    <n v="32.4"/>
    <m/>
  </r>
  <r>
    <x v="153"/>
    <d v="2021-02-07T10:00:00"/>
    <n v="8"/>
    <n v="1"/>
    <n v="5"/>
    <n v="61"/>
    <n v="97.6"/>
    <n v="22.3"/>
    <n v="290"/>
    <n v="25"/>
    <n v="0"/>
    <n v="711"/>
    <n v="242"/>
    <n v="86"/>
    <n v="5"/>
    <n v="5"/>
    <n v="0"/>
    <n v="8"/>
    <n v="100.7"/>
    <n v="40.299999999999997"/>
    <m/>
  </r>
  <r>
    <x v="154"/>
    <d v="2021-02-07T11:00:00"/>
    <n v="9"/>
    <n v="1"/>
    <n v="5"/>
    <n v="57"/>
    <n v="97.7"/>
    <n v="24.1"/>
    <n v="300"/>
    <n v="25"/>
    <n v="0"/>
    <n v="876"/>
    <n v="405"/>
    <n v="88"/>
    <n v="6"/>
    <n v="6"/>
    <n v="0"/>
    <n v="9"/>
    <n v="100.7"/>
    <n v="44.3"/>
    <m/>
  </r>
  <r>
    <x v="155"/>
    <d v="2021-02-07T12:00:00"/>
    <n v="10"/>
    <n v="2"/>
    <n v="6"/>
    <n v="57"/>
    <n v="97.7"/>
    <n v="37.1"/>
    <n v="290"/>
    <n v="25"/>
    <n v="0"/>
    <n v="952"/>
    <n v="520"/>
    <n v="73"/>
    <n v="6"/>
    <n v="6"/>
    <n v="0"/>
    <n v="10"/>
    <n v="100.7"/>
    <n v="57.2"/>
    <m/>
  </r>
  <r>
    <x v="156"/>
    <d v="2021-02-07T13:00:00"/>
    <n v="11"/>
    <n v="3"/>
    <n v="7"/>
    <n v="57"/>
    <n v="97.6"/>
    <n v="38.9"/>
    <n v="300"/>
    <n v="25"/>
    <n v="0"/>
    <n v="910"/>
    <n v="568"/>
    <n v="84"/>
    <n v="11"/>
    <n v="11"/>
    <n v="0"/>
    <n v="11"/>
    <n v="100.7"/>
    <n v="58.3"/>
    <m/>
  </r>
  <r>
    <x v="157"/>
    <d v="2021-02-07T14:00:00"/>
    <n v="12"/>
    <n v="2"/>
    <n v="7"/>
    <n v="50"/>
    <n v="97.5"/>
    <n v="31.7"/>
    <n v="300"/>
    <n v="25"/>
    <n v="0"/>
    <n v="732"/>
    <n v="541"/>
    <n v="141"/>
    <n v="12"/>
    <n v="12"/>
    <n v="0"/>
    <n v="12"/>
    <n v="100.6"/>
    <n v="51.1"/>
    <m/>
  </r>
  <r>
    <x v="158"/>
    <d v="2021-02-07T15:00:00"/>
    <n v="11"/>
    <n v="1"/>
    <n v="6"/>
    <n v="50"/>
    <n v="97.5"/>
    <n v="24.1"/>
    <n v="320"/>
    <n v="25"/>
    <n v="0"/>
    <n v="558"/>
    <n v="442"/>
    <n v="156"/>
    <n v="11"/>
    <n v="11"/>
    <n v="0"/>
    <n v="11"/>
    <n v="100.6"/>
    <n v="42.5"/>
    <m/>
  </r>
  <r>
    <x v="159"/>
    <d v="2021-02-07T16:00:00"/>
    <n v="11"/>
    <n v="2"/>
    <n v="7"/>
    <n v="53"/>
    <n v="97.4"/>
    <n v="16.600000000000001"/>
    <n v="300"/>
    <n v="25"/>
    <n v="0"/>
    <n v="532"/>
    <n v="360"/>
    <n v="130"/>
    <n v="11"/>
    <n v="11"/>
    <n v="0"/>
    <n v="11"/>
    <n v="100.5"/>
    <n v="33.1"/>
    <m/>
  </r>
  <r>
    <x v="160"/>
    <d v="2021-02-07T17:00:00"/>
    <n v="11"/>
    <n v="1"/>
    <n v="6"/>
    <n v="50"/>
    <n v="97.4"/>
    <n v="14.8"/>
    <n v="300"/>
    <n v="25"/>
    <n v="0"/>
    <n v="146"/>
    <n v="213"/>
    <n v="159"/>
    <n v="11"/>
    <n v="11"/>
    <n v="0"/>
    <n v="11"/>
    <n v="100.5"/>
    <n v="28.4"/>
    <m/>
  </r>
  <r>
    <x v="161"/>
    <d v="2021-02-07T18:00:00"/>
    <n v="10"/>
    <n v="3"/>
    <n v="6"/>
    <n v="61"/>
    <n v="97.4"/>
    <n v="9.4"/>
    <n v="280"/>
    <n v="25"/>
    <n v="0"/>
    <n v="0"/>
    <n v="54"/>
    <n v="54"/>
    <n v="9"/>
    <n v="9"/>
    <n v="0"/>
    <n v="10"/>
    <n v="100.5"/>
    <n v="17.3"/>
    <m/>
  </r>
  <r>
    <x v="162"/>
    <d v="2021-02-07T19:00:00"/>
    <n v="9"/>
    <n v="3"/>
    <n v="6"/>
    <n v="66"/>
    <n v="97.4"/>
    <n v="7.6"/>
    <n v="240"/>
    <n v="75"/>
    <n v="0"/>
    <n v="0"/>
    <n v="0"/>
    <n v="0"/>
    <n v="8"/>
    <n v="8"/>
    <n v="0"/>
    <n v="9"/>
    <n v="100.5"/>
    <n v="13.7"/>
    <m/>
  </r>
  <r>
    <x v="163"/>
    <d v="2021-02-07T20:00:00"/>
    <n v="8"/>
    <n v="3"/>
    <n v="6"/>
    <n v="70"/>
    <n v="97.4"/>
    <n v="9.4"/>
    <n v="240"/>
    <n v="50"/>
    <n v="0"/>
    <n v="0"/>
    <n v="0"/>
    <n v="0"/>
    <n v="6"/>
    <n v="6"/>
    <n v="0"/>
    <n v="8"/>
    <n v="100.5"/>
    <n v="16.600000000000001"/>
    <m/>
  </r>
  <r>
    <x v="164"/>
    <d v="2021-02-07T21:00:00"/>
    <n v="9"/>
    <n v="3"/>
    <n v="6"/>
    <n v="66"/>
    <n v="97.4"/>
    <n v="11.2"/>
    <n v="260"/>
    <n v="75"/>
    <n v="0"/>
    <n v="0"/>
    <n v="0"/>
    <n v="0"/>
    <n v="7"/>
    <n v="7"/>
    <n v="0"/>
    <n v="9"/>
    <n v="100.5"/>
    <n v="18.399999999999999"/>
    <m/>
  </r>
  <r>
    <x v="165"/>
    <d v="2021-02-07T22:00:00"/>
    <n v="10"/>
    <n v="4"/>
    <n v="7"/>
    <n v="66"/>
    <n v="97.4"/>
    <n v="14.8"/>
    <n v="280"/>
    <n v="75"/>
    <n v="2.5400000000000002E-3"/>
    <n v="0"/>
    <n v="0"/>
    <n v="0"/>
    <n v="8"/>
    <n v="8"/>
    <n v="0"/>
    <n v="10"/>
    <n v="100.4"/>
    <n v="21.2"/>
    <m/>
  </r>
  <r>
    <x v="166"/>
    <d v="2021-02-07T23:00:00"/>
    <n v="9"/>
    <n v="4"/>
    <n v="6"/>
    <n v="70"/>
    <n v="97.4"/>
    <n v="20.5"/>
    <n v="270"/>
    <n v="75"/>
    <n v="0"/>
    <n v="0"/>
    <n v="0"/>
    <n v="0"/>
    <n v="6"/>
    <n v="6"/>
    <n v="0"/>
    <n v="9"/>
    <n v="100.4"/>
    <n v="26.3"/>
    <m/>
  </r>
  <r>
    <x v="167"/>
    <d v="2021-02-08T00:00:00"/>
    <n v="10"/>
    <n v="3"/>
    <n v="6"/>
    <n v="61"/>
    <n v="97.3"/>
    <n v="25.9"/>
    <n v="280"/>
    <n v="75"/>
    <n v="2.5400000000000002E-3"/>
    <n v="0"/>
    <n v="0"/>
    <n v="0"/>
    <n v="7"/>
    <n v="7"/>
    <n v="0"/>
    <n v="10"/>
    <n v="100.4"/>
    <n v="31"/>
    <m/>
  </r>
  <r>
    <x v="168"/>
    <d v="2021-02-08T01:00:00"/>
    <n v="10"/>
    <n v="4"/>
    <n v="7"/>
    <n v="66"/>
    <n v="97.2"/>
    <n v="27.7"/>
    <n v="260"/>
    <n v="50"/>
    <n v="0"/>
    <n v="0"/>
    <n v="0"/>
    <n v="0"/>
    <n v="7"/>
    <n v="7"/>
    <n v="0"/>
    <n v="10"/>
    <n v="100.4"/>
    <n v="32"/>
    <m/>
  </r>
  <r>
    <x v="169"/>
    <d v="2021-02-08T02:00:00"/>
    <n v="10"/>
    <n v="4"/>
    <n v="7"/>
    <n v="66"/>
    <n v="97.2"/>
    <n v="33.5"/>
    <n v="260"/>
    <n v="25"/>
    <n v="0"/>
    <n v="0"/>
    <n v="0"/>
    <n v="0"/>
    <n v="6"/>
    <n v="6"/>
    <n v="0"/>
    <n v="10"/>
    <n v="100.4"/>
    <n v="38.200000000000003"/>
    <m/>
  </r>
  <r>
    <x v="170"/>
    <d v="2021-02-08T03:00:00"/>
    <n v="9"/>
    <n v="4"/>
    <n v="6"/>
    <n v="70"/>
    <n v="97.2"/>
    <n v="9.4"/>
    <n v="280"/>
    <n v="25"/>
    <n v="0"/>
    <n v="0"/>
    <n v="0"/>
    <n v="0"/>
    <n v="8"/>
    <n v="8"/>
    <n v="0"/>
    <n v="9"/>
    <n v="100.2"/>
    <n v="14"/>
    <m/>
  </r>
  <r>
    <x v="171"/>
    <d v="2021-02-08T04:00:00"/>
    <n v="10"/>
    <n v="5"/>
    <n v="8"/>
    <n v="71"/>
    <n v="97.1"/>
    <n v="9.4"/>
    <n v="230"/>
    <n v="75"/>
    <n v="0"/>
    <n v="0"/>
    <n v="0"/>
    <n v="0"/>
    <n v="9"/>
    <n v="9"/>
    <n v="0"/>
    <n v="10"/>
    <n v="100.2"/>
    <n v="15.1"/>
    <m/>
  </r>
  <r>
    <x v="172"/>
    <d v="2021-02-08T05:00:00"/>
    <n v="10"/>
    <n v="5"/>
    <n v="8"/>
    <n v="71"/>
    <n v="97"/>
    <n v="25.9"/>
    <n v="220"/>
    <n v="25"/>
    <n v="0"/>
    <n v="0"/>
    <n v="0"/>
    <n v="0"/>
    <n v="7"/>
    <n v="7"/>
    <n v="0"/>
    <n v="10"/>
    <n v="100.1"/>
    <n v="30.6"/>
    <m/>
  </r>
  <r>
    <x v="173"/>
    <d v="2021-02-08T06:00:00"/>
    <n v="10"/>
    <n v="5"/>
    <n v="8"/>
    <n v="71"/>
    <n v="97"/>
    <n v="7.6"/>
    <n v="220"/>
    <n v="50"/>
    <n v="2.5400000000000002E-3"/>
    <n v="0"/>
    <n v="0"/>
    <n v="0"/>
    <n v="9"/>
    <n v="9"/>
    <n v="0"/>
    <n v="10"/>
    <n v="100.1"/>
    <n v="12.6"/>
    <m/>
  </r>
  <r>
    <x v="174"/>
    <d v="2021-02-08T07:00:00"/>
    <n v="11"/>
    <n v="5"/>
    <n v="8"/>
    <n v="66"/>
    <n v="96.9"/>
    <n v="11.2"/>
    <n v="280"/>
    <n v="25"/>
    <n v="0"/>
    <n v="0"/>
    <n v="0"/>
    <n v="0"/>
    <n v="11"/>
    <n v="11"/>
    <n v="0"/>
    <n v="11"/>
    <n v="100"/>
    <n v="15.5"/>
    <m/>
  </r>
  <r>
    <x v="175"/>
    <d v="2021-02-08T08:00:00"/>
    <n v="11"/>
    <n v="4"/>
    <n v="7"/>
    <n v="61"/>
    <n v="96.9"/>
    <n v="11.2"/>
    <n v="230"/>
    <n v="75"/>
    <n v="0"/>
    <n v="0"/>
    <n v="0"/>
    <n v="0"/>
    <n v="11"/>
    <n v="11"/>
    <n v="0"/>
    <n v="11"/>
    <n v="100"/>
    <n v="18"/>
    <m/>
  </r>
  <r>
    <x v="176"/>
    <d v="2021-02-08T09:00:00"/>
    <n v="10"/>
    <n v="5"/>
    <n v="8"/>
    <n v="71"/>
    <n v="96.9"/>
    <n v="9.4"/>
    <n v="200"/>
    <n v="50"/>
    <n v="0"/>
    <n v="0"/>
    <n v="38"/>
    <n v="38"/>
    <n v="9"/>
    <n v="9"/>
    <n v="0"/>
    <n v="10"/>
    <n v="100"/>
    <n v="18.399999999999999"/>
    <m/>
  </r>
  <r>
    <x v="177"/>
    <d v="2021-02-08T10:00:00"/>
    <n v="11"/>
    <n v="4"/>
    <n v="7"/>
    <n v="61"/>
    <n v="97"/>
    <n v="5.4"/>
    <n v="240"/>
    <n v="75"/>
    <n v="0"/>
    <n v="111"/>
    <n v="112"/>
    <n v="87"/>
    <n v="11"/>
    <n v="11"/>
    <n v="0"/>
    <n v="11"/>
    <n v="100"/>
    <n v="17.3"/>
    <m/>
  </r>
  <r>
    <x v="178"/>
    <d v="2021-02-08T11:00:00"/>
    <n v="10"/>
    <n v="6"/>
    <n v="8"/>
    <n v="76"/>
    <n v="96.9"/>
    <n v="20.5"/>
    <n v="230"/>
    <n v="75"/>
    <n v="0"/>
    <n v="480"/>
    <n v="297"/>
    <n v="121"/>
    <n v="7"/>
    <n v="7"/>
    <n v="0"/>
    <n v="10"/>
    <n v="100"/>
    <n v="38.9"/>
    <m/>
  </r>
  <r>
    <x v="179"/>
    <d v="2021-02-08T12:00:00"/>
    <n v="13"/>
    <n v="5"/>
    <n v="9"/>
    <n v="58"/>
    <n v="96.9"/>
    <n v="35.299999999999997"/>
    <n v="240"/>
    <n v="50"/>
    <n v="2.5400000000000002E-3"/>
    <n v="703"/>
    <n v="460"/>
    <n v="128"/>
    <n v="13"/>
    <n v="13"/>
    <n v="0"/>
    <n v="13"/>
    <n v="100"/>
    <n v="56.2"/>
    <m/>
  </r>
  <r>
    <x v="180"/>
    <d v="2021-02-08T13:00:00"/>
    <n v="15"/>
    <n v="5"/>
    <n v="10"/>
    <n v="51"/>
    <n v="96.9"/>
    <n v="44.6"/>
    <n v="250"/>
    <n v="50"/>
    <n v="0"/>
    <n v="582"/>
    <n v="477"/>
    <n v="165"/>
    <n v="15"/>
    <n v="15"/>
    <n v="0"/>
    <n v="15"/>
    <n v="100"/>
    <n v="66.2"/>
    <m/>
  </r>
  <r>
    <x v="181"/>
    <d v="2021-02-08T14:00:00"/>
    <n v="15"/>
    <n v="4"/>
    <n v="9"/>
    <n v="47"/>
    <n v="96.8"/>
    <n v="40.700000000000003"/>
    <n v="270"/>
    <n v="25"/>
    <n v="0"/>
    <n v="548"/>
    <n v="479"/>
    <n v="177"/>
    <n v="15"/>
    <n v="15"/>
    <n v="0"/>
    <n v="15"/>
    <n v="100"/>
    <n v="63.4"/>
    <m/>
  </r>
  <r>
    <x v="182"/>
    <d v="2021-02-08T15:00:00"/>
    <n v="14"/>
    <n v="4"/>
    <n v="9"/>
    <n v="50"/>
    <n v="96.8"/>
    <n v="42.5"/>
    <n v="250"/>
    <n v="25"/>
    <n v="0"/>
    <n v="596"/>
    <n v="471"/>
    <n v="162"/>
    <n v="14"/>
    <n v="14"/>
    <n v="0"/>
    <n v="14"/>
    <n v="99.9"/>
    <n v="61.2"/>
    <m/>
  </r>
  <r>
    <x v="183"/>
    <d v="2021-02-08T16:00:00"/>
    <n v="15"/>
    <n v="4"/>
    <n v="9"/>
    <n v="47"/>
    <n v="96.9"/>
    <n v="27.7"/>
    <n v="270"/>
    <n v="50"/>
    <n v="0"/>
    <n v="465"/>
    <n v="359"/>
    <n v="156"/>
    <n v="15"/>
    <n v="15"/>
    <n v="0"/>
    <n v="15"/>
    <n v="99.9"/>
    <n v="50.4"/>
    <m/>
  </r>
  <r>
    <x v="184"/>
    <d v="2021-02-08T17:00:00"/>
    <n v="13"/>
    <n v="4"/>
    <n v="8"/>
    <n v="54"/>
    <n v="96.9"/>
    <n v="27.7"/>
    <n v="260"/>
    <n v="50"/>
    <n v="0"/>
    <n v="120"/>
    <n v="206"/>
    <n v="161"/>
    <n v="13"/>
    <n v="13"/>
    <n v="0"/>
    <n v="13"/>
    <n v="100"/>
    <n v="47.2"/>
    <m/>
  </r>
  <r>
    <x v="185"/>
    <d v="2021-02-08T18:00:00"/>
    <n v="13"/>
    <n v="4"/>
    <n v="8"/>
    <n v="54"/>
    <n v="96.9"/>
    <n v="16.600000000000001"/>
    <n v="270"/>
    <n v="50"/>
    <n v="0"/>
    <n v="0"/>
    <n v="49"/>
    <n v="49"/>
    <n v="13"/>
    <n v="13"/>
    <n v="0"/>
    <n v="13"/>
    <n v="100.1"/>
    <n v="29.9"/>
    <m/>
  </r>
  <r>
    <x v="186"/>
    <d v="2021-02-08T19:00:00"/>
    <n v="11"/>
    <n v="4"/>
    <n v="7"/>
    <n v="61"/>
    <n v="97.1"/>
    <n v="16.600000000000001"/>
    <n v="290"/>
    <n v="25"/>
    <n v="0"/>
    <n v="0"/>
    <n v="0"/>
    <n v="0"/>
    <n v="11"/>
    <n v="11"/>
    <n v="0"/>
    <n v="11"/>
    <n v="100.1"/>
    <n v="27.4"/>
    <m/>
  </r>
  <r>
    <x v="187"/>
    <d v="2021-02-08T20:00:00"/>
    <n v="11"/>
    <n v="4"/>
    <n v="7"/>
    <n v="61"/>
    <n v="97.1"/>
    <n v="14.8"/>
    <n v="260"/>
    <n v="25"/>
    <n v="0"/>
    <n v="0"/>
    <n v="0"/>
    <n v="0"/>
    <n v="11"/>
    <n v="11"/>
    <n v="0"/>
    <n v="11"/>
    <n v="100.2"/>
    <n v="23"/>
    <m/>
  </r>
  <r>
    <x v="188"/>
    <d v="2021-02-08T21:00:00"/>
    <n v="11"/>
    <n v="4"/>
    <n v="7"/>
    <n v="61"/>
    <n v="97.2"/>
    <n v="29.5"/>
    <n v="250"/>
    <n v="25"/>
    <n v="0"/>
    <n v="0"/>
    <n v="0"/>
    <n v="0"/>
    <n v="11"/>
    <n v="11"/>
    <n v="0"/>
    <n v="11"/>
    <n v="100.3"/>
    <n v="38.5"/>
    <m/>
  </r>
  <r>
    <x v="189"/>
    <d v="2021-02-08T22:00:00"/>
    <n v="10"/>
    <n v="4"/>
    <n v="7"/>
    <n v="66"/>
    <n v="97.3"/>
    <n v="20.5"/>
    <n v="270"/>
    <n v="25"/>
    <n v="0"/>
    <n v="0"/>
    <n v="0"/>
    <n v="0"/>
    <n v="7"/>
    <n v="7"/>
    <n v="0"/>
    <n v="10"/>
    <n v="100.3"/>
    <n v="30.2"/>
    <m/>
  </r>
  <r>
    <x v="190"/>
    <d v="2021-02-08T23:00:00"/>
    <n v="9"/>
    <n v="4"/>
    <n v="6"/>
    <n v="70"/>
    <n v="97.4"/>
    <n v="13"/>
    <n v="270"/>
    <n v="50"/>
    <n v="0"/>
    <n v="0"/>
    <n v="0"/>
    <n v="0"/>
    <n v="7"/>
    <n v="7"/>
    <n v="0"/>
    <n v="9"/>
    <n v="100.4"/>
    <n v="24.1"/>
    <m/>
  </r>
  <r>
    <x v="191"/>
    <d v="2021-02-09T00:00:00"/>
    <n v="10"/>
    <n v="4"/>
    <n v="7"/>
    <n v="66"/>
    <n v="97.4"/>
    <n v="14.8"/>
    <n v="270"/>
    <n v="75"/>
    <n v="0"/>
    <n v="0"/>
    <n v="0"/>
    <n v="0"/>
    <n v="8"/>
    <n v="8"/>
    <n v="0"/>
    <n v="10"/>
    <n v="100.5"/>
    <n v="26.6"/>
    <m/>
  </r>
  <r>
    <x v="192"/>
    <d v="2021-02-09T01:00:00"/>
    <n v="9"/>
    <n v="4"/>
    <n v="6"/>
    <n v="70"/>
    <n v="97.5"/>
    <n v="11.2"/>
    <n v="240"/>
    <n v="75"/>
    <n v="0"/>
    <n v="0"/>
    <n v="0"/>
    <n v="0"/>
    <n v="7"/>
    <n v="7"/>
    <n v="0"/>
    <n v="9"/>
    <n v="100.5"/>
    <n v="22"/>
    <m/>
  </r>
  <r>
    <x v="193"/>
    <d v="2021-02-09T02:00:00"/>
    <n v="8"/>
    <n v="4"/>
    <n v="6"/>
    <n v="75"/>
    <n v="97.5"/>
    <n v="9.4"/>
    <n v="230"/>
    <n v="25"/>
    <n v="0"/>
    <n v="0"/>
    <n v="0"/>
    <n v="0"/>
    <n v="6"/>
    <n v="6"/>
    <n v="0"/>
    <n v="8"/>
    <n v="100.6"/>
    <n v="18.7"/>
    <m/>
  </r>
  <r>
    <x v="194"/>
    <d v="2021-02-09T03:00:00"/>
    <n v="7"/>
    <n v="4"/>
    <n v="6"/>
    <n v="81"/>
    <n v="97.5"/>
    <n v="11.2"/>
    <n v="280"/>
    <n v="25"/>
    <n v="0"/>
    <n v="0"/>
    <n v="0"/>
    <n v="0"/>
    <n v="5"/>
    <n v="5"/>
    <n v="0"/>
    <n v="7"/>
    <n v="100.6"/>
    <n v="22.3"/>
    <m/>
  </r>
  <r>
    <x v="195"/>
    <d v="2021-02-09T04:00:00"/>
    <n v="9"/>
    <n v="5"/>
    <n v="7"/>
    <n v="76"/>
    <n v="97.5"/>
    <n v="11.2"/>
    <n v="250"/>
    <n v="25"/>
    <n v="0"/>
    <n v="0"/>
    <n v="0"/>
    <n v="0"/>
    <n v="7"/>
    <n v="7"/>
    <n v="0"/>
    <n v="9"/>
    <n v="100.6"/>
    <n v="22.7"/>
    <m/>
  </r>
  <r>
    <x v="196"/>
    <d v="2021-02-09T05:00:00"/>
    <n v="10"/>
    <n v="5"/>
    <n v="8"/>
    <n v="71"/>
    <n v="97.4"/>
    <n v="16.600000000000001"/>
    <n v="250"/>
    <n v="25"/>
    <n v="0"/>
    <n v="0"/>
    <n v="0"/>
    <n v="0"/>
    <n v="8"/>
    <n v="8"/>
    <n v="0"/>
    <n v="10"/>
    <n v="100.6"/>
    <n v="25.9"/>
    <m/>
  </r>
  <r>
    <x v="197"/>
    <d v="2021-02-09T06:00:00"/>
    <n v="11"/>
    <n v="5"/>
    <n v="8"/>
    <n v="66"/>
    <n v="97.5"/>
    <n v="16.600000000000001"/>
    <n v="220"/>
    <n v="50"/>
    <n v="0"/>
    <n v="0"/>
    <n v="0"/>
    <n v="0"/>
    <n v="11"/>
    <n v="11"/>
    <n v="0"/>
    <n v="11"/>
    <n v="100.6"/>
    <n v="23.8"/>
    <m/>
  </r>
  <r>
    <x v="198"/>
    <d v="2021-02-09T07:00:00"/>
    <n v="11"/>
    <n v="5"/>
    <n v="8"/>
    <n v="66"/>
    <n v="97.4"/>
    <n v="18.399999999999999"/>
    <n v="250"/>
    <n v="50"/>
    <n v="0"/>
    <n v="0"/>
    <n v="0"/>
    <n v="0"/>
    <n v="11"/>
    <n v="11"/>
    <n v="0"/>
    <n v="11"/>
    <n v="100.5"/>
    <n v="23.8"/>
    <m/>
  </r>
  <r>
    <x v="199"/>
    <d v="2021-02-09T08:00:00"/>
    <n v="11"/>
    <n v="4"/>
    <n v="7"/>
    <n v="61"/>
    <n v="97.5"/>
    <n v="18.399999999999999"/>
    <n v="240"/>
    <n v="50"/>
    <n v="2.5400000000000002E-3"/>
    <n v="0"/>
    <n v="0"/>
    <n v="0"/>
    <n v="11"/>
    <n v="11"/>
    <n v="0"/>
    <n v="11"/>
    <n v="100.5"/>
    <n v="24.5"/>
    <m/>
  </r>
  <r>
    <x v="200"/>
    <d v="2021-02-09T09:00:00"/>
    <n v="11"/>
    <n v="4"/>
    <n v="7"/>
    <n v="61"/>
    <n v="97.4"/>
    <n v="1.8"/>
    <n v="180"/>
    <n v="50"/>
    <n v="0.04"/>
    <n v="0"/>
    <n v="19"/>
    <n v="19"/>
    <n v="11"/>
    <n v="11"/>
    <n v="0"/>
    <n v="11"/>
    <n v="100.5"/>
    <n v="7.6"/>
    <m/>
  </r>
  <r>
    <x v="201"/>
    <d v="2021-02-09T10:00:00"/>
    <n v="10"/>
    <n v="4"/>
    <n v="7"/>
    <n v="66"/>
    <n v="97.4"/>
    <n v="9.4"/>
    <n v="110"/>
    <n v="25"/>
    <n v="0.04"/>
    <n v="0"/>
    <n v="54"/>
    <n v="54"/>
    <n v="9"/>
    <n v="9"/>
    <n v="0"/>
    <n v="10"/>
    <n v="100.4"/>
    <n v="13.7"/>
    <m/>
  </r>
  <r>
    <x v="202"/>
    <d v="2021-02-09T11:00:00"/>
    <n v="10"/>
    <n v="4"/>
    <n v="7"/>
    <n v="66"/>
    <n v="97.3"/>
    <n v="5.4"/>
    <n v="150"/>
    <n v="25"/>
    <n v="0.03"/>
    <n v="0"/>
    <n v="102"/>
    <n v="102"/>
    <n v="10"/>
    <n v="10"/>
    <n v="0"/>
    <n v="10"/>
    <n v="100.4"/>
    <n v="11.5"/>
    <m/>
  </r>
  <r>
    <x v="203"/>
    <d v="2021-02-09T12:00:00"/>
    <n v="11"/>
    <n v="5"/>
    <n v="8"/>
    <n v="66"/>
    <n v="97.3"/>
    <n v="16.600000000000001"/>
    <n v="100"/>
    <n v="50"/>
    <n v="0.02"/>
    <n v="0"/>
    <n v="155"/>
    <n v="155"/>
    <n v="11"/>
    <n v="11"/>
    <n v="0"/>
    <n v="11"/>
    <n v="100.3"/>
    <n v="24.8"/>
    <m/>
  </r>
  <r>
    <x v="204"/>
    <d v="2021-02-09T13:00:00"/>
    <n v="11"/>
    <n v="5"/>
    <n v="8"/>
    <n v="66"/>
    <n v="97.2"/>
    <n v="16.600000000000001"/>
    <n v="0"/>
    <n v="75"/>
    <n v="0.02"/>
    <n v="14"/>
    <n v="216"/>
    <n v="208"/>
    <n v="11"/>
    <n v="11"/>
    <n v="0"/>
    <n v="11"/>
    <n v="100.3"/>
    <n v="26.3"/>
    <m/>
  </r>
  <r>
    <x v="205"/>
    <d v="2021-02-09T14:00:00"/>
    <n v="11"/>
    <n v="6"/>
    <n v="8"/>
    <n v="71"/>
    <n v="97"/>
    <n v="16.600000000000001"/>
    <n v="110"/>
    <n v="75"/>
    <n v="0.1"/>
    <n v="0"/>
    <n v="97"/>
    <n v="97"/>
    <n v="11"/>
    <n v="11"/>
    <n v="0"/>
    <n v="11"/>
    <n v="100.2"/>
    <n v="26.6"/>
    <m/>
  </r>
  <r>
    <x v="206"/>
    <d v="2021-02-09T15:00:00"/>
    <n v="11"/>
    <n v="7"/>
    <n v="9"/>
    <n v="76"/>
    <n v="96.9"/>
    <n v="13"/>
    <n v="90"/>
    <n v="100"/>
    <n v="0.18"/>
    <n v="0"/>
    <n v="14"/>
    <n v="14"/>
    <n v="11"/>
    <n v="11"/>
    <n v="0"/>
    <n v="11"/>
    <n v="100.1"/>
    <n v="21.2"/>
    <m/>
  </r>
  <r>
    <x v="207"/>
    <d v="2021-02-09T16:00:00"/>
    <n v="11"/>
    <n v="7"/>
    <n v="9"/>
    <n v="76"/>
    <n v="96.9"/>
    <n v="9.4"/>
    <n v="90"/>
    <n v="75"/>
    <n v="0.11"/>
    <n v="0"/>
    <n v="34"/>
    <n v="34"/>
    <n v="11"/>
    <n v="11"/>
    <n v="0"/>
    <n v="11"/>
    <n v="100"/>
    <n v="17.3"/>
    <m/>
  </r>
  <r>
    <x v="208"/>
    <d v="2021-02-09T17:00:00"/>
    <n v="12"/>
    <n v="9"/>
    <n v="10"/>
    <n v="81"/>
    <n v="97"/>
    <n v="35.299999999999997"/>
    <n v="260"/>
    <n v="75"/>
    <n v="0.02"/>
    <n v="0"/>
    <n v="31"/>
    <n v="31"/>
    <n v="12"/>
    <n v="12"/>
    <n v="0"/>
    <n v="12"/>
    <n v="100"/>
    <n v="42.1"/>
    <m/>
  </r>
  <r>
    <x v="209"/>
    <d v="2021-02-09T18:00:00"/>
    <n v="11"/>
    <n v="5"/>
    <n v="8"/>
    <n v="66"/>
    <n v="97"/>
    <n v="20.5"/>
    <n v="250"/>
    <n v="25"/>
    <n v="0.02"/>
    <n v="0"/>
    <n v="10"/>
    <n v="10"/>
    <n v="11"/>
    <n v="11"/>
    <n v="0"/>
    <n v="11"/>
    <n v="100.1"/>
    <n v="38.9"/>
    <m/>
  </r>
  <r>
    <x v="210"/>
    <d v="2021-02-09T19:00:00"/>
    <n v="10"/>
    <n v="4"/>
    <n v="7"/>
    <n v="66"/>
    <n v="97.1"/>
    <n v="21.6"/>
    <n v="10"/>
    <n v="25"/>
    <n v="0"/>
    <n v="0"/>
    <n v="0"/>
    <n v="0"/>
    <n v="7"/>
    <n v="7"/>
    <n v="0"/>
    <n v="10"/>
    <n v="100.1"/>
    <n v="26.6"/>
    <m/>
  </r>
  <r>
    <x v="211"/>
    <d v="2021-02-09T20:00:00"/>
    <n v="10"/>
    <n v="3"/>
    <n v="6"/>
    <n v="61"/>
    <n v="97.1"/>
    <n v="22.3"/>
    <n v="270"/>
    <n v="25"/>
    <n v="0"/>
    <n v="0"/>
    <n v="0"/>
    <n v="0"/>
    <n v="7"/>
    <n v="7"/>
    <n v="0"/>
    <n v="10"/>
    <n v="100.2"/>
    <n v="27.7"/>
    <m/>
  </r>
  <r>
    <x v="212"/>
    <d v="2021-02-09T21:00:00"/>
    <n v="10"/>
    <n v="4"/>
    <n v="7"/>
    <n v="66"/>
    <n v="97.1"/>
    <n v="14.8"/>
    <n v="270"/>
    <n v="25"/>
    <n v="0"/>
    <n v="0"/>
    <n v="0"/>
    <n v="0"/>
    <n v="8"/>
    <n v="8"/>
    <n v="0"/>
    <n v="10"/>
    <n v="100.2"/>
    <n v="20.2"/>
    <m/>
  </r>
  <r>
    <x v="213"/>
    <d v="2021-02-09T22:00:00"/>
    <n v="10"/>
    <n v="3"/>
    <n v="6"/>
    <n v="61"/>
    <n v="97.2"/>
    <n v="24.1"/>
    <n v="240"/>
    <n v="75"/>
    <n v="0"/>
    <n v="0"/>
    <n v="0"/>
    <n v="0"/>
    <n v="7"/>
    <n v="7"/>
    <n v="0"/>
    <n v="10"/>
    <n v="100.2"/>
    <n v="28.4"/>
    <m/>
  </r>
  <r>
    <x v="214"/>
    <d v="2021-02-09T23:00:00"/>
    <n v="10"/>
    <n v="4"/>
    <n v="7"/>
    <n v="66"/>
    <n v="97.2"/>
    <n v="14.8"/>
    <n v="220"/>
    <n v="75"/>
    <n v="0"/>
    <n v="0"/>
    <n v="0"/>
    <n v="0"/>
    <n v="8"/>
    <n v="8"/>
    <n v="0"/>
    <n v="10"/>
    <n v="100.2"/>
    <n v="35.299999999999997"/>
    <m/>
  </r>
  <r>
    <x v="215"/>
    <d v="2021-02-10T00:00:00"/>
    <n v="9"/>
    <n v="4"/>
    <n v="6"/>
    <n v="70"/>
    <n v="97.2"/>
    <n v="20.5"/>
    <n v="210"/>
    <n v="75"/>
    <n v="0"/>
    <n v="0"/>
    <n v="0"/>
    <n v="0"/>
    <n v="6"/>
    <n v="6"/>
    <n v="0"/>
    <n v="9"/>
    <n v="100.3"/>
    <n v="23"/>
    <m/>
  </r>
  <r>
    <x v="216"/>
    <d v="2021-02-10T01:00:00"/>
    <n v="10"/>
    <n v="4"/>
    <n v="7"/>
    <n v="66"/>
    <n v="97.2"/>
    <n v="14.8"/>
    <n v="230"/>
    <n v="50"/>
    <n v="0.02"/>
    <n v="0"/>
    <n v="0"/>
    <n v="0"/>
    <n v="8"/>
    <n v="8"/>
    <n v="0"/>
    <n v="10"/>
    <n v="100.3"/>
    <n v="17.600000000000001"/>
    <m/>
  </r>
  <r>
    <x v="217"/>
    <d v="2021-02-10T02:00:00"/>
    <n v="9"/>
    <n v="4"/>
    <n v="6"/>
    <n v="70"/>
    <n v="97.2"/>
    <n v="16.600000000000001"/>
    <n v="230"/>
    <n v="50"/>
    <n v="0.04"/>
    <n v="0"/>
    <n v="0"/>
    <n v="0"/>
    <n v="7"/>
    <n v="7"/>
    <n v="0"/>
    <n v="9"/>
    <n v="100.3"/>
    <n v="20.5"/>
    <m/>
  </r>
  <r>
    <x v="218"/>
    <d v="2021-02-10T03:00:00"/>
    <n v="9"/>
    <n v="4"/>
    <n v="6"/>
    <n v="70"/>
    <n v="97.2"/>
    <n v="13"/>
    <n v="240"/>
    <n v="50"/>
    <n v="0.02"/>
    <n v="0"/>
    <n v="0"/>
    <n v="0"/>
    <n v="7"/>
    <n v="7"/>
    <n v="0"/>
    <n v="9"/>
    <n v="100.2"/>
    <n v="17.3"/>
    <m/>
  </r>
  <r>
    <x v="219"/>
    <d v="2021-02-10T04:00:00"/>
    <n v="9"/>
    <n v="5"/>
    <n v="7"/>
    <n v="76"/>
    <n v="97.1"/>
    <n v="14.8"/>
    <n v="200"/>
    <n v="75"/>
    <n v="2.5400000000000002E-3"/>
    <n v="0"/>
    <n v="0"/>
    <n v="0"/>
    <n v="7"/>
    <n v="7"/>
    <n v="0"/>
    <n v="9"/>
    <n v="100.1"/>
    <n v="17.600000000000001"/>
    <m/>
  </r>
  <r>
    <x v="220"/>
    <d v="2021-02-10T05:00:00"/>
    <n v="9"/>
    <n v="4"/>
    <n v="6"/>
    <n v="70"/>
    <n v="97"/>
    <n v="13"/>
    <n v="190"/>
    <n v="50"/>
    <n v="7.0000000000000007E-2"/>
    <n v="0"/>
    <n v="0"/>
    <n v="0"/>
    <n v="7"/>
    <n v="7"/>
    <n v="0"/>
    <n v="9"/>
    <n v="100.2"/>
    <n v="17.3"/>
    <m/>
  </r>
  <r>
    <x v="221"/>
    <d v="2021-02-10T06:00:00"/>
    <n v="9"/>
    <n v="5"/>
    <n v="7"/>
    <n v="76"/>
    <n v="97.1"/>
    <n v="16.600000000000001"/>
    <n v="230"/>
    <n v="75"/>
    <n v="0.16"/>
    <n v="0"/>
    <n v="0"/>
    <n v="0"/>
    <n v="7"/>
    <n v="7"/>
    <n v="0"/>
    <n v="9"/>
    <n v="100.2"/>
    <n v="20.5"/>
    <m/>
  </r>
  <r>
    <x v="222"/>
    <d v="2021-02-10T07:00:00"/>
    <n v="8"/>
    <n v="5"/>
    <n v="6"/>
    <n v="81"/>
    <n v="97.1"/>
    <n v="24.1"/>
    <n v="210"/>
    <n v="25"/>
    <n v="0.06"/>
    <n v="0"/>
    <n v="0"/>
    <n v="0"/>
    <n v="4"/>
    <n v="4"/>
    <n v="0"/>
    <n v="8"/>
    <n v="100.2"/>
    <n v="28.8"/>
    <m/>
  </r>
  <r>
    <x v="223"/>
    <d v="2021-02-10T08:00:00"/>
    <n v="9"/>
    <n v="3"/>
    <n v="6"/>
    <n v="66"/>
    <n v="97.2"/>
    <n v="35.299999999999997"/>
    <n v="250"/>
    <n v="50"/>
    <n v="2.5400000000000002E-3"/>
    <n v="0"/>
    <n v="0"/>
    <n v="0"/>
    <n v="5"/>
    <n v="5"/>
    <n v="0"/>
    <n v="9"/>
    <n v="100.3"/>
    <n v="41"/>
    <m/>
  </r>
  <r>
    <x v="224"/>
    <d v="2021-02-10T09:00:00"/>
    <n v="9"/>
    <n v="3"/>
    <n v="6"/>
    <n v="66"/>
    <n v="97.3"/>
    <n v="27.7"/>
    <n v="260"/>
    <n v="25"/>
    <n v="0"/>
    <n v="5"/>
    <n v="52"/>
    <n v="51"/>
    <n v="5"/>
    <n v="5"/>
    <n v="0"/>
    <n v="9"/>
    <n v="100.4"/>
    <n v="37.799999999999997"/>
    <m/>
  </r>
  <r>
    <x v="225"/>
    <d v="2021-02-10T10:00:00"/>
    <n v="9"/>
    <n v="5"/>
    <n v="7"/>
    <n v="76"/>
    <n v="97.6"/>
    <n v="24.1"/>
    <n v="300"/>
    <n v="75"/>
    <n v="0"/>
    <n v="288"/>
    <n v="160"/>
    <n v="93"/>
    <n v="6"/>
    <n v="6"/>
    <n v="0"/>
    <n v="9"/>
    <n v="100.5"/>
    <n v="39.6"/>
    <m/>
  </r>
  <r>
    <x v="226"/>
    <d v="2021-02-10T11:00:00"/>
    <n v="9"/>
    <n v="5"/>
    <n v="7"/>
    <n v="76"/>
    <n v="97.7"/>
    <n v="25.9"/>
    <n v="290"/>
    <n v="75"/>
    <n v="0"/>
    <n v="731"/>
    <n v="384"/>
    <n v="110"/>
    <n v="6"/>
    <n v="6"/>
    <n v="0"/>
    <n v="9"/>
    <n v="100.6"/>
    <n v="46.8"/>
    <m/>
  </r>
  <r>
    <x v="227"/>
    <d v="2021-02-10T12:00:00"/>
    <n v="11"/>
    <n v="6"/>
    <n v="8"/>
    <n v="71"/>
    <n v="97.9"/>
    <n v="18.399999999999999"/>
    <n v="300"/>
    <n v="25"/>
    <n v="0"/>
    <n v="912"/>
    <n v="535"/>
    <n v="95"/>
    <n v="11"/>
    <n v="11"/>
    <n v="0"/>
    <n v="11"/>
    <n v="100.8"/>
    <n v="40.299999999999997"/>
    <m/>
  </r>
  <r>
    <x v="228"/>
    <d v="2021-02-10T13:00:00"/>
    <n v="13"/>
    <n v="4"/>
    <n v="8"/>
    <n v="54"/>
    <n v="98"/>
    <n v="20.2"/>
    <n v="10"/>
    <n v="25"/>
    <n v="2.5400000000000002E-3"/>
    <n v="806"/>
    <n v="562"/>
    <n v="122"/>
    <n v="13"/>
    <n v="13"/>
    <n v="0"/>
    <n v="13"/>
    <n v="100.8"/>
    <n v="41.4"/>
    <m/>
  </r>
  <r>
    <x v="229"/>
    <d v="2021-02-10T14:00:00"/>
    <n v="14"/>
    <n v="5"/>
    <n v="9"/>
    <n v="54"/>
    <n v="98"/>
    <n v="22.3"/>
    <n v="320"/>
    <n v="25"/>
    <n v="0"/>
    <n v="628"/>
    <n v="523"/>
    <n v="171"/>
    <n v="14"/>
    <n v="14"/>
    <n v="0"/>
    <n v="14"/>
    <n v="100.9"/>
    <n v="42.8"/>
    <m/>
  </r>
  <r>
    <x v="230"/>
    <d v="2021-02-10T15:00:00"/>
    <n v="14"/>
    <n v="5"/>
    <n v="9"/>
    <n v="54"/>
    <n v="98"/>
    <n v="20.5"/>
    <n v="300"/>
    <n v="25"/>
    <n v="0"/>
    <n v="639"/>
    <n v="490"/>
    <n v="153"/>
    <n v="14"/>
    <n v="14"/>
    <n v="0"/>
    <n v="14"/>
    <n v="101"/>
    <n v="40"/>
    <m/>
  </r>
  <r>
    <x v="231"/>
    <d v="2021-02-10T16:00:00"/>
    <n v="15"/>
    <n v="4"/>
    <n v="9"/>
    <n v="47"/>
    <n v="98.1"/>
    <n v="16.600000000000001"/>
    <n v="300"/>
    <n v="50"/>
    <n v="0"/>
    <n v="332"/>
    <n v="332"/>
    <n v="184"/>
    <n v="15"/>
    <n v="15"/>
    <n v="0"/>
    <n v="15"/>
    <n v="101.1"/>
    <n v="33.5"/>
    <m/>
  </r>
  <r>
    <x v="232"/>
    <d v="2021-02-10T17:00:00"/>
    <n v="14"/>
    <n v="3"/>
    <n v="8"/>
    <n v="47"/>
    <n v="98.1"/>
    <n v="18.399999999999999"/>
    <n v="290"/>
    <n v="25"/>
    <n v="0"/>
    <n v="73"/>
    <n v="191"/>
    <n v="163"/>
    <n v="14"/>
    <n v="14"/>
    <n v="0"/>
    <n v="14"/>
    <n v="101.3"/>
    <n v="32.4"/>
    <m/>
  </r>
  <r>
    <x v="233"/>
    <d v="2021-02-10T18:00:00"/>
    <n v="12"/>
    <n v="3"/>
    <n v="8"/>
    <n v="54"/>
    <n v="98.2"/>
    <n v="14.8"/>
    <n v="290"/>
    <n v="25"/>
    <n v="0"/>
    <n v="8"/>
    <n v="62"/>
    <n v="61"/>
    <n v="12"/>
    <n v="12"/>
    <n v="0"/>
    <n v="12"/>
    <n v="101.4"/>
    <n v="24.8"/>
    <m/>
  </r>
  <r>
    <x v="234"/>
    <d v="2021-02-10T19:00:00"/>
    <n v="11"/>
    <n v="4"/>
    <n v="7"/>
    <n v="61"/>
    <n v="98.4"/>
    <n v="11.2"/>
    <n v="270"/>
    <n v="25"/>
    <n v="0"/>
    <n v="0"/>
    <n v="0"/>
    <n v="0"/>
    <n v="11"/>
    <n v="11"/>
    <n v="0"/>
    <n v="11"/>
    <n v="101.5"/>
    <n v="19.399999999999999"/>
    <m/>
  </r>
  <r>
    <x v="235"/>
    <d v="2021-02-10T20:00:00"/>
    <n v="10"/>
    <n v="4"/>
    <n v="7"/>
    <n v="66"/>
    <n v="98.4"/>
    <n v="13"/>
    <n v="270"/>
    <n v="25"/>
    <n v="0"/>
    <n v="0"/>
    <n v="0"/>
    <n v="0"/>
    <n v="8"/>
    <n v="8"/>
    <n v="0"/>
    <n v="10"/>
    <n v="101.5"/>
    <n v="20.9"/>
    <m/>
  </r>
  <r>
    <x v="236"/>
    <d v="2021-02-10T21:00:00"/>
    <n v="8"/>
    <n v="4"/>
    <n v="6"/>
    <n v="75"/>
    <n v="98.4"/>
    <n v="11.2"/>
    <n v="280"/>
    <n v="25"/>
    <n v="0"/>
    <n v="0"/>
    <n v="0"/>
    <n v="0"/>
    <n v="6"/>
    <n v="6"/>
    <n v="0"/>
    <n v="8"/>
    <n v="101.6"/>
    <n v="18.399999999999999"/>
    <m/>
  </r>
  <r>
    <x v="237"/>
    <d v="2021-02-10T22:00:00"/>
    <n v="7"/>
    <n v="4"/>
    <n v="6"/>
    <n v="81"/>
    <n v="98.5"/>
    <n v="13"/>
    <n v="250"/>
    <n v="35"/>
    <n v="0"/>
    <n v="0"/>
    <n v="0"/>
    <n v="0"/>
    <n v="5"/>
    <n v="5"/>
    <n v="0"/>
    <n v="7"/>
    <n v="101.6"/>
    <n v="19.399999999999999"/>
    <m/>
  </r>
  <r>
    <x v="238"/>
    <d v="2021-02-10T23:00:00"/>
    <n v="7"/>
    <n v="3"/>
    <n v="5"/>
    <n v="75"/>
    <n v="98.6"/>
    <n v="11.2"/>
    <n v="220"/>
    <n v="35"/>
    <n v="0"/>
    <n v="0"/>
    <n v="0"/>
    <n v="0"/>
    <n v="5"/>
    <n v="5"/>
    <n v="0"/>
    <n v="7"/>
    <n v="101.6"/>
    <n v="17.3"/>
    <m/>
  </r>
  <r>
    <x v="239"/>
    <d v="2021-02-11T00:00:00"/>
    <n v="7"/>
    <n v="3"/>
    <n v="5"/>
    <n v="75"/>
    <n v="98.6"/>
    <n v="13"/>
    <n v="220"/>
    <n v="40"/>
    <n v="0"/>
    <n v="0"/>
    <n v="0"/>
    <n v="0"/>
    <n v="5"/>
    <n v="5"/>
    <n v="0"/>
    <n v="7"/>
    <n v="101.7"/>
    <n v="19.100000000000001"/>
    <m/>
  </r>
  <r>
    <x v="240"/>
    <d v="2021-02-11T01:00:00"/>
    <n v="5"/>
    <n v="3"/>
    <n v="4"/>
    <n v="86"/>
    <n v="98.7"/>
    <n v="6.5"/>
    <n v="0"/>
    <n v="35"/>
    <n v="0"/>
    <n v="0"/>
    <n v="0"/>
    <n v="0"/>
    <n v="4"/>
    <n v="4"/>
    <n v="0"/>
    <n v="5"/>
    <n v="101.7"/>
    <n v="12.2"/>
    <m/>
  </r>
  <r>
    <x v="241"/>
    <d v="2021-02-11T02:00:00"/>
    <n v="5"/>
    <n v="2"/>
    <n v="4"/>
    <n v="80"/>
    <n v="98.7"/>
    <n v="0"/>
    <n v="0"/>
    <n v="35"/>
    <n v="0"/>
    <n v="0"/>
    <n v="0"/>
    <n v="0"/>
    <n v="5"/>
    <n v="5"/>
    <n v="0"/>
    <n v="5"/>
    <n v="101.8"/>
    <n v="6.5"/>
    <m/>
  </r>
  <r>
    <x v="242"/>
    <d v="2021-02-11T03:00:00"/>
    <n v="5"/>
    <n v="2"/>
    <n v="4"/>
    <n v="80"/>
    <n v="98.7"/>
    <n v="3.6"/>
    <n v="100"/>
    <n v="30"/>
    <n v="0"/>
    <n v="0"/>
    <n v="0"/>
    <n v="0"/>
    <n v="5"/>
    <n v="5"/>
    <n v="0"/>
    <n v="5"/>
    <n v="101.8"/>
    <n v="10.1"/>
    <m/>
  </r>
  <r>
    <x v="243"/>
    <d v="2021-02-11T04:00:00"/>
    <n v="4"/>
    <n v="2"/>
    <n v="3"/>
    <n v="86"/>
    <n v="98.7"/>
    <n v="1.8"/>
    <n v="50"/>
    <n v="30"/>
    <n v="0"/>
    <n v="0"/>
    <n v="0"/>
    <n v="0"/>
    <n v="4"/>
    <n v="4"/>
    <n v="0"/>
    <n v="4"/>
    <n v="101.8"/>
    <n v="7.9"/>
    <m/>
  </r>
  <r>
    <x v="244"/>
    <d v="2021-02-11T05:00:00"/>
    <n v="4"/>
    <n v="2"/>
    <n v="3"/>
    <n v="86"/>
    <n v="98.7"/>
    <n v="5.4"/>
    <n v="90"/>
    <n v="25"/>
    <n v="0"/>
    <n v="0"/>
    <n v="0"/>
    <n v="0"/>
    <n v="3"/>
    <n v="3"/>
    <n v="0"/>
    <n v="4"/>
    <n v="101.8"/>
    <n v="11.2"/>
    <m/>
  </r>
  <r>
    <x v="245"/>
    <d v="2021-02-11T06:00:00"/>
    <n v="5"/>
    <n v="3"/>
    <n v="4"/>
    <n v="86"/>
    <n v="98.7"/>
    <n v="3.6"/>
    <n v="150"/>
    <n v="25"/>
    <n v="0"/>
    <n v="0"/>
    <n v="0"/>
    <n v="0"/>
    <n v="5"/>
    <n v="5"/>
    <n v="0"/>
    <n v="5"/>
    <n v="101.8"/>
    <n v="9"/>
    <m/>
  </r>
  <r>
    <x v="246"/>
    <d v="2021-02-11T07:00:00"/>
    <n v="4"/>
    <n v="3"/>
    <n v="4"/>
    <n v="93"/>
    <n v="98.7"/>
    <n v="3.6"/>
    <n v="210"/>
    <n v="25"/>
    <n v="0"/>
    <n v="0"/>
    <n v="0"/>
    <n v="0"/>
    <n v="4"/>
    <n v="4"/>
    <n v="0"/>
    <n v="4"/>
    <n v="101.8"/>
    <n v="8.6"/>
    <m/>
  </r>
  <r>
    <x v="247"/>
    <d v="2021-02-11T08:00:00"/>
    <n v="4"/>
    <n v="2"/>
    <n v="3"/>
    <n v="86"/>
    <n v="98.7"/>
    <n v="1.8"/>
    <n v="270"/>
    <n v="25"/>
    <n v="0"/>
    <n v="0"/>
    <n v="0"/>
    <n v="0"/>
    <n v="4"/>
    <n v="4"/>
    <n v="0"/>
    <n v="4"/>
    <n v="101.8"/>
    <n v="6.5"/>
    <m/>
  </r>
  <r>
    <x v="248"/>
    <d v="2021-02-11T09:00:00"/>
    <n v="4"/>
    <n v="3"/>
    <n v="4"/>
    <n v="93"/>
    <n v="98.8"/>
    <n v="7.6"/>
    <n v="330"/>
    <n v="25"/>
    <n v="0"/>
    <n v="96"/>
    <n v="75"/>
    <n v="60"/>
    <n v="2"/>
    <n v="2"/>
    <n v="0"/>
    <n v="4"/>
    <n v="101.8"/>
    <n v="12.2"/>
    <m/>
  </r>
  <r>
    <x v="249"/>
    <d v="2021-02-11T10:00:00"/>
    <n v="5"/>
    <n v="3"/>
    <n v="4"/>
    <n v="86"/>
    <n v="98.8"/>
    <n v="0"/>
    <n v="0"/>
    <n v="25"/>
    <n v="0"/>
    <n v="681"/>
    <n v="238"/>
    <n v="78"/>
    <n v="5"/>
    <n v="5"/>
    <n v="0"/>
    <n v="5"/>
    <n v="101.8"/>
    <n v="6.5"/>
    <m/>
  </r>
  <r>
    <x v="250"/>
    <d v="2021-02-11T11:00:00"/>
    <n v="8"/>
    <n v="4"/>
    <n v="6"/>
    <n v="75"/>
    <n v="98.8"/>
    <n v="3.6"/>
    <n v="160"/>
    <n v="25"/>
    <n v="0"/>
    <n v="825"/>
    <n v="391"/>
    <n v="78"/>
    <n v="8"/>
    <n v="8"/>
    <n v="0"/>
    <n v="8"/>
    <n v="101.8"/>
    <n v="10.4"/>
    <m/>
  </r>
  <r>
    <x v="251"/>
    <d v="2021-02-11T12:00:00"/>
    <n v="10"/>
    <n v="5"/>
    <n v="8"/>
    <n v="71"/>
    <n v="98.8"/>
    <n v="1.8"/>
    <n v="310"/>
    <n v="25"/>
    <n v="0"/>
    <n v="870"/>
    <n v="500"/>
    <n v="76"/>
    <n v="10"/>
    <n v="10"/>
    <n v="0"/>
    <n v="10"/>
    <n v="101.8"/>
    <n v="10.1"/>
    <m/>
  </r>
  <r>
    <x v="252"/>
    <d v="2021-02-11T13:00:00"/>
    <n v="12"/>
    <n v="6"/>
    <n v="9"/>
    <n v="66"/>
    <n v="98.8"/>
    <n v="1.8"/>
    <n v="0"/>
    <n v="25"/>
    <n v="0"/>
    <n v="849"/>
    <n v="554"/>
    <n v="87"/>
    <n v="12"/>
    <n v="12"/>
    <n v="0"/>
    <n v="12"/>
    <n v="101.8"/>
    <n v="11.5"/>
    <m/>
  </r>
  <r>
    <x v="253"/>
    <d v="2021-02-11T14:00:00"/>
    <n v="15"/>
    <n v="8"/>
    <n v="11"/>
    <n v="62"/>
    <n v="98.7"/>
    <n v="1.8"/>
    <n v="160"/>
    <n v="25"/>
    <n v="0"/>
    <n v="784"/>
    <n v="550"/>
    <n v="107"/>
    <n v="15"/>
    <n v="15"/>
    <n v="0"/>
    <n v="15"/>
    <n v="101.8"/>
    <n v="14"/>
    <m/>
  </r>
  <r>
    <x v="254"/>
    <d v="2021-02-11T15:00:00"/>
    <n v="17"/>
    <n v="9"/>
    <n v="12"/>
    <n v="59"/>
    <n v="98.7"/>
    <n v="7.6"/>
    <n v="320"/>
    <n v="25"/>
    <n v="0"/>
    <n v="633"/>
    <n v="485"/>
    <n v="148"/>
    <n v="17"/>
    <n v="17"/>
    <n v="0"/>
    <n v="17"/>
    <n v="101.7"/>
    <n v="20.2"/>
    <m/>
  </r>
  <r>
    <x v="255"/>
    <d v="2021-02-11T16:00:00"/>
    <n v="17"/>
    <n v="8"/>
    <n v="12"/>
    <n v="55"/>
    <n v="98.6"/>
    <n v="11.2"/>
    <n v="290"/>
    <n v="25"/>
    <n v="0"/>
    <n v="432"/>
    <n v="363"/>
    <n v="169"/>
    <n v="17"/>
    <n v="17"/>
    <n v="0"/>
    <n v="17"/>
    <n v="101.6"/>
    <n v="23.4"/>
    <m/>
  </r>
  <r>
    <x v="256"/>
    <d v="2021-02-11T17:00:00"/>
    <n v="17"/>
    <n v="8"/>
    <n v="12"/>
    <n v="55"/>
    <n v="98.6"/>
    <n v="13"/>
    <n v="300"/>
    <n v="30"/>
    <n v="0"/>
    <n v="117"/>
    <n v="216"/>
    <n v="170"/>
    <n v="17"/>
    <n v="17"/>
    <n v="0"/>
    <n v="17"/>
    <n v="101.6"/>
    <n v="20.9"/>
    <m/>
  </r>
  <r>
    <x v="257"/>
    <d v="2021-02-11T18:00:00"/>
    <n v="15"/>
    <n v="8"/>
    <n v="11"/>
    <n v="62"/>
    <n v="98.7"/>
    <n v="9.4"/>
    <n v="270"/>
    <n v="40"/>
    <n v="0"/>
    <n v="4"/>
    <n v="61"/>
    <n v="61"/>
    <n v="15"/>
    <n v="15"/>
    <n v="0"/>
    <n v="15"/>
    <n v="101.6"/>
    <n v="13.7"/>
    <m/>
  </r>
  <r>
    <x v="258"/>
    <d v="2021-02-11T19:00:00"/>
    <n v="14"/>
    <n v="8"/>
    <n v="11"/>
    <n v="67"/>
    <n v="98.7"/>
    <n v="9.4"/>
    <n v="0"/>
    <n v="45"/>
    <n v="0"/>
    <n v="0"/>
    <n v="0"/>
    <n v="0"/>
    <n v="14"/>
    <n v="14"/>
    <n v="0"/>
    <n v="14"/>
    <n v="101.7"/>
    <n v="13"/>
    <m/>
  </r>
  <r>
    <x v="259"/>
    <d v="2021-02-11T20:00:00"/>
    <n v="13"/>
    <n v="8"/>
    <n v="10"/>
    <n v="71"/>
    <n v="98.7"/>
    <n v="9.4"/>
    <n v="230"/>
    <n v="55"/>
    <n v="0"/>
    <n v="0"/>
    <n v="0"/>
    <n v="0"/>
    <n v="13"/>
    <n v="13"/>
    <n v="0"/>
    <n v="13"/>
    <n v="101.7"/>
    <n v="13.7"/>
    <m/>
  </r>
  <r>
    <x v="260"/>
    <d v="2021-02-11T21:00:00"/>
    <n v="12"/>
    <n v="8"/>
    <n v="10"/>
    <n v="76"/>
    <n v="98.7"/>
    <n v="0"/>
    <n v="0"/>
    <n v="60"/>
    <n v="0"/>
    <n v="0"/>
    <n v="0"/>
    <n v="0"/>
    <n v="12"/>
    <n v="12"/>
    <n v="0"/>
    <n v="12"/>
    <n v="101.7"/>
    <n v="4.3"/>
    <m/>
  </r>
  <r>
    <x v="261"/>
    <d v="2021-02-11T22:00:00"/>
    <n v="12"/>
    <n v="8"/>
    <n v="10"/>
    <n v="76"/>
    <n v="98.7"/>
    <n v="1.8"/>
    <n v="30"/>
    <n v="70"/>
    <n v="0"/>
    <n v="0"/>
    <n v="0"/>
    <n v="0"/>
    <n v="12"/>
    <n v="12"/>
    <n v="0"/>
    <n v="12"/>
    <n v="101.7"/>
    <n v="5.4"/>
    <m/>
  </r>
  <r>
    <x v="262"/>
    <d v="2021-02-11T23:00:00"/>
    <n v="11"/>
    <n v="8"/>
    <n v="9"/>
    <n v="81"/>
    <n v="98.7"/>
    <n v="1.8"/>
    <n v="70"/>
    <n v="75"/>
    <n v="0"/>
    <n v="0"/>
    <n v="0"/>
    <n v="0"/>
    <n v="11"/>
    <n v="11"/>
    <n v="0"/>
    <n v="11"/>
    <n v="101.7"/>
    <n v="5.8"/>
    <m/>
  </r>
  <r>
    <x v="263"/>
    <d v="2021-02-12T00:00:00"/>
    <n v="11"/>
    <n v="8"/>
    <n v="9"/>
    <n v="81"/>
    <n v="98.7"/>
    <n v="9.4"/>
    <n v="100"/>
    <n v="50"/>
    <n v="0"/>
    <n v="0"/>
    <n v="0"/>
    <n v="0"/>
    <n v="11"/>
    <n v="11"/>
    <n v="0"/>
    <n v="11"/>
    <n v="101.7"/>
    <n v="13.3"/>
    <m/>
  </r>
  <r>
    <x v="264"/>
    <d v="2021-02-12T01:00:00"/>
    <n v="12"/>
    <n v="8"/>
    <n v="10"/>
    <n v="76"/>
    <n v="98.7"/>
    <n v="8.6"/>
    <n v="0"/>
    <n v="25"/>
    <n v="0"/>
    <n v="0"/>
    <n v="0"/>
    <n v="0"/>
    <n v="12"/>
    <n v="12"/>
    <n v="0"/>
    <n v="12"/>
    <n v="101.7"/>
    <n v="12.6"/>
    <m/>
  </r>
  <r>
    <x v="265"/>
    <d v="2021-02-12T02:00:00"/>
    <n v="10"/>
    <n v="7"/>
    <n v="8"/>
    <n v="81"/>
    <n v="98.6"/>
    <n v="7.6"/>
    <n v="90"/>
    <n v="25"/>
    <n v="0"/>
    <n v="0"/>
    <n v="0"/>
    <n v="0"/>
    <n v="9"/>
    <n v="9"/>
    <n v="0"/>
    <n v="10"/>
    <n v="101.7"/>
    <n v="12.2"/>
    <m/>
  </r>
  <r>
    <x v="266"/>
    <d v="2021-02-12T03:00:00"/>
    <n v="9"/>
    <n v="7"/>
    <n v="8"/>
    <n v="87"/>
    <n v="98.6"/>
    <n v="9.4"/>
    <n v="100"/>
    <n v="25"/>
    <n v="0"/>
    <n v="0"/>
    <n v="0"/>
    <n v="0"/>
    <n v="8"/>
    <n v="8"/>
    <n v="0"/>
    <n v="9"/>
    <n v="101.7"/>
    <n v="13.3"/>
    <m/>
  </r>
  <r>
    <x v="267"/>
    <d v="2021-02-12T04:00:00"/>
    <n v="9"/>
    <n v="8"/>
    <n v="8"/>
    <n v="93"/>
    <n v="98.6"/>
    <n v="9.4"/>
    <n v="100"/>
    <n v="25"/>
    <n v="0"/>
    <n v="0"/>
    <n v="0"/>
    <n v="0"/>
    <n v="8"/>
    <n v="8"/>
    <n v="0"/>
    <n v="9"/>
    <n v="101.6"/>
    <n v="11.9"/>
    <m/>
  </r>
  <r>
    <x v="268"/>
    <d v="2021-02-12T05:00:00"/>
    <n v="9"/>
    <n v="7"/>
    <n v="8"/>
    <n v="87"/>
    <n v="98.5"/>
    <n v="9.4"/>
    <n v="90"/>
    <n v="25"/>
    <n v="0"/>
    <n v="0"/>
    <n v="0"/>
    <n v="0"/>
    <n v="8"/>
    <n v="8"/>
    <n v="0"/>
    <n v="9"/>
    <n v="101.6"/>
    <n v="11.2"/>
    <m/>
  </r>
  <r>
    <x v="269"/>
    <d v="2021-02-12T06:00:00"/>
    <n v="8"/>
    <n v="7"/>
    <n v="7"/>
    <n v="93"/>
    <n v="98.5"/>
    <n v="7.6"/>
    <n v="140"/>
    <n v="25"/>
    <n v="0"/>
    <n v="0"/>
    <n v="0"/>
    <n v="0"/>
    <n v="7"/>
    <n v="7"/>
    <n v="0"/>
    <n v="8"/>
    <n v="101.6"/>
    <n v="9"/>
    <m/>
  </r>
  <r>
    <x v="270"/>
    <d v="2021-02-12T07:00:00"/>
    <n v="8"/>
    <n v="7"/>
    <n v="7"/>
    <n v="93"/>
    <n v="98.5"/>
    <n v="7.6"/>
    <n v="0"/>
    <n v="75"/>
    <n v="0"/>
    <n v="0"/>
    <n v="0"/>
    <n v="0"/>
    <n v="7"/>
    <n v="7"/>
    <n v="0"/>
    <n v="8"/>
    <n v="101.6"/>
    <n v="9"/>
    <m/>
  </r>
  <r>
    <x v="271"/>
    <d v="2021-02-12T08:00:00"/>
    <n v="8"/>
    <n v="7"/>
    <n v="7"/>
    <n v="93"/>
    <n v="98.5"/>
    <n v="7.6"/>
    <n v="150"/>
    <n v="75"/>
    <n v="0"/>
    <n v="0"/>
    <n v="0"/>
    <n v="0"/>
    <n v="7"/>
    <n v="7"/>
    <n v="0"/>
    <n v="8"/>
    <n v="101.5"/>
    <n v="9.4"/>
    <m/>
  </r>
  <r>
    <x v="272"/>
    <d v="2021-02-12T09:00:00"/>
    <n v="9"/>
    <n v="8"/>
    <n v="8"/>
    <n v="93"/>
    <n v="98.5"/>
    <n v="9.4"/>
    <n v="130"/>
    <n v="100"/>
    <n v="0"/>
    <n v="194"/>
    <n v="51"/>
    <n v="37"/>
    <n v="8"/>
    <n v="8"/>
    <n v="0"/>
    <n v="9"/>
    <n v="101.6"/>
    <n v="11.9"/>
    <m/>
  </r>
  <r>
    <x v="273"/>
    <d v="2021-02-12T10:00:00"/>
    <n v="10"/>
    <n v="9"/>
    <n v="9"/>
    <n v="93"/>
    <n v="98.5"/>
    <n v="7.6"/>
    <n v="90"/>
    <n v="75"/>
    <n v="0.03"/>
    <n v="0"/>
    <n v="82"/>
    <n v="82"/>
    <n v="9"/>
    <n v="9"/>
    <n v="0"/>
    <n v="10"/>
    <n v="101.6"/>
    <n v="13.3"/>
    <m/>
  </r>
  <r>
    <x v="274"/>
    <d v="2021-02-12T11:00:00"/>
    <n v="11"/>
    <n v="10"/>
    <n v="10"/>
    <n v="93"/>
    <n v="98.6"/>
    <n v="3.6"/>
    <n v="40"/>
    <n v="75"/>
    <n v="2.5400000000000002E-3"/>
    <n v="0"/>
    <n v="120"/>
    <n v="120"/>
    <n v="11"/>
    <n v="11"/>
    <n v="0"/>
    <n v="11"/>
    <n v="101.6"/>
    <n v="10.1"/>
    <m/>
  </r>
  <r>
    <x v="275"/>
    <d v="2021-02-12T12:00:00"/>
    <n v="13"/>
    <n v="10"/>
    <n v="11"/>
    <n v="81"/>
    <n v="98.6"/>
    <n v="9.4"/>
    <n v="250"/>
    <n v="75"/>
    <n v="2.5400000000000002E-3"/>
    <n v="0"/>
    <n v="156"/>
    <n v="156"/>
    <n v="13"/>
    <n v="13"/>
    <n v="0"/>
    <n v="13"/>
    <n v="101.6"/>
    <n v="18"/>
    <m/>
  </r>
  <r>
    <x v="276"/>
    <d v="2021-02-12T13:00:00"/>
    <n v="12"/>
    <n v="11"/>
    <n v="11"/>
    <n v="93"/>
    <n v="98.7"/>
    <n v="13"/>
    <n v="0"/>
    <n v="100"/>
    <n v="0"/>
    <n v="14"/>
    <n v="220"/>
    <n v="212"/>
    <n v="12"/>
    <n v="12"/>
    <n v="0"/>
    <n v="12"/>
    <n v="101.6"/>
    <n v="27"/>
    <m/>
  </r>
  <r>
    <x v="277"/>
    <d v="2021-02-12T14:00:00"/>
    <n v="13"/>
    <n v="10"/>
    <n v="11"/>
    <n v="81"/>
    <n v="98.7"/>
    <n v="16.600000000000001"/>
    <n v="310"/>
    <n v="75"/>
    <n v="0"/>
    <n v="135"/>
    <n v="345"/>
    <n v="268"/>
    <n v="13"/>
    <n v="13"/>
    <n v="0"/>
    <n v="13"/>
    <n v="101.6"/>
    <n v="35.299999999999997"/>
    <m/>
  </r>
  <r>
    <x v="278"/>
    <d v="2021-02-12T15:00:00"/>
    <n v="13"/>
    <n v="10"/>
    <n v="11"/>
    <n v="81"/>
    <n v="98.7"/>
    <n v="25.9"/>
    <n v="300"/>
    <n v="75"/>
    <n v="0"/>
    <n v="599"/>
    <n v="493"/>
    <n v="172"/>
    <n v="13"/>
    <n v="13"/>
    <n v="0"/>
    <n v="13"/>
    <n v="101.6"/>
    <n v="48.2"/>
    <m/>
  </r>
  <r>
    <x v="279"/>
    <d v="2021-02-12T16:00:00"/>
    <n v="14"/>
    <n v="10"/>
    <n v="12"/>
    <n v="76"/>
    <n v="98.7"/>
    <n v="33.5"/>
    <n v="300"/>
    <n v="50"/>
    <n v="0"/>
    <n v="558"/>
    <n v="396"/>
    <n v="142"/>
    <n v="14"/>
    <n v="14"/>
    <n v="0"/>
    <n v="14"/>
    <n v="101.6"/>
    <n v="58"/>
    <m/>
  </r>
  <r>
    <x v="280"/>
    <d v="2021-02-12T17:00:00"/>
    <n v="14"/>
    <n v="9"/>
    <n v="11"/>
    <n v="71"/>
    <n v="98.7"/>
    <n v="29.5"/>
    <n v="310"/>
    <n v="75"/>
    <n v="0"/>
    <n v="174"/>
    <n v="196"/>
    <n v="138"/>
    <n v="14"/>
    <n v="14"/>
    <n v="0"/>
    <n v="14"/>
    <n v="101.7"/>
    <n v="52.2"/>
    <m/>
  </r>
  <r>
    <x v="281"/>
    <d v="2021-02-12T18:00:00"/>
    <n v="14"/>
    <n v="8"/>
    <n v="11"/>
    <n v="67"/>
    <n v="98.8"/>
    <n v="33.5"/>
    <n v="300"/>
    <n v="75"/>
    <n v="0"/>
    <n v="7"/>
    <n v="65"/>
    <n v="64"/>
    <n v="14"/>
    <n v="14"/>
    <n v="0"/>
    <n v="14"/>
    <n v="101.8"/>
    <n v="52.9"/>
    <m/>
  </r>
  <r>
    <x v="282"/>
    <d v="2021-02-12T19:00:00"/>
    <n v="13"/>
    <n v="8"/>
    <n v="10"/>
    <n v="71"/>
    <n v="98.8"/>
    <n v="36"/>
    <n v="10"/>
    <n v="75"/>
    <n v="0"/>
    <n v="0"/>
    <n v="0"/>
    <n v="0"/>
    <n v="13"/>
    <n v="13"/>
    <n v="0"/>
    <n v="13"/>
    <n v="101.9"/>
    <n v="54"/>
    <m/>
  </r>
  <r>
    <x v="283"/>
    <d v="2021-02-12T20:00:00"/>
    <n v="13"/>
    <n v="8"/>
    <n v="10"/>
    <n v="71"/>
    <n v="99"/>
    <n v="38.9"/>
    <n v="300"/>
    <n v="50"/>
    <n v="0"/>
    <n v="0"/>
    <n v="0"/>
    <n v="0"/>
    <n v="13"/>
    <n v="13"/>
    <n v="0"/>
    <n v="13"/>
    <n v="102"/>
    <n v="58.7"/>
    <m/>
  </r>
  <r>
    <x v="284"/>
    <d v="2021-02-12T21:00:00"/>
    <n v="12"/>
    <n v="7"/>
    <n v="9"/>
    <n v="71"/>
    <n v="99"/>
    <n v="31.7"/>
    <n v="290"/>
    <n v="25"/>
    <n v="0"/>
    <n v="0"/>
    <n v="0"/>
    <n v="0"/>
    <n v="12"/>
    <n v="12"/>
    <n v="0"/>
    <n v="12"/>
    <n v="102.1"/>
    <n v="51.8"/>
    <m/>
  </r>
  <r>
    <x v="285"/>
    <d v="2021-02-12T22:00:00"/>
    <n v="12"/>
    <n v="7"/>
    <n v="9"/>
    <n v="71"/>
    <n v="99"/>
    <n v="34.6"/>
    <n v="10"/>
    <n v="25"/>
    <n v="0"/>
    <n v="0"/>
    <n v="0"/>
    <n v="0"/>
    <n v="12"/>
    <n v="12"/>
    <n v="0"/>
    <n v="12"/>
    <n v="102.2"/>
    <n v="53.3"/>
    <m/>
  </r>
  <r>
    <x v="286"/>
    <d v="2021-02-12T23:00:00"/>
    <n v="12"/>
    <n v="7"/>
    <n v="9"/>
    <n v="71"/>
    <n v="99"/>
    <n v="37.1"/>
    <n v="290"/>
    <n v="50"/>
    <n v="0"/>
    <n v="0"/>
    <n v="0"/>
    <n v="0"/>
    <n v="12"/>
    <n v="12"/>
    <n v="0"/>
    <n v="12"/>
    <n v="102.2"/>
    <n v="55.1"/>
    <m/>
  </r>
  <r>
    <x v="287"/>
    <d v="2021-02-13T00:00:00"/>
    <n v="12"/>
    <n v="6"/>
    <n v="9"/>
    <n v="66"/>
    <n v="99"/>
    <n v="44.6"/>
    <n v="300"/>
    <n v="50"/>
    <n v="0"/>
    <n v="0"/>
    <n v="0"/>
    <n v="0"/>
    <n v="12"/>
    <n v="12"/>
    <n v="0"/>
    <n v="12"/>
    <n v="102.3"/>
    <n v="61.6"/>
    <m/>
  </r>
  <r>
    <x v="288"/>
    <d v="2021-02-13T01:00:00"/>
    <n v="11"/>
    <n v="6"/>
    <n v="8"/>
    <n v="71"/>
    <n v="99.2"/>
    <n v="38.200000000000003"/>
    <n v="10"/>
    <n v="25"/>
    <n v="0"/>
    <n v="0"/>
    <n v="0"/>
    <n v="0"/>
    <n v="11"/>
    <n v="11"/>
    <n v="0"/>
    <n v="11"/>
    <n v="102.3"/>
    <n v="54"/>
    <m/>
  </r>
  <r>
    <x v="289"/>
    <d v="2021-02-13T02:00:00"/>
    <n v="10"/>
    <n v="6"/>
    <n v="8"/>
    <n v="76"/>
    <n v="99.2"/>
    <n v="31.7"/>
    <n v="270"/>
    <n v="25"/>
    <n v="0"/>
    <n v="0"/>
    <n v="0"/>
    <n v="0"/>
    <n v="6"/>
    <n v="6"/>
    <n v="0"/>
    <n v="10"/>
    <n v="102.2"/>
    <n v="50"/>
    <m/>
  </r>
  <r>
    <x v="290"/>
    <d v="2021-02-13T03:00:00"/>
    <n v="10"/>
    <n v="5"/>
    <n v="8"/>
    <n v="71"/>
    <n v="99.2"/>
    <n v="25.9"/>
    <n v="270"/>
    <n v="20"/>
    <n v="0"/>
    <n v="0"/>
    <n v="0"/>
    <n v="0"/>
    <n v="7"/>
    <n v="7"/>
    <n v="0"/>
    <n v="10"/>
    <n v="102.2"/>
    <n v="42.8"/>
    <m/>
  </r>
  <r>
    <x v="291"/>
    <d v="2021-02-13T04:00:00"/>
    <n v="9"/>
    <n v="5"/>
    <n v="7"/>
    <n v="76"/>
    <n v="99.2"/>
    <n v="22.3"/>
    <n v="280"/>
    <n v="20"/>
    <n v="0"/>
    <n v="0"/>
    <n v="0"/>
    <n v="0"/>
    <n v="6"/>
    <n v="6"/>
    <n v="0"/>
    <n v="9"/>
    <n v="102.3"/>
    <n v="37.4"/>
    <m/>
  </r>
  <r>
    <x v="292"/>
    <d v="2021-02-13T05:00:00"/>
    <n v="8"/>
    <n v="5"/>
    <n v="6"/>
    <n v="81"/>
    <n v="99.2"/>
    <n v="22.3"/>
    <n v="280"/>
    <n v="30"/>
    <n v="0"/>
    <n v="0"/>
    <n v="0"/>
    <n v="0"/>
    <n v="5"/>
    <n v="5"/>
    <n v="0"/>
    <n v="8"/>
    <n v="102.3"/>
    <n v="36"/>
    <m/>
  </r>
  <r>
    <x v="293"/>
    <d v="2021-02-13T06:00:00"/>
    <n v="9"/>
    <n v="5"/>
    <n v="7"/>
    <n v="76"/>
    <n v="99.2"/>
    <n v="18.399999999999999"/>
    <n v="270"/>
    <n v="40"/>
    <n v="0"/>
    <n v="0"/>
    <n v="0"/>
    <n v="0"/>
    <n v="6"/>
    <n v="6"/>
    <n v="0"/>
    <n v="9"/>
    <n v="102.3"/>
    <n v="30.2"/>
    <m/>
  </r>
  <r>
    <x v="294"/>
    <d v="2021-02-13T07:00:00"/>
    <n v="8"/>
    <n v="5"/>
    <n v="6"/>
    <n v="81"/>
    <n v="99.2"/>
    <n v="13"/>
    <n v="260"/>
    <n v="35"/>
    <n v="0"/>
    <n v="0"/>
    <n v="0"/>
    <n v="0"/>
    <n v="6"/>
    <n v="6"/>
    <n v="0"/>
    <n v="8"/>
    <n v="102.3"/>
    <n v="23.4"/>
    <m/>
  </r>
  <r>
    <x v="295"/>
    <d v="2021-02-13T08:00:00"/>
    <n v="7"/>
    <n v="4"/>
    <n v="6"/>
    <n v="81"/>
    <n v="99.3"/>
    <n v="11.2"/>
    <n v="290"/>
    <n v="30"/>
    <n v="0"/>
    <n v="0"/>
    <n v="0"/>
    <n v="0"/>
    <n v="5"/>
    <n v="5"/>
    <n v="0"/>
    <n v="7"/>
    <n v="102.4"/>
    <n v="20.9"/>
    <m/>
  </r>
  <r>
    <x v="296"/>
    <d v="2021-02-13T09:00:00"/>
    <n v="10"/>
    <n v="4"/>
    <n v="7"/>
    <n v="66"/>
    <n v="99.3"/>
    <n v="14.8"/>
    <n v="250"/>
    <n v="45"/>
    <n v="0"/>
    <n v="366"/>
    <n v="80"/>
    <n v="53"/>
    <n v="8"/>
    <n v="8"/>
    <n v="0"/>
    <n v="10"/>
    <n v="102.4"/>
    <n v="24.5"/>
    <m/>
  </r>
  <r>
    <x v="297"/>
    <d v="2021-02-13T10:00:00"/>
    <n v="11"/>
    <n v="5"/>
    <n v="8"/>
    <n v="66"/>
    <n v="99.3"/>
    <n v="13"/>
    <n v="260"/>
    <n v="70"/>
    <n v="0"/>
    <n v="685"/>
    <n v="229"/>
    <n v="62"/>
    <n v="11"/>
    <n v="11"/>
    <n v="0"/>
    <n v="11"/>
    <n v="102.5"/>
    <n v="24.5"/>
    <m/>
  </r>
  <r>
    <x v="298"/>
    <d v="2021-02-13T11:00:00"/>
    <n v="13"/>
    <n v="5"/>
    <n v="9"/>
    <n v="58"/>
    <n v="99.4"/>
    <n v="14.8"/>
    <n v="270"/>
    <n v="40"/>
    <n v="0"/>
    <n v="834"/>
    <n v="405"/>
    <n v="81"/>
    <n v="13"/>
    <n v="13"/>
    <n v="0"/>
    <n v="13"/>
    <n v="102.4"/>
    <n v="29.2"/>
    <m/>
  </r>
  <r>
    <x v="299"/>
    <d v="2021-02-13T12:00:00"/>
    <n v="14"/>
    <n v="6"/>
    <n v="10"/>
    <n v="58"/>
    <n v="99.4"/>
    <n v="13"/>
    <n v="260"/>
    <n v="30"/>
    <n v="0"/>
    <n v="901"/>
    <n v="524"/>
    <n v="77"/>
    <n v="14"/>
    <n v="14"/>
    <n v="0"/>
    <n v="14"/>
    <n v="102.4"/>
    <n v="28.8"/>
    <m/>
  </r>
  <r>
    <x v="300"/>
    <d v="2021-02-13T13:00:00"/>
    <n v="15"/>
    <n v="6"/>
    <n v="10"/>
    <n v="54"/>
    <n v="99.4"/>
    <n v="18.399999999999999"/>
    <n v="300"/>
    <n v="30"/>
    <n v="0"/>
    <n v="880"/>
    <n v="582"/>
    <n v="90"/>
    <n v="15"/>
    <n v="15"/>
    <n v="0"/>
    <n v="15"/>
    <n v="102.4"/>
    <n v="34.6"/>
    <m/>
  </r>
  <r>
    <x v="301"/>
    <d v="2021-02-13T14:00:00"/>
    <n v="15"/>
    <n v="5"/>
    <n v="10"/>
    <n v="51"/>
    <n v="99.4"/>
    <n v="25.9"/>
    <n v="300"/>
    <n v="30"/>
    <n v="0"/>
    <n v="833"/>
    <n v="580"/>
    <n v="101"/>
    <n v="15"/>
    <n v="15"/>
    <n v="0"/>
    <n v="15"/>
    <n v="102.4"/>
    <n v="43.6"/>
    <m/>
  </r>
  <r>
    <x v="302"/>
    <d v="2021-02-13T15:00:00"/>
    <n v="14"/>
    <n v="7"/>
    <n v="10"/>
    <n v="62"/>
    <n v="99.3"/>
    <n v="22.3"/>
    <n v="300"/>
    <n v="25"/>
    <n v="0"/>
    <n v="680"/>
    <n v="515"/>
    <n v="147"/>
    <n v="14"/>
    <n v="14"/>
    <n v="0"/>
    <n v="14"/>
    <n v="102.4"/>
    <n v="39.200000000000003"/>
    <m/>
  </r>
  <r>
    <x v="303"/>
    <d v="2021-02-13T16:00:00"/>
    <n v="13"/>
    <n v="7"/>
    <n v="10"/>
    <n v="66"/>
    <n v="99.3"/>
    <n v="20.5"/>
    <n v="290"/>
    <n v="25"/>
    <n v="0"/>
    <n v="553"/>
    <n v="396"/>
    <n v="141"/>
    <n v="13"/>
    <n v="13"/>
    <n v="0"/>
    <n v="13"/>
    <n v="102.4"/>
    <n v="37.1"/>
    <m/>
  </r>
  <r>
    <x v="304"/>
    <d v="2021-02-13T17:00:00"/>
    <n v="14"/>
    <n v="7"/>
    <n v="10"/>
    <n v="62"/>
    <n v="99.3"/>
    <n v="25.9"/>
    <n v="270"/>
    <n v="50"/>
    <n v="0"/>
    <n v="362"/>
    <n v="243"/>
    <n v="121"/>
    <n v="14"/>
    <n v="14"/>
    <n v="0"/>
    <n v="14"/>
    <n v="102.4"/>
    <n v="41"/>
    <m/>
  </r>
  <r>
    <x v="305"/>
    <d v="2021-02-13T18:00:00"/>
    <n v="13"/>
    <n v="6"/>
    <n v="9"/>
    <n v="62"/>
    <n v="99.3"/>
    <n v="24.1"/>
    <n v="280"/>
    <n v="75"/>
    <n v="0"/>
    <n v="42"/>
    <n v="76"/>
    <n v="68"/>
    <n v="13"/>
    <n v="13"/>
    <n v="0"/>
    <n v="13"/>
    <n v="102.4"/>
    <n v="34.9"/>
    <m/>
  </r>
  <r>
    <x v="306"/>
    <d v="2021-02-13T19:00:00"/>
    <n v="12"/>
    <n v="6"/>
    <n v="9"/>
    <n v="66"/>
    <n v="99.4"/>
    <n v="21.2"/>
    <n v="10"/>
    <n v="50"/>
    <n v="0"/>
    <n v="0"/>
    <n v="0"/>
    <n v="0"/>
    <n v="12"/>
    <n v="12"/>
    <n v="0"/>
    <n v="12"/>
    <n v="102.5"/>
    <n v="31.3"/>
    <m/>
  </r>
  <r>
    <x v="307"/>
    <d v="2021-02-13T20:00:00"/>
    <n v="11"/>
    <n v="6"/>
    <n v="8"/>
    <n v="71"/>
    <n v="99.4"/>
    <n v="18.399999999999999"/>
    <n v="270"/>
    <n v="25"/>
    <n v="0"/>
    <n v="0"/>
    <n v="0"/>
    <n v="0"/>
    <n v="11"/>
    <n v="11"/>
    <n v="0"/>
    <n v="11"/>
    <n v="102.6"/>
    <n v="37.1"/>
    <m/>
  </r>
  <r>
    <x v="308"/>
    <d v="2021-02-13T21:00:00"/>
    <n v="11"/>
    <n v="5"/>
    <n v="8"/>
    <n v="66"/>
    <n v="99.5"/>
    <n v="27.7"/>
    <n v="270"/>
    <n v="25"/>
    <n v="0"/>
    <n v="0"/>
    <n v="0"/>
    <n v="0"/>
    <n v="11"/>
    <n v="11"/>
    <n v="0"/>
    <n v="11"/>
    <n v="102.6"/>
    <n v="37.799999999999997"/>
    <m/>
  </r>
  <r>
    <x v="309"/>
    <d v="2021-02-13T22:00:00"/>
    <n v="11"/>
    <n v="5"/>
    <n v="8"/>
    <n v="66"/>
    <n v="99.5"/>
    <n v="24.1"/>
    <n v="0"/>
    <n v="20"/>
    <n v="0"/>
    <n v="0"/>
    <n v="0"/>
    <n v="0"/>
    <n v="11"/>
    <n v="11"/>
    <n v="0"/>
    <n v="11"/>
    <n v="102.7"/>
    <n v="33.1"/>
    <m/>
  </r>
  <r>
    <x v="310"/>
    <d v="2021-02-13T23:00:00"/>
    <n v="10"/>
    <n v="4"/>
    <n v="7"/>
    <n v="66"/>
    <n v="99.5"/>
    <n v="20.5"/>
    <n v="280"/>
    <n v="15"/>
    <n v="0"/>
    <n v="0"/>
    <n v="0"/>
    <n v="0"/>
    <n v="7"/>
    <n v="7"/>
    <n v="0"/>
    <n v="10"/>
    <n v="102.7"/>
    <n v="28.1"/>
    <m/>
  </r>
  <r>
    <x v="311"/>
    <d v="2021-02-14T00:00:00"/>
    <n v="10"/>
    <n v="4"/>
    <n v="7"/>
    <n v="66"/>
    <n v="99.5"/>
    <n v="24.1"/>
    <n v="270"/>
    <n v="10"/>
    <n v="0"/>
    <n v="0"/>
    <n v="0"/>
    <n v="0"/>
    <n v="7"/>
    <n v="7"/>
    <n v="0"/>
    <n v="10"/>
    <n v="102.8"/>
    <n v="30.2"/>
    <m/>
  </r>
  <r>
    <x v="312"/>
    <d v="2021-02-14T01:00:00"/>
    <n v="10"/>
    <n v="4"/>
    <n v="7"/>
    <n v="66"/>
    <n v="99.6"/>
    <n v="13"/>
    <n v="240"/>
    <n v="10"/>
    <n v="0"/>
    <n v="0"/>
    <n v="0"/>
    <n v="0"/>
    <n v="8"/>
    <n v="8"/>
    <n v="0"/>
    <n v="10"/>
    <n v="102.8"/>
    <n v="17.600000000000001"/>
    <m/>
  </r>
  <r>
    <x v="313"/>
    <d v="2021-02-14T02:00:00"/>
    <n v="8"/>
    <n v="4"/>
    <n v="6"/>
    <n v="75"/>
    <n v="99.6"/>
    <n v="5.4"/>
    <n v="300"/>
    <n v="10"/>
    <n v="0"/>
    <n v="0"/>
    <n v="0"/>
    <n v="0"/>
    <n v="7"/>
    <n v="7"/>
    <n v="0"/>
    <n v="8"/>
    <n v="102.8"/>
    <n v="9.6999999999999993"/>
    <m/>
  </r>
  <r>
    <x v="314"/>
    <d v="2021-02-14T03:00:00"/>
    <n v="6"/>
    <n v="4"/>
    <n v="5"/>
    <n v="86"/>
    <n v="99.6"/>
    <n v="9.4"/>
    <n v="280"/>
    <n v="5"/>
    <n v="0"/>
    <n v="0"/>
    <n v="0"/>
    <n v="0"/>
    <n v="4"/>
    <n v="4"/>
    <n v="0"/>
    <n v="6"/>
    <n v="102.8"/>
    <n v="11.9"/>
    <m/>
  </r>
  <r>
    <x v="315"/>
    <d v="2021-02-14T04:00:00"/>
    <n v="7"/>
    <n v="4"/>
    <n v="6"/>
    <n v="81"/>
    <n v="99.6"/>
    <n v="7.2"/>
    <n v="0"/>
    <n v="0"/>
    <n v="0"/>
    <n v="0"/>
    <n v="0"/>
    <n v="0"/>
    <n v="6"/>
    <n v="6"/>
    <n v="0"/>
    <n v="7"/>
    <n v="102.8"/>
    <n v="8.6"/>
    <m/>
  </r>
  <r>
    <x v="316"/>
    <d v="2021-02-14T05:00:00"/>
    <n v="5"/>
    <n v="4"/>
    <n v="4"/>
    <n v="93"/>
    <n v="99.7"/>
    <n v="5.4"/>
    <n v="80"/>
    <n v="10"/>
    <n v="0"/>
    <n v="0"/>
    <n v="0"/>
    <n v="0"/>
    <n v="4"/>
    <n v="4"/>
    <n v="0"/>
    <n v="5"/>
    <n v="102.8"/>
    <n v="6.1"/>
    <m/>
  </r>
  <r>
    <x v="317"/>
    <d v="2021-02-14T06:00:00"/>
    <n v="4"/>
    <n v="3"/>
    <n v="4"/>
    <n v="93"/>
    <n v="99.7"/>
    <n v="3.6"/>
    <n v="210"/>
    <n v="10"/>
    <n v="0"/>
    <n v="0"/>
    <n v="0"/>
    <n v="0"/>
    <n v="4"/>
    <n v="4"/>
    <n v="0"/>
    <n v="4"/>
    <n v="102.9"/>
    <n v="4.3"/>
    <m/>
  </r>
  <r>
    <x v="318"/>
    <d v="2021-02-14T07:00:00"/>
    <n v="4"/>
    <n v="3"/>
    <n v="4"/>
    <n v="93"/>
    <n v="99.7"/>
    <n v="2.9"/>
    <n v="0"/>
    <n v="0"/>
    <n v="0"/>
    <n v="0"/>
    <n v="0"/>
    <n v="0"/>
    <n v="4"/>
    <n v="4"/>
    <n v="0"/>
    <n v="4"/>
    <n v="102.9"/>
    <n v="3.6"/>
    <m/>
  </r>
  <r>
    <x v="319"/>
    <d v="2021-02-14T08:00:00"/>
    <n v="4"/>
    <n v="3"/>
    <n v="4"/>
    <n v="93"/>
    <n v="99.8"/>
    <n v="1.8"/>
    <n v="50"/>
    <n v="5"/>
    <n v="0"/>
    <n v="0"/>
    <n v="0"/>
    <n v="0"/>
    <n v="4"/>
    <n v="4"/>
    <n v="0"/>
    <n v="4"/>
    <n v="103"/>
    <n v="2.9"/>
    <m/>
  </r>
  <r>
    <x v="320"/>
    <d v="2021-02-14T09:00:00"/>
    <n v="6"/>
    <n v="4"/>
    <n v="5"/>
    <n v="86"/>
    <n v="99.9"/>
    <n v="3.6"/>
    <n v="100"/>
    <n v="10"/>
    <n v="0"/>
    <n v="391"/>
    <n v="86"/>
    <n v="55"/>
    <n v="6"/>
    <n v="6"/>
    <n v="0"/>
    <n v="6"/>
    <n v="103.1"/>
    <n v="6.1"/>
    <m/>
  </r>
  <r>
    <x v="321"/>
    <d v="2021-02-14T10:00:00"/>
    <n v="7"/>
    <n v="4"/>
    <n v="6"/>
    <n v="81"/>
    <n v="100"/>
    <n v="7.6"/>
    <n v="120"/>
    <n v="15"/>
    <n v="0"/>
    <n v="701"/>
    <n v="258"/>
    <n v="84"/>
    <n v="6"/>
    <n v="6"/>
    <n v="0"/>
    <n v="7"/>
    <n v="103.1"/>
    <n v="13.3"/>
    <m/>
  </r>
  <r>
    <x v="322"/>
    <d v="2021-02-14T11:00:00"/>
    <n v="9"/>
    <n v="5"/>
    <n v="7"/>
    <n v="76"/>
    <n v="100"/>
    <n v="14.8"/>
    <n v="100"/>
    <n v="15"/>
    <n v="0"/>
    <n v="845"/>
    <n v="417"/>
    <n v="85"/>
    <n v="7"/>
    <n v="7"/>
    <n v="0"/>
    <n v="9"/>
    <n v="103.1"/>
    <n v="23"/>
    <m/>
  </r>
  <r>
    <x v="323"/>
    <d v="2021-02-14T12:00:00"/>
    <n v="11"/>
    <n v="6"/>
    <n v="8"/>
    <n v="71"/>
    <n v="100.1"/>
    <n v="13"/>
    <n v="90"/>
    <n v="20"/>
    <n v="0"/>
    <n v="905"/>
    <n v="530"/>
    <n v="77"/>
    <n v="11"/>
    <n v="11"/>
    <n v="0"/>
    <n v="11"/>
    <n v="103.1"/>
    <n v="23.4"/>
    <m/>
  </r>
  <r>
    <x v="324"/>
    <d v="2021-02-14T13:00:00"/>
    <n v="12"/>
    <n v="6"/>
    <n v="9"/>
    <n v="66"/>
    <n v="100"/>
    <n v="13"/>
    <n v="90"/>
    <n v="20"/>
    <n v="0"/>
    <n v="885"/>
    <n v="589"/>
    <n v="90"/>
    <n v="12"/>
    <n v="12"/>
    <n v="0"/>
    <n v="12"/>
    <n v="103.1"/>
    <n v="25.2"/>
    <m/>
  </r>
  <r>
    <x v="325"/>
    <d v="2021-02-14T14:00:00"/>
    <n v="14"/>
    <n v="6"/>
    <n v="10"/>
    <n v="58"/>
    <n v="100"/>
    <n v="20.5"/>
    <n v="80"/>
    <n v="25"/>
    <n v="0"/>
    <n v="769"/>
    <n v="582"/>
    <n v="136"/>
    <n v="14"/>
    <n v="14"/>
    <n v="0"/>
    <n v="14"/>
    <n v="103.1"/>
    <n v="31.7"/>
    <m/>
  </r>
  <r>
    <x v="326"/>
    <d v="2021-02-14T15:00:00"/>
    <n v="15"/>
    <n v="7"/>
    <n v="11"/>
    <n v="58"/>
    <n v="100"/>
    <n v="22.3"/>
    <n v="100"/>
    <n v="25"/>
    <n v="0"/>
    <n v="659"/>
    <n v="511"/>
    <n v="151"/>
    <n v="15"/>
    <n v="15"/>
    <n v="0"/>
    <n v="15"/>
    <n v="103"/>
    <n v="36.700000000000003"/>
    <m/>
  </r>
  <r>
    <x v="327"/>
    <d v="2021-02-14T16:00:00"/>
    <n v="15"/>
    <n v="8"/>
    <n v="11"/>
    <n v="62"/>
    <n v="99.9"/>
    <n v="25.9"/>
    <n v="110"/>
    <n v="50"/>
    <n v="0"/>
    <n v="490"/>
    <n v="391"/>
    <n v="164"/>
    <n v="15"/>
    <n v="15"/>
    <n v="0"/>
    <n v="15"/>
    <n v="103"/>
    <n v="43.6"/>
    <m/>
  </r>
  <r>
    <x v="328"/>
    <d v="2021-02-14T17:00:00"/>
    <n v="13"/>
    <n v="7"/>
    <n v="10"/>
    <n v="66"/>
    <n v="100"/>
    <n v="29.5"/>
    <n v="110"/>
    <n v="25"/>
    <n v="0"/>
    <n v="245"/>
    <n v="221"/>
    <n v="138"/>
    <n v="13"/>
    <n v="13"/>
    <n v="0"/>
    <n v="13"/>
    <n v="103.1"/>
    <n v="48.6"/>
    <m/>
  </r>
  <r>
    <x v="329"/>
    <d v="2021-02-14T18:00:00"/>
    <n v="12"/>
    <n v="7"/>
    <n v="9"/>
    <n v="71"/>
    <n v="100"/>
    <n v="29.5"/>
    <n v="110"/>
    <n v="25"/>
    <n v="0"/>
    <n v="0"/>
    <n v="64"/>
    <n v="64"/>
    <n v="12"/>
    <n v="12"/>
    <n v="0"/>
    <n v="12"/>
    <n v="103.1"/>
    <n v="47.9"/>
    <m/>
  </r>
  <r>
    <x v="330"/>
    <d v="2021-02-14T19:00:00"/>
    <n v="11"/>
    <n v="7"/>
    <n v="9"/>
    <n v="76"/>
    <n v="100.1"/>
    <n v="27.7"/>
    <n v="10"/>
    <n v="75"/>
    <n v="0"/>
    <n v="0"/>
    <n v="0"/>
    <n v="0"/>
    <n v="11"/>
    <n v="11"/>
    <n v="0"/>
    <n v="11"/>
    <n v="103.2"/>
    <n v="44.3"/>
    <m/>
  </r>
  <r>
    <x v="331"/>
    <d v="2021-02-14T20:00:00"/>
    <n v="10"/>
    <n v="6"/>
    <n v="8"/>
    <n v="76"/>
    <n v="100.2"/>
    <n v="25.9"/>
    <n v="110"/>
    <n v="50"/>
    <n v="0"/>
    <n v="0"/>
    <n v="0"/>
    <n v="0"/>
    <n v="7"/>
    <n v="7"/>
    <n v="0"/>
    <n v="10"/>
    <n v="103.2"/>
    <n v="38.5"/>
    <m/>
  </r>
  <r>
    <x v="332"/>
    <d v="2021-02-14T21:00:00"/>
    <n v="9"/>
    <n v="6"/>
    <n v="7"/>
    <n v="81"/>
    <n v="100.2"/>
    <n v="25.9"/>
    <n v="110"/>
    <n v="75"/>
    <n v="0"/>
    <n v="0"/>
    <n v="0"/>
    <n v="0"/>
    <n v="6"/>
    <n v="6"/>
    <n v="0"/>
    <n v="9"/>
    <n v="103.3"/>
    <n v="38.200000000000003"/>
    <m/>
  </r>
  <r>
    <x v="333"/>
    <d v="2021-02-14T22:00:00"/>
    <n v="8"/>
    <n v="6"/>
    <n v="7"/>
    <n v="87"/>
    <n v="100.2"/>
    <n v="20.5"/>
    <n v="120"/>
    <n v="75"/>
    <n v="0"/>
    <n v="0"/>
    <n v="0"/>
    <n v="0"/>
    <n v="5"/>
    <n v="5"/>
    <n v="0"/>
    <n v="8"/>
    <n v="103.3"/>
    <n v="32.4"/>
    <m/>
  </r>
  <r>
    <x v="334"/>
    <d v="2021-02-14T23:00:00"/>
    <n v="8"/>
    <n v="6"/>
    <n v="7"/>
    <n v="87"/>
    <n v="100.2"/>
    <n v="16.600000000000001"/>
    <n v="110"/>
    <n v="75"/>
    <n v="0"/>
    <n v="0"/>
    <n v="0"/>
    <n v="0"/>
    <n v="5"/>
    <n v="5"/>
    <n v="0"/>
    <n v="8"/>
    <n v="103.3"/>
    <n v="28.1"/>
    <m/>
  </r>
  <r>
    <x v="335"/>
    <d v="2021-02-15T00:00:00"/>
    <n v="8"/>
    <n v="6"/>
    <n v="7"/>
    <n v="87"/>
    <n v="100.2"/>
    <n v="18.399999999999999"/>
    <n v="120"/>
    <n v="100"/>
    <n v="0"/>
    <n v="0"/>
    <n v="0"/>
    <n v="0"/>
    <n v="5"/>
    <n v="5"/>
    <n v="0"/>
    <n v="8"/>
    <n v="103.3"/>
    <n v="29.5"/>
    <m/>
  </r>
  <r>
    <x v="336"/>
    <d v="2021-02-15T01:00:00"/>
    <n v="8"/>
    <n v="5"/>
    <n v="6"/>
    <n v="81"/>
    <n v="100.3"/>
    <n v="22.3"/>
    <n v="110"/>
    <n v="100"/>
    <n v="0"/>
    <n v="0"/>
    <n v="0"/>
    <n v="0"/>
    <n v="5"/>
    <n v="5"/>
    <n v="0"/>
    <n v="8"/>
    <n v="103.3"/>
    <n v="33.5"/>
    <m/>
  </r>
  <r>
    <x v="337"/>
    <d v="2021-02-15T02:00:00"/>
    <n v="8"/>
    <n v="5"/>
    <n v="6"/>
    <n v="81"/>
    <n v="100.3"/>
    <n v="22.3"/>
    <n v="110"/>
    <n v="100"/>
    <n v="0"/>
    <n v="0"/>
    <n v="0"/>
    <n v="0"/>
    <n v="5"/>
    <n v="5"/>
    <n v="0"/>
    <n v="8"/>
    <n v="103.4"/>
    <n v="29.9"/>
    <m/>
  </r>
  <r>
    <x v="338"/>
    <d v="2021-02-15T03:00:00"/>
    <n v="8"/>
    <n v="5"/>
    <n v="6"/>
    <n v="81"/>
    <n v="100.3"/>
    <n v="22.3"/>
    <n v="110"/>
    <n v="100"/>
    <n v="0"/>
    <n v="0"/>
    <n v="0"/>
    <n v="0"/>
    <n v="5"/>
    <n v="5"/>
    <n v="0"/>
    <n v="8"/>
    <n v="103.4"/>
    <n v="29.2"/>
    <m/>
  </r>
  <r>
    <x v="339"/>
    <d v="2021-02-15T04:00:00"/>
    <n v="8"/>
    <n v="5"/>
    <n v="6"/>
    <n v="81"/>
    <n v="100.2"/>
    <n v="20.5"/>
    <n v="110"/>
    <n v="100"/>
    <n v="0"/>
    <n v="0"/>
    <n v="0"/>
    <n v="0"/>
    <n v="5"/>
    <n v="5"/>
    <n v="0"/>
    <n v="8"/>
    <n v="103.4"/>
    <n v="27"/>
    <m/>
  </r>
  <r>
    <x v="340"/>
    <d v="2021-02-15T05:00:00"/>
    <n v="8"/>
    <n v="6"/>
    <n v="7"/>
    <n v="87"/>
    <n v="100.2"/>
    <n v="18.399999999999999"/>
    <n v="100"/>
    <n v="100"/>
    <n v="0"/>
    <n v="0"/>
    <n v="0"/>
    <n v="0"/>
    <n v="5"/>
    <n v="5"/>
    <n v="0"/>
    <n v="8"/>
    <n v="103.4"/>
    <n v="24.5"/>
    <m/>
  </r>
  <r>
    <x v="341"/>
    <d v="2021-02-15T06:00:00"/>
    <n v="8"/>
    <n v="6"/>
    <n v="7"/>
    <n v="87"/>
    <n v="100.2"/>
    <n v="16.600000000000001"/>
    <n v="110"/>
    <n v="100"/>
    <n v="0"/>
    <n v="0"/>
    <n v="0"/>
    <n v="0"/>
    <n v="5"/>
    <n v="5"/>
    <n v="0"/>
    <n v="8"/>
    <n v="103.4"/>
    <n v="22"/>
    <m/>
  </r>
  <r>
    <x v="342"/>
    <d v="2021-02-15T07:00:00"/>
    <n v="7"/>
    <n v="5"/>
    <n v="6"/>
    <n v="87"/>
    <n v="100.2"/>
    <n v="18.399999999999999"/>
    <n v="120"/>
    <n v="100"/>
    <n v="0"/>
    <n v="0"/>
    <n v="0"/>
    <n v="0"/>
    <n v="4"/>
    <n v="4"/>
    <n v="0"/>
    <n v="7"/>
    <n v="103.4"/>
    <n v="23.8"/>
    <m/>
  </r>
  <r>
    <x v="343"/>
    <d v="2021-02-15T08:00:00"/>
    <n v="7"/>
    <n v="6"/>
    <n v="6"/>
    <n v="93"/>
    <n v="100.2"/>
    <n v="14.8"/>
    <n v="110"/>
    <n v="100"/>
    <n v="0"/>
    <n v="0"/>
    <n v="0"/>
    <n v="0"/>
    <n v="4"/>
    <n v="4"/>
    <n v="0"/>
    <n v="7"/>
    <n v="103.4"/>
    <n v="19.100000000000001"/>
    <m/>
  </r>
  <r>
    <x v="344"/>
    <d v="2021-02-15T09:00:00"/>
    <n v="7"/>
    <n v="6"/>
    <n v="6"/>
    <n v="93"/>
    <n v="100.3"/>
    <n v="13"/>
    <n v="120"/>
    <n v="100"/>
    <n v="0"/>
    <n v="201"/>
    <n v="46"/>
    <n v="29"/>
    <n v="5"/>
    <n v="5"/>
    <n v="0"/>
    <n v="7"/>
    <n v="103.5"/>
    <n v="18.399999999999999"/>
    <m/>
  </r>
  <r>
    <x v="345"/>
    <d v="2021-02-15T10:00:00"/>
    <n v="7"/>
    <n v="6"/>
    <n v="6"/>
    <n v="93"/>
    <n v="100.3"/>
    <n v="13"/>
    <n v="110"/>
    <n v="100"/>
    <n v="0"/>
    <n v="142"/>
    <n v="151"/>
    <n v="115"/>
    <n v="5"/>
    <n v="5"/>
    <n v="0"/>
    <n v="7"/>
    <n v="103.5"/>
    <n v="19.8"/>
    <m/>
  </r>
  <r>
    <x v="346"/>
    <d v="2021-02-15T11:00:00"/>
    <n v="8"/>
    <n v="6"/>
    <n v="7"/>
    <n v="87"/>
    <n v="100.4"/>
    <n v="14.8"/>
    <n v="120"/>
    <n v="100"/>
    <n v="0"/>
    <n v="326"/>
    <n v="283"/>
    <n v="153"/>
    <n v="5"/>
    <n v="5"/>
    <n v="0"/>
    <n v="8"/>
    <n v="103.4"/>
    <n v="23.4"/>
    <m/>
  </r>
  <r>
    <x v="347"/>
    <d v="2021-02-15T12:00:00"/>
    <n v="8"/>
    <n v="6"/>
    <n v="7"/>
    <n v="87"/>
    <n v="100.4"/>
    <n v="13"/>
    <n v="100"/>
    <n v="100"/>
    <n v="0"/>
    <n v="350"/>
    <n v="381"/>
    <n v="204"/>
    <n v="6"/>
    <n v="6"/>
    <n v="0"/>
    <n v="8"/>
    <n v="103.4"/>
    <n v="23.4"/>
    <m/>
  </r>
  <r>
    <x v="348"/>
    <d v="2021-02-15T13:00:00"/>
    <n v="9"/>
    <n v="6"/>
    <n v="7"/>
    <n v="81"/>
    <n v="100.3"/>
    <n v="14.8"/>
    <n v="110"/>
    <n v="100"/>
    <n v="0"/>
    <n v="214"/>
    <n v="403"/>
    <n v="281"/>
    <n v="7"/>
    <n v="7"/>
    <n v="0"/>
    <n v="9"/>
    <n v="103.4"/>
    <n v="27.4"/>
    <m/>
  </r>
  <r>
    <x v="349"/>
    <d v="2021-02-15T14:00:00"/>
    <n v="10"/>
    <n v="7"/>
    <n v="8"/>
    <n v="81"/>
    <n v="100.2"/>
    <n v="14.8"/>
    <n v="100"/>
    <n v="100"/>
    <n v="0"/>
    <n v="300"/>
    <n v="437"/>
    <n v="261"/>
    <n v="8"/>
    <n v="8"/>
    <n v="0"/>
    <n v="10"/>
    <n v="103.4"/>
    <n v="27.4"/>
    <m/>
  </r>
  <r>
    <x v="350"/>
    <d v="2021-02-15T15:00:00"/>
    <n v="11"/>
    <n v="7"/>
    <n v="9"/>
    <n v="76"/>
    <n v="100.1"/>
    <n v="18.399999999999999"/>
    <n v="100"/>
    <n v="100"/>
    <n v="0"/>
    <n v="197"/>
    <n v="398"/>
    <n v="290"/>
    <n v="11"/>
    <n v="11"/>
    <n v="0"/>
    <n v="11"/>
    <n v="103.2"/>
    <n v="31.3"/>
    <m/>
  </r>
  <r>
    <x v="351"/>
    <d v="2021-02-15T16:00:00"/>
    <n v="13"/>
    <n v="7"/>
    <n v="10"/>
    <n v="66"/>
    <n v="100.1"/>
    <n v="16.600000000000001"/>
    <n v="90"/>
    <n v="75"/>
    <n v="0"/>
    <n v="203"/>
    <n v="316"/>
    <n v="221"/>
    <n v="13"/>
    <n v="13"/>
    <n v="0"/>
    <n v="13"/>
    <n v="103.1"/>
    <n v="30.6"/>
    <m/>
  </r>
  <r>
    <x v="352"/>
    <d v="2021-02-15T17:00:00"/>
    <n v="13"/>
    <n v="7"/>
    <n v="10"/>
    <n v="66"/>
    <n v="100"/>
    <n v="16.600000000000001"/>
    <n v="100"/>
    <n v="25"/>
    <n v="0"/>
    <n v="127"/>
    <n v="193"/>
    <n v="149"/>
    <n v="13"/>
    <n v="13"/>
    <n v="0"/>
    <n v="13"/>
    <n v="103.1"/>
    <n v="30.6"/>
    <m/>
  </r>
  <r>
    <x v="353"/>
    <d v="2021-02-15T18:00:00"/>
    <n v="13"/>
    <n v="7"/>
    <n v="10"/>
    <n v="66"/>
    <n v="99.9"/>
    <n v="18.399999999999999"/>
    <n v="90"/>
    <n v="50"/>
    <n v="0"/>
    <n v="0"/>
    <n v="58"/>
    <n v="58"/>
    <n v="13"/>
    <n v="13"/>
    <n v="0"/>
    <n v="13"/>
    <n v="103.1"/>
    <n v="31"/>
    <m/>
  </r>
  <r>
    <x v="354"/>
    <d v="2021-02-15T19:00:00"/>
    <n v="12"/>
    <n v="7"/>
    <n v="9"/>
    <n v="71"/>
    <n v="100"/>
    <n v="18.399999999999999"/>
    <n v="100"/>
    <n v="75"/>
    <n v="0"/>
    <n v="0"/>
    <n v="0"/>
    <n v="0"/>
    <n v="12"/>
    <n v="12"/>
    <n v="0"/>
    <n v="12"/>
    <n v="103.1"/>
    <n v="29.2"/>
    <m/>
  </r>
  <r>
    <x v="355"/>
    <d v="2021-02-15T20:00:00"/>
    <n v="12"/>
    <n v="7"/>
    <n v="9"/>
    <n v="71"/>
    <n v="100"/>
    <n v="24.1"/>
    <n v="100"/>
    <n v="100"/>
    <n v="0"/>
    <n v="0"/>
    <n v="0"/>
    <n v="0"/>
    <n v="12"/>
    <n v="12"/>
    <n v="0"/>
    <n v="12"/>
    <n v="103.2"/>
    <n v="32.799999999999997"/>
    <m/>
  </r>
  <r>
    <x v="356"/>
    <d v="2021-02-15T21:00:00"/>
    <n v="10"/>
    <n v="7"/>
    <n v="8"/>
    <n v="81"/>
    <n v="100"/>
    <n v="20.5"/>
    <n v="110"/>
    <n v="75"/>
    <n v="0"/>
    <n v="0"/>
    <n v="0"/>
    <n v="0"/>
    <n v="7"/>
    <n v="7"/>
    <n v="0"/>
    <n v="10"/>
    <n v="103.2"/>
    <n v="29.9"/>
    <m/>
  </r>
  <r>
    <x v="357"/>
    <d v="2021-02-15T22:00:00"/>
    <n v="9"/>
    <n v="7"/>
    <n v="8"/>
    <n v="87"/>
    <n v="100"/>
    <n v="22.3"/>
    <n v="110"/>
    <n v="75"/>
    <n v="0"/>
    <n v="0"/>
    <n v="0"/>
    <n v="0"/>
    <n v="6"/>
    <n v="6"/>
    <n v="0"/>
    <n v="9"/>
    <n v="103.2"/>
    <n v="31.3"/>
    <m/>
  </r>
  <r>
    <x v="358"/>
    <d v="2021-02-15T23:00:00"/>
    <n v="9"/>
    <n v="7"/>
    <n v="8"/>
    <n v="87"/>
    <n v="100"/>
    <n v="14.8"/>
    <n v="110"/>
    <n v="100"/>
    <n v="0"/>
    <n v="0"/>
    <n v="0"/>
    <n v="0"/>
    <n v="7"/>
    <n v="7"/>
    <n v="0"/>
    <n v="9"/>
    <n v="103.2"/>
    <n v="23"/>
    <m/>
  </r>
  <r>
    <x v="359"/>
    <d v="2021-02-16T00:00:00"/>
    <n v="9"/>
    <n v="7"/>
    <n v="8"/>
    <n v="87"/>
    <n v="100"/>
    <n v="20.5"/>
    <n v="110"/>
    <n v="100"/>
    <n v="0.02"/>
    <n v="0"/>
    <n v="0"/>
    <n v="0"/>
    <n v="6"/>
    <n v="6"/>
    <n v="0"/>
    <n v="9"/>
    <n v="103.1"/>
    <n v="28.4"/>
    <m/>
  </r>
  <r>
    <x v="360"/>
    <d v="2021-02-16T01:00:00"/>
    <n v="9"/>
    <n v="8"/>
    <n v="8"/>
    <n v="93"/>
    <n v="100"/>
    <n v="15.8"/>
    <n v="0"/>
    <n v="100"/>
    <n v="0"/>
    <n v="0"/>
    <n v="0"/>
    <n v="0"/>
    <n v="7"/>
    <n v="7"/>
    <n v="0"/>
    <n v="9"/>
    <n v="103.1"/>
    <n v="23.8"/>
    <m/>
  </r>
  <r>
    <x v="361"/>
    <d v="2021-02-16T02:00:00"/>
    <n v="9"/>
    <n v="8"/>
    <n v="8"/>
    <n v="93"/>
    <n v="99.9"/>
    <n v="11.2"/>
    <n v="130"/>
    <n v="100"/>
    <n v="2.5400000000000002E-3"/>
    <n v="0"/>
    <n v="0"/>
    <n v="0"/>
    <n v="7"/>
    <n v="7"/>
    <n v="0"/>
    <n v="9"/>
    <n v="103.1"/>
    <n v="17.3"/>
    <m/>
  </r>
  <r>
    <x v="362"/>
    <d v="2021-02-16T03:00:00"/>
    <n v="9"/>
    <n v="8"/>
    <n v="8"/>
    <n v="93"/>
    <n v="99.9"/>
    <n v="14.8"/>
    <n v="120"/>
    <n v="100"/>
    <n v="0"/>
    <n v="0"/>
    <n v="0"/>
    <n v="0"/>
    <n v="7"/>
    <n v="7"/>
    <n v="0"/>
    <n v="9"/>
    <n v="103"/>
    <n v="21.6"/>
    <m/>
  </r>
  <r>
    <x v="363"/>
    <d v="2021-02-16T04:00:00"/>
    <n v="9"/>
    <n v="8"/>
    <n v="8"/>
    <n v="93"/>
    <n v="99.9"/>
    <n v="13"/>
    <n v="120"/>
    <n v="100"/>
    <n v="0"/>
    <n v="0"/>
    <n v="0"/>
    <n v="0"/>
    <n v="7"/>
    <n v="7"/>
    <n v="0"/>
    <n v="9"/>
    <n v="102.9"/>
    <n v="19.8"/>
    <m/>
  </r>
  <r>
    <x v="364"/>
    <d v="2021-02-16T05:00:00"/>
    <n v="9"/>
    <n v="8"/>
    <n v="8"/>
    <n v="93"/>
    <n v="99.8"/>
    <n v="11.2"/>
    <n v="110"/>
    <n v="100"/>
    <n v="0"/>
    <n v="0"/>
    <n v="0"/>
    <n v="0"/>
    <n v="7"/>
    <n v="7"/>
    <n v="0"/>
    <n v="9"/>
    <n v="102.9"/>
    <n v="17.600000000000001"/>
    <m/>
  </r>
  <r>
    <x v="365"/>
    <d v="2021-02-16T06:00:00"/>
    <n v="9"/>
    <n v="8"/>
    <n v="8"/>
    <n v="93"/>
    <n v="99.7"/>
    <n v="20.5"/>
    <n v="120"/>
    <n v="100"/>
    <n v="0"/>
    <n v="0"/>
    <n v="0"/>
    <n v="0"/>
    <n v="6"/>
    <n v="6"/>
    <n v="0"/>
    <n v="9"/>
    <n v="102.8"/>
    <n v="26.6"/>
    <m/>
  </r>
  <r>
    <x v="366"/>
    <d v="2021-02-16T07:00:00"/>
    <n v="9"/>
    <n v="7"/>
    <n v="8"/>
    <n v="87"/>
    <n v="99.7"/>
    <n v="16.600000000000001"/>
    <n v="120"/>
    <n v="100"/>
    <n v="0"/>
    <n v="0"/>
    <n v="0"/>
    <n v="0"/>
    <n v="7"/>
    <n v="7"/>
    <n v="0"/>
    <n v="9"/>
    <n v="102.8"/>
    <n v="22.7"/>
    <m/>
  </r>
  <r>
    <x v="367"/>
    <d v="2021-02-16T08:00:00"/>
    <n v="8"/>
    <n v="7"/>
    <n v="7"/>
    <n v="93"/>
    <n v="99.6"/>
    <n v="18.399999999999999"/>
    <n v="130"/>
    <n v="100"/>
    <n v="0"/>
    <n v="0"/>
    <n v="0"/>
    <n v="0"/>
    <n v="5"/>
    <n v="5"/>
    <n v="0"/>
    <n v="8"/>
    <n v="102.8"/>
    <n v="23"/>
    <m/>
  </r>
  <r>
    <x v="368"/>
    <d v="2021-02-16T09:00:00"/>
    <n v="8"/>
    <n v="7"/>
    <n v="7"/>
    <n v="93"/>
    <n v="99.7"/>
    <n v="16.600000000000001"/>
    <n v="130"/>
    <n v="100"/>
    <n v="0"/>
    <n v="245"/>
    <n v="62"/>
    <n v="40"/>
    <n v="5"/>
    <n v="5"/>
    <n v="0"/>
    <n v="8"/>
    <n v="102.9"/>
    <n v="21.2"/>
    <m/>
  </r>
  <r>
    <x v="369"/>
    <d v="2021-02-16T10:00:00"/>
    <n v="8"/>
    <n v="7"/>
    <n v="7"/>
    <n v="93"/>
    <n v="99.7"/>
    <n v="16.600000000000001"/>
    <n v="130"/>
    <n v="100"/>
    <n v="0"/>
    <n v="453"/>
    <n v="202"/>
    <n v="85"/>
    <n v="5"/>
    <n v="5"/>
    <n v="0"/>
    <n v="8"/>
    <n v="102.9"/>
    <n v="23"/>
    <m/>
  </r>
  <r>
    <x v="370"/>
    <d v="2021-02-16T11:00:00"/>
    <n v="9"/>
    <n v="6"/>
    <n v="7"/>
    <n v="81"/>
    <n v="99.7"/>
    <n v="14.8"/>
    <n v="100"/>
    <n v="75"/>
    <n v="0"/>
    <n v="537"/>
    <n v="334"/>
    <n v="117"/>
    <n v="7"/>
    <n v="7"/>
    <n v="0"/>
    <n v="9"/>
    <n v="102.8"/>
    <n v="23"/>
    <m/>
  </r>
  <r>
    <x v="371"/>
    <d v="2021-02-16T12:00:00"/>
    <n v="10"/>
    <n v="7"/>
    <n v="8"/>
    <n v="81"/>
    <n v="99.6"/>
    <n v="20.5"/>
    <n v="100"/>
    <n v="75"/>
    <n v="0"/>
    <n v="427"/>
    <n v="418"/>
    <n v="200"/>
    <n v="7"/>
    <n v="7"/>
    <n v="0"/>
    <n v="10"/>
    <n v="102.8"/>
    <n v="29.5"/>
    <m/>
  </r>
  <r>
    <x v="372"/>
    <d v="2021-02-16T13:00:00"/>
    <n v="12"/>
    <n v="8"/>
    <n v="10"/>
    <n v="76"/>
    <n v="99.6"/>
    <n v="20.5"/>
    <n v="80"/>
    <n v="25"/>
    <n v="0"/>
    <n v="776"/>
    <n v="589"/>
    <n v="144"/>
    <n v="12"/>
    <n v="12"/>
    <n v="0"/>
    <n v="12"/>
    <n v="102.8"/>
    <n v="29.5"/>
    <m/>
  </r>
  <r>
    <x v="373"/>
    <d v="2021-02-16T14:00:00"/>
    <n v="13"/>
    <n v="8"/>
    <n v="10"/>
    <n v="71"/>
    <n v="99.5"/>
    <n v="16.600000000000001"/>
    <n v="90"/>
    <n v="30"/>
    <n v="0"/>
    <n v="836"/>
    <n v="596"/>
    <n v="103"/>
    <n v="13"/>
    <n v="13"/>
    <n v="0"/>
    <n v="13"/>
    <n v="102.7"/>
    <n v="22.3"/>
    <m/>
  </r>
  <r>
    <x v="374"/>
    <d v="2021-02-16T15:00:00"/>
    <n v="14"/>
    <n v="8"/>
    <n v="11"/>
    <n v="67"/>
    <n v="99.4"/>
    <n v="14.8"/>
    <n v="90"/>
    <n v="35"/>
    <n v="0"/>
    <n v="685"/>
    <n v="530"/>
    <n v="150"/>
    <n v="14"/>
    <n v="14"/>
    <n v="0"/>
    <n v="14"/>
    <n v="102.5"/>
    <n v="19.8"/>
    <m/>
  </r>
  <r>
    <x v="375"/>
    <d v="2021-02-16T16:00:00"/>
    <n v="15"/>
    <n v="8"/>
    <n v="11"/>
    <n v="62"/>
    <n v="99.3"/>
    <n v="16.600000000000001"/>
    <n v="110"/>
    <n v="50"/>
    <n v="0"/>
    <n v="521"/>
    <n v="406"/>
    <n v="159"/>
    <n v="15"/>
    <n v="15"/>
    <n v="0"/>
    <n v="15"/>
    <n v="102.4"/>
    <n v="22"/>
    <m/>
  </r>
  <r>
    <x v="376"/>
    <d v="2021-02-16T17:00:00"/>
    <n v="16"/>
    <n v="7"/>
    <n v="11"/>
    <n v="55"/>
    <n v="99.2"/>
    <n v="14.8"/>
    <n v="100"/>
    <n v="80"/>
    <n v="0"/>
    <n v="301"/>
    <n v="244"/>
    <n v="138"/>
    <n v="16"/>
    <n v="16"/>
    <n v="0"/>
    <n v="16"/>
    <n v="102.4"/>
    <n v="19.8"/>
    <m/>
  </r>
  <r>
    <x v="377"/>
    <d v="2021-02-16T18:00:00"/>
    <n v="15"/>
    <n v="7"/>
    <n v="11"/>
    <n v="58"/>
    <n v="99.2"/>
    <n v="14.8"/>
    <n v="100"/>
    <n v="80"/>
    <n v="0"/>
    <n v="14"/>
    <n v="77"/>
    <n v="74"/>
    <n v="15"/>
    <n v="15"/>
    <n v="0"/>
    <n v="15"/>
    <n v="102.4"/>
    <n v="18"/>
    <m/>
  </r>
  <r>
    <x v="378"/>
    <d v="2021-02-16T19:00:00"/>
    <n v="13"/>
    <n v="7"/>
    <n v="10"/>
    <n v="66"/>
    <n v="99.2"/>
    <n v="7.6"/>
    <n v="100"/>
    <n v="85"/>
    <n v="0"/>
    <n v="0"/>
    <n v="0"/>
    <n v="0"/>
    <n v="13"/>
    <n v="13"/>
    <n v="0"/>
    <n v="13"/>
    <n v="102.5"/>
    <n v="9.6999999999999993"/>
    <m/>
  </r>
  <r>
    <x v="379"/>
    <d v="2021-02-16T20:00:00"/>
    <n v="12"/>
    <n v="7"/>
    <n v="9"/>
    <n v="71"/>
    <n v="99.3"/>
    <n v="5.4"/>
    <n v="40"/>
    <n v="85"/>
    <n v="0"/>
    <n v="0"/>
    <n v="0"/>
    <n v="0"/>
    <n v="12"/>
    <n v="12"/>
    <n v="0"/>
    <n v="12"/>
    <n v="102.5"/>
    <n v="6.5"/>
    <m/>
  </r>
  <r>
    <x v="380"/>
    <d v="2021-02-16T21:00:00"/>
    <n v="10"/>
    <n v="8"/>
    <n v="9"/>
    <n v="87"/>
    <n v="99.3"/>
    <n v="7.6"/>
    <n v="280"/>
    <n v="80"/>
    <n v="0"/>
    <n v="0"/>
    <n v="0"/>
    <n v="0"/>
    <n v="9"/>
    <n v="9"/>
    <n v="0"/>
    <n v="10"/>
    <n v="102.5"/>
    <n v="8.6"/>
    <m/>
  </r>
  <r>
    <x v="381"/>
    <d v="2021-02-16T22:00:00"/>
    <n v="10"/>
    <n v="8"/>
    <n v="9"/>
    <n v="87"/>
    <n v="99.3"/>
    <n v="9.4"/>
    <n v="220"/>
    <n v="70"/>
    <n v="0"/>
    <n v="0"/>
    <n v="0"/>
    <n v="0"/>
    <n v="9"/>
    <n v="9"/>
    <n v="0"/>
    <n v="10"/>
    <n v="102.5"/>
    <n v="10.8"/>
    <m/>
  </r>
  <r>
    <x v="382"/>
    <d v="2021-02-16T23:00:00"/>
    <n v="10"/>
    <n v="8"/>
    <n v="9"/>
    <n v="87"/>
    <n v="99.3"/>
    <n v="9.4"/>
    <n v="200"/>
    <n v="60"/>
    <n v="0"/>
    <n v="0"/>
    <n v="0"/>
    <n v="0"/>
    <n v="9"/>
    <n v="9"/>
    <n v="0"/>
    <n v="10"/>
    <n v="102.5"/>
    <n v="11.9"/>
    <m/>
  </r>
  <r>
    <x v="383"/>
    <d v="2021-02-17T00:00:00"/>
    <n v="9"/>
    <n v="8"/>
    <n v="8"/>
    <n v="93"/>
    <n v="99.3"/>
    <n v="7.6"/>
    <n v="330"/>
    <n v="50"/>
    <n v="0"/>
    <n v="0"/>
    <n v="0"/>
    <n v="0"/>
    <n v="8"/>
    <n v="8"/>
    <n v="0"/>
    <n v="9"/>
    <n v="102.5"/>
    <n v="10.4"/>
    <m/>
  </r>
  <r>
    <x v="384"/>
    <d v="2021-02-17T01:00:00"/>
    <n v="9"/>
    <n v="7"/>
    <n v="8"/>
    <n v="87"/>
    <n v="99.3"/>
    <n v="0"/>
    <n v="0"/>
    <n v="25"/>
    <n v="0"/>
    <n v="0"/>
    <n v="0"/>
    <n v="0"/>
    <n v="9"/>
    <n v="9"/>
    <n v="0"/>
    <n v="9"/>
    <n v="102.5"/>
    <n v="2.9"/>
    <m/>
  </r>
  <r>
    <x v="385"/>
    <d v="2021-02-17T02:00:00"/>
    <n v="8"/>
    <n v="7"/>
    <n v="7"/>
    <n v="93"/>
    <n v="99.3"/>
    <n v="3.6"/>
    <n v="0"/>
    <n v="25"/>
    <n v="0"/>
    <n v="0"/>
    <n v="0"/>
    <n v="0"/>
    <n v="8"/>
    <n v="8"/>
    <n v="0"/>
    <n v="8"/>
    <n v="102.5"/>
    <n v="6.8"/>
    <m/>
  </r>
  <r>
    <x v="386"/>
    <d v="2021-02-17T03:00:00"/>
    <n v="9"/>
    <n v="7"/>
    <n v="8"/>
    <n v="87"/>
    <n v="99.3"/>
    <n v="0"/>
    <n v="0"/>
    <n v="75"/>
    <n v="0"/>
    <n v="0"/>
    <n v="0"/>
    <n v="0"/>
    <n v="9"/>
    <n v="9"/>
    <n v="0"/>
    <n v="9"/>
    <n v="102.4"/>
    <n v="2.9"/>
    <m/>
  </r>
  <r>
    <x v="387"/>
    <d v="2021-02-17T04:00:00"/>
    <n v="9"/>
    <n v="8"/>
    <n v="8"/>
    <n v="93"/>
    <n v="99.3"/>
    <n v="7.6"/>
    <n v="110"/>
    <n v="75"/>
    <n v="0"/>
    <n v="0"/>
    <n v="0"/>
    <n v="0"/>
    <n v="8"/>
    <n v="8"/>
    <n v="0"/>
    <n v="9"/>
    <n v="102.4"/>
    <n v="10.1"/>
    <m/>
  </r>
  <r>
    <x v="388"/>
    <d v="2021-02-17T05:00:00"/>
    <n v="8"/>
    <n v="7"/>
    <n v="7"/>
    <n v="93"/>
    <n v="99.3"/>
    <n v="5.4"/>
    <n v="120"/>
    <n v="25"/>
    <n v="0"/>
    <n v="0"/>
    <n v="0"/>
    <n v="0"/>
    <n v="7"/>
    <n v="7"/>
    <n v="0"/>
    <n v="8"/>
    <n v="102.4"/>
    <n v="7.2"/>
    <m/>
  </r>
  <r>
    <x v="389"/>
    <d v="2021-02-17T06:00:00"/>
    <n v="8"/>
    <n v="7"/>
    <n v="7"/>
    <n v="93"/>
    <n v="99.3"/>
    <n v="0"/>
    <n v="0"/>
    <n v="50"/>
    <n v="0"/>
    <n v="0"/>
    <n v="0"/>
    <n v="0"/>
    <n v="8"/>
    <n v="8"/>
    <n v="0"/>
    <n v="8"/>
    <n v="102.4"/>
    <n v="1.8"/>
    <m/>
  </r>
  <r>
    <x v="390"/>
    <d v="2021-02-17T07:00:00"/>
    <n v="7"/>
    <n v="7"/>
    <n v="7"/>
    <n v="100"/>
    <n v="99.2"/>
    <n v="5.4"/>
    <n v="70"/>
    <n v="50"/>
    <n v="0"/>
    <n v="0"/>
    <n v="0"/>
    <n v="0"/>
    <n v="6"/>
    <n v="6"/>
    <n v="0"/>
    <n v="7"/>
    <n v="102.4"/>
    <n v="6.8"/>
    <m/>
  </r>
  <r>
    <x v="391"/>
    <d v="2021-02-17T08:00:00"/>
    <n v="8"/>
    <n v="7"/>
    <n v="7"/>
    <n v="93"/>
    <n v="99.2"/>
    <n v="7.6"/>
    <n v="110"/>
    <n v="75"/>
    <n v="0"/>
    <n v="0"/>
    <n v="0"/>
    <n v="0"/>
    <n v="7"/>
    <n v="7"/>
    <n v="0"/>
    <n v="8"/>
    <n v="102.4"/>
    <n v="10.1"/>
    <m/>
  </r>
  <r>
    <x v="392"/>
    <d v="2021-02-17T09:00:00"/>
    <n v="9"/>
    <n v="7"/>
    <n v="8"/>
    <n v="87"/>
    <n v="99.3"/>
    <n v="7.6"/>
    <n v="130"/>
    <n v="75"/>
    <n v="0"/>
    <n v="418"/>
    <n v="94"/>
    <n v="56"/>
    <n v="8"/>
    <n v="8"/>
    <n v="0"/>
    <n v="9"/>
    <n v="102.4"/>
    <n v="9.4"/>
    <m/>
  </r>
  <r>
    <x v="393"/>
    <d v="2021-02-17T10:00:00"/>
    <n v="10"/>
    <n v="8"/>
    <n v="9"/>
    <n v="87"/>
    <n v="99.3"/>
    <n v="7.6"/>
    <n v="80"/>
    <n v="25"/>
    <n v="0"/>
    <n v="718"/>
    <n v="269"/>
    <n v="80"/>
    <n v="9"/>
    <n v="9"/>
    <n v="0"/>
    <n v="10"/>
    <n v="102.5"/>
    <n v="11.5"/>
    <m/>
  </r>
  <r>
    <x v="394"/>
    <d v="2021-02-17T11:00:00"/>
    <n v="12"/>
    <n v="8"/>
    <n v="10"/>
    <n v="76"/>
    <n v="99.3"/>
    <n v="13"/>
    <n v="100"/>
    <n v="50"/>
    <n v="0"/>
    <n v="853"/>
    <n v="431"/>
    <n v="83"/>
    <n v="12"/>
    <n v="12"/>
    <n v="0"/>
    <n v="12"/>
    <n v="102.4"/>
    <n v="16.600000000000001"/>
    <m/>
  </r>
  <r>
    <x v="395"/>
    <d v="2021-02-17T12:00:00"/>
    <n v="13"/>
    <n v="8"/>
    <n v="10"/>
    <n v="71"/>
    <n v="99.3"/>
    <n v="11.2"/>
    <n v="100"/>
    <n v="50"/>
    <n v="0"/>
    <n v="915"/>
    <n v="551"/>
    <n v="80"/>
    <n v="13"/>
    <n v="13"/>
    <n v="0"/>
    <n v="13"/>
    <n v="102.3"/>
    <n v="15.5"/>
    <m/>
  </r>
  <r>
    <x v="396"/>
    <d v="2021-02-17T13:00:00"/>
    <n v="14"/>
    <n v="8"/>
    <n v="11"/>
    <n v="67"/>
    <n v="99.2"/>
    <n v="13"/>
    <n v="90"/>
    <n v="25"/>
    <n v="0"/>
    <n v="880"/>
    <n v="603"/>
    <n v="93"/>
    <n v="14"/>
    <n v="14"/>
    <n v="0"/>
    <n v="14"/>
    <n v="102.3"/>
    <n v="18"/>
    <m/>
  </r>
  <r>
    <x v="397"/>
    <d v="2021-02-17T14:00:00"/>
    <n v="14"/>
    <n v="9"/>
    <n v="11"/>
    <n v="71"/>
    <n v="99.2"/>
    <n v="14.8"/>
    <n v="100"/>
    <n v="25"/>
    <n v="0"/>
    <n v="715"/>
    <n v="584"/>
    <n v="159"/>
    <n v="14"/>
    <n v="14"/>
    <n v="0"/>
    <n v="14"/>
    <n v="102.2"/>
    <n v="20.5"/>
    <m/>
  </r>
  <r>
    <x v="398"/>
    <d v="2021-02-17T15:00:00"/>
    <n v="15"/>
    <n v="9"/>
    <n v="12"/>
    <n v="67"/>
    <n v="99"/>
    <n v="13"/>
    <n v="100"/>
    <n v="25"/>
    <n v="0"/>
    <n v="509"/>
    <n v="486"/>
    <n v="201"/>
    <n v="15"/>
    <n v="15"/>
    <n v="0"/>
    <n v="15"/>
    <n v="102.1"/>
    <n v="19.100000000000001"/>
    <m/>
  </r>
  <r>
    <x v="399"/>
    <d v="2021-02-17T16:00:00"/>
    <n v="16"/>
    <n v="8"/>
    <n v="12"/>
    <n v="59"/>
    <n v="99"/>
    <n v="14.8"/>
    <n v="90"/>
    <n v="45"/>
    <n v="0"/>
    <n v="182"/>
    <n v="308"/>
    <n v="221"/>
    <n v="16"/>
    <n v="16"/>
    <n v="0"/>
    <n v="16"/>
    <n v="102"/>
    <n v="20.5"/>
    <m/>
  </r>
  <r>
    <x v="400"/>
    <d v="2021-02-17T17:00:00"/>
    <n v="17"/>
    <n v="7"/>
    <n v="11"/>
    <n v="51"/>
    <n v="99"/>
    <n v="18.399999999999999"/>
    <n v="120"/>
    <n v="55"/>
    <n v="0"/>
    <n v="130"/>
    <n v="203"/>
    <n v="157"/>
    <n v="17"/>
    <n v="17"/>
    <n v="0"/>
    <n v="17"/>
    <n v="101.9"/>
    <n v="22"/>
    <m/>
  </r>
  <r>
    <x v="401"/>
    <d v="2021-02-17T18:00:00"/>
    <n v="16"/>
    <n v="7"/>
    <n v="11"/>
    <n v="55"/>
    <n v="99"/>
    <n v="16.600000000000001"/>
    <n v="110"/>
    <n v="60"/>
    <n v="0"/>
    <n v="6"/>
    <n v="77"/>
    <n v="76"/>
    <n v="16"/>
    <n v="16"/>
    <n v="0"/>
    <n v="16"/>
    <n v="101.9"/>
    <n v="18.7"/>
    <m/>
  </r>
  <r>
    <x v="402"/>
    <d v="2021-02-17T19:00:00"/>
    <n v="15"/>
    <n v="7"/>
    <n v="11"/>
    <n v="58"/>
    <n v="98.8"/>
    <n v="14.8"/>
    <n v="120"/>
    <n v="60"/>
    <n v="0"/>
    <n v="0"/>
    <n v="0"/>
    <n v="0"/>
    <n v="15"/>
    <n v="15"/>
    <n v="0"/>
    <n v="15"/>
    <n v="101.9"/>
    <n v="17.3"/>
    <m/>
  </r>
  <r>
    <x v="403"/>
    <d v="2021-02-17T20:00:00"/>
    <n v="13"/>
    <n v="7"/>
    <n v="10"/>
    <n v="66"/>
    <n v="98.8"/>
    <n v="9.4"/>
    <n v="110"/>
    <n v="50"/>
    <n v="0"/>
    <n v="0"/>
    <n v="0"/>
    <n v="0"/>
    <n v="13"/>
    <n v="13"/>
    <n v="0"/>
    <n v="13"/>
    <n v="101.9"/>
    <n v="11.2"/>
    <m/>
  </r>
  <r>
    <x v="404"/>
    <d v="2021-02-17T21:00:00"/>
    <n v="12"/>
    <n v="8"/>
    <n v="10"/>
    <n v="76"/>
    <n v="98.8"/>
    <n v="9.4"/>
    <n v="90"/>
    <n v="55"/>
    <n v="0"/>
    <n v="0"/>
    <n v="0"/>
    <n v="0"/>
    <n v="12"/>
    <n v="12"/>
    <n v="0"/>
    <n v="12"/>
    <n v="101.9"/>
    <n v="11.5"/>
    <m/>
  </r>
  <r>
    <x v="405"/>
    <d v="2021-02-17T22:00:00"/>
    <n v="11"/>
    <n v="8"/>
    <n v="9"/>
    <n v="81"/>
    <n v="98.8"/>
    <n v="9.4"/>
    <n v="100"/>
    <n v="60"/>
    <n v="0"/>
    <n v="0"/>
    <n v="0"/>
    <n v="0"/>
    <n v="11"/>
    <n v="11"/>
    <n v="0"/>
    <n v="11"/>
    <n v="101.9"/>
    <n v="11.9"/>
    <m/>
  </r>
  <r>
    <x v="406"/>
    <d v="2021-02-17T23:00:00"/>
    <n v="10"/>
    <n v="8"/>
    <n v="9"/>
    <n v="87"/>
    <n v="98.8"/>
    <n v="9.4"/>
    <n v="100"/>
    <n v="75"/>
    <n v="0"/>
    <n v="0"/>
    <n v="0"/>
    <n v="0"/>
    <n v="9"/>
    <n v="9"/>
    <n v="0"/>
    <n v="10"/>
    <n v="101.9"/>
    <n v="12.2"/>
    <m/>
  </r>
  <r>
    <x v="407"/>
    <d v="2021-02-18T00:00:00"/>
    <n v="10"/>
    <n v="8"/>
    <n v="9"/>
    <n v="87"/>
    <n v="98.8"/>
    <n v="7.6"/>
    <n v="90"/>
    <n v="80"/>
    <n v="0"/>
    <n v="0"/>
    <n v="0"/>
    <n v="0"/>
    <n v="9"/>
    <n v="9"/>
    <n v="0"/>
    <n v="10"/>
    <n v="101.9"/>
    <n v="10.4"/>
    <m/>
  </r>
  <r>
    <x v="408"/>
    <d v="2021-02-18T01:00:00"/>
    <n v="9"/>
    <n v="8"/>
    <n v="8"/>
    <n v="93"/>
    <n v="98.8"/>
    <n v="9.4"/>
    <n v="90"/>
    <n v="70"/>
    <n v="0"/>
    <n v="0"/>
    <n v="0"/>
    <n v="0"/>
    <n v="8"/>
    <n v="8"/>
    <n v="0"/>
    <n v="9"/>
    <n v="101.9"/>
    <n v="12.2"/>
    <m/>
  </r>
  <r>
    <x v="409"/>
    <d v="2021-02-18T02:00:00"/>
    <n v="9"/>
    <n v="8"/>
    <n v="8"/>
    <n v="93"/>
    <n v="98.8"/>
    <n v="7.6"/>
    <n v="90"/>
    <n v="65"/>
    <n v="0"/>
    <n v="0"/>
    <n v="0"/>
    <n v="0"/>
    <n v="8"/>
    <n v="8"/>
    <n v="0"/>
    <n v="9"/>
    <n v="101.9"/>
    <n v="10.8"/>
    <m/>
  </r>
  <r>
    <x v="410"/>
    <d v="2021-02-18T03:00:00"/>
    <n v="8"/>
    <n v="7"/>
    <n v="7"/>
    <n v="93"/>
    <n v="98.8"/>
    <n v="11.2"/>
    <n v="100"/>
    <n v="55"/>
    <n v="0"/>
    <n v="0"/>
    <n v="0"/>
    <n v="0"/>
    <n v="6"/>
    <n v="6"/>
    <n v="0"/>
    <n v="8"/>
    <n v="101.9"/>
    <n v="14"/>
    <m/>
  </r>
  <r>
    <x v="411"/>
    <d v="2021-02-18T04:00:00"/>
    <n v="7"/>
    <n v="7"/>
    <n v="7"/>
    <n v="100"/>
    <n v="98.8"/>
    <n v="7.6"/>
    <n v="90"/>
    <n v="50"/>
    <n v="0"/>
    <n v="0"/>
    <n v="0"/>
    <n v="0"/>
    <n v="6"/>
    <n v="6"/>
    <n v="0"/>
    <n v="7"/>
    <n v="101.8"/>
    <n v="10.4"/>
    <m/>
  </r>
  <r>
    <x v="412"/>
    <d v="2021-02-18T05:00:00"/>
    <n v="7"/>
    <n v="6"/>
    <n v="6"/>
    <n v="93"/>
    <n v="98.8"/>
    <n v="9.4"/>
    <n v="90"/>
    <n v="40"/>
    <n v="0"/>
    <n v="0"/>
    <n v="0"/>
    <n v="0"/>
    <n v="5"/>
    <n v="5"/>
    <n v="0"/>
    <n v="7"/>
    <n v="101.8"/>
    <n v="12.2"/>
    <m/>
  </r>
  <r>
    <x v="413"/>
    <d v="2021-02-18T06:00:00"/>
    <n v="7"/>
    <n v="6"/>
    <n v="6"/>
    <n v="93"/>
    <n v="98.8"/>
    <n v="3.6"/>
    <n v="100"/>
    <n v="35"/>
    <n v="0"/>
    <n v="0"/>
    <n v="0"/>
    <n v="0"/>
    <n v="7"/>
    <n v="7"/>
    <n v="0"/>
    <n v="7"/>
    <n v="101.8"/>
    <n v="6.8"/>
    <m/>
  </r>
  <r>
    <x v="414"/>
    <d v="2021-02-18T07:00:00"/>
    <n v="6"/>
    <n v="6"/>
    <n v="6"/>
    <n v="100"/>
    <n v="98.8"/>
    <n v="13"/>
    <n v="110"/>
    <n v="25"/>
    <n v="0"/>
    <n v="0"/>
    <n v="0"/>
    <n v="0"/>
    <n v="3"/>
    <n v="3"/>
    <n v="0"/>
    <n v="6"/>
    <n v="101.8"/>
    <n v="16.600000000000001"/>
    <m/>
  </r>
  <r>
    <x v="415"/>
    <d v="2021-02-18T08:00:00"/>
    <n v="6"/>
    <n v="6"/>
    <n v="6"/>
    <n v="100"/>
    <n v="98.7"/>
    <n v="9.4"/>
    <n v="100"/>
    <n v="65"/>
    <n v="0"/>
    <n v="0"/>
    <n v="0"/>
    <n v="0"/>
    <n v="4"/>
    <n v="4"/>
    <n v="0"/>
    <n v="6"/>
    <n v="101.8"/>
    <n v="13.7"/>
    <m/>
  </r>
  <r>
    <x v="416"/>
    <d v="2021-02-18T09:00:00"/>
    <n v="6"/>
    <n v="6"/>
    <n v="6"/>
    <n v="100"/>
    <n v="98.8"/>
    <n v="9.4"/>
    <n v="80"/>
    <n v="100"/>
    <n v="0"/>
    <n v="431"/>
    <n v="101"/>
    <n v="60"/>
    <n v="4"/>
    <n v="4"/>
    <n v="0"/>
    <n v="6"/>
    <n v="101.9"/>
    <n v="14.4"/>
    <m/>
  </r>
  <r>
    <x v="417"/>
    <d v="2021-02-18T10:00:00"/>
    <n v="8"/>
    <n v="7"/>
    <n v="7"/>
    <n v="93"/>
    <n v="98.8"/>
    <n v="13"/>
    <n v="80"/>
    <n v="25"/>
    <n v="0"/>
    <n v="724"/>
    <n v="281"/>
    <n v="88"/>
    <n v="6"/>
    <n v="6"/>
    <n v="0"/>
    <n v="8"/>
    <n v="101.9"/>
    <n v="20.2"/>
    <m/>
  </r>
  <r>
    <x v="418"/>
    <d v="2021-02-18T11:00:00"/>
    <n v="10"/>
    <n v="8"/>
    <n v="9"/>
    <n v="87"/>
    <n v="98.8"/>
    <n v="9.4"/>
    <n v="80"/>
    <n v="25"/>
    <n v="0"/>
    <n v="858"/>
    <n v="436"/>
    <n v="83"/>
    <n v="9"/>
    <n v="9"/>
    <n v="0"/>
    <n v="10"/>
    <n v="101.8"/>
    <n v="16.600000000000001"/>
    <m/>
  </r>
  <r>
    <x v="419"/>
    <d v="2021-02-18T12:00:00"/>
    <n v="11"/>
    <n v="8"/>
    <n v="9"/>
    <n v="81"/>
    <n v="98.8"/>
    <n v="11.2"/>
    <n v="100"/>
    <n v="25"/>
    <n v="0"/>
    <n v="879"/>
    <n v="545"/>
    <n v="87"/>
    <n v="11"/>
    <n v="11"/>
    <n v="0"/>
    <n v="11"/>
    <n v="101.8"/>
    <n v="18"/>
    <m/>
  </r>
  <r>
    <x v="420"/>
    <d v="2021-02-18T13:00:00"/>
    <n v="12"/>
    <n v="8"/>
    <n v="10"/>
    <n v="76"/>
    <n v="98.8"/>
    <n v="11.2"/>
    <n v="100"/>
    <n v="35"/>
    <n v="0"/>
    <n v="789"/>
    <n v="594"/>
    <n v="133"/>
    <n v="12"/>
    <n v="12"/>
    <n v="0"/>
    <n v="12"/>
    <n v="101.8"/>
    <n v="17.3"/>
    <m/>
  </r>
  <r>
    <x v="421"/>
    <d v="2021-02-18T14:00:00"/>
    <n v="14"/>
    <n v="8"/>
    <n v="11"/>
    <n v="67"/>
    <n v="98.7"/>
    <n v="11.2"/>
    <n v="90"/>
    <n v="50"/>
    <n v="0"/>
    <n v="668"/>
    <n v="576"/>
    <n v="175"/>
    <n v="14"/>
    <n v="14"/>
    <n v="0"/>
    <n v="14"/>
    <n v="101.8"/>
    <n v="16.899999999999999"/>
    <m/>
  </r>
  <r>
    <x v="422"/>
    <d v="2021-02-18T15:00:00"/>
    <n v="16"/>
    <n v="9"/>
    <n v="12"/>
    <n v="63"/>
    <n v="98.6"/>
    <n v="11.2"/>
    <n v="90"/>
    <n v="65"/>
    <n v="0"/>
    <n v="591"/>
    <n v="507"/>
    <n v="173"/>
    <n v="16"/>
    <n v="16"/>
    <n v="0"/>
    <n v="16"/>
    <n v="101.6"/>
    <n v="17.600000000000001"/>
    <m/>
  </r>
  <r>
    <x v="423"/>
    <d v="2021-02-18T16:00:00"/>
    <n v="17"/>
    <n v="8"/>
    <n v="12"/>
    <n v="55"/>
    <n v="98.5"/>
    <n v="14.8"/>
    <n v="110"/>
    <n v="80"/>
    <n v="0"/>
    <n v="397"/>
    <n v="379"/>
    <n v="187"/>
    <n v="17"/>
    <n v="17"/>
    <n v="0"/>
    <n v="17"/>
    <n v="101.6"/>
    <n v="20.9"/>
    <m/>
  </r>
  <r>
    <x v="424"/>
    <d v="2021-02-18T17:00:00"/>
    <n v="18"/>
    <n v="8"/>
    <n v="12"/>
    <n v="51"/>
    <n v="98.5"/>
    <n v="11.2"/>
    <n v="100"/>
    <n v="50"/>
    <n v="0"/>
    <n v="334"/>
    <n v="258"/>
    <n v="138"/>
    <n v="18"/>
    <n v="18"/>
    <n v="0"/>
    <n v="18"/>
    <n v="101.6"/>
    <n v="15.8"/>
    <m/>
  </r>
  <r>
    <x v="425"/>
    <d v="2021-02-18T18:00:00"/>
    <n v="17"/>
    <n v="5"/>
    <n v="11"/>
    <n v="45"/>
    <n v="98.5"/>
    <n v="9.4"/>
    <n v="50"/>
    <n v="15"/>
    <n v="0"/>
    <n v="63"/>
    <n v="96"/>
    <n v="82"/>
    <n v="17"/>
    <n v="17"/>
    <n v="0"/>
    <n v="17"/>
    <n v="101.7"/>
    <n v="11.2"/>
    <m/>
  </r>
  <r>
    <x v="426"/>
    <d v="2021-02-18T19:00:00"/>
    <n v="14"/>
    <n v="6"/>
    <n v="10"/>
    <n v="58"/>
    <n v="98.6"/>
    <n v="9.4"/>
    <n v="70"/>
    <n v="25"/>
    <n v="0"/>
    <n v="0"/>
    <n v="0"/>
    <n v="0"/>
    <n v="14"/>
    <n v="14"/>
    <n v="0"/>
    <n v="14"/>
    <n v="101.7"/>
    <n v="10.8"/>
    <m/>
  </r>
  <r>
    <x v="427"/>
    <d v="2021-02-18T20:00:00"/>
    <n v="13"/>
    <n v="7"/>
    <n v="10"/>
    <n v="66"/>
    <n v="98.7"/>
    <n v="5.4"/>
    <n v="100"/>
    <n v="20"/>
    <n v="0"/>
    <n v="0"/>
    <n v="0"/>
    <n v="0"/>
    <n v="13"/>
    <n v="13"/>
    <n v="0"/>
    <n v="13"/>
    <n v="101.7"/>
    <n v="7.2"/>
    <m/>
  </r>
  <r>
    <x v="428"/>
    <d v="2021-02-18T21:00:00"/>
    <n v="12"/>
    <n v="5"/>
    <n v="8"/>
    <n v="62"/>
    <n v="98.7"/>
    <n v="3.6"/>
    <n v="100"/>
    <n v="10"/>
    <n v="0"/>
    <n v="0"/>
    <n v="0"/>
    <n v="0"/>
    <n v="12"/>
    <n v="12"/>
    <n v="0"/>
    <n v="12"/>
    <n v="101.8"/>
    <n v="5.4"/>
    <m/>
  </r>
  <r>
    <x v="429"/>
    <d v="2021-02-18T22:00:00"/>
    <n v="11"/>
    <n v="4"/>
    <n v="7"/>
    <n v="61"/>
    <n v="98.8"/>
    <n v="3.6"/>
    <n v="110"/>
    <n v="50"/>
    <n v="0"/>
    <n v="0"/>
    <n v="0"/>
    <n v="0"/>
    <n v="11"/>
    <n v="11"/>
    <n v="0"/>
    <n v="11"/>
    <n v="101.8"/>
    <n v="6.1"/>
    <m/>
  </r>
  <r>
    <x v="430"/>
    <d v="2021-02-18T23:00:00"/>
    <n v="10"/>
    <n v="4"/>
    <n v="7"/>
    <n v="66"/>
    <n v="98.8"/>
    <n v="0"/>
    <n v="0"/>
    <n v="50"/>
    <n v="0"/>
    <n v="0"/>
    <n v="0"/>
    <n v="0"/>
    <n v="10"/>
    <n v="10"/>
    <n v="0"/>
    <n v="10"/>
    <n v="101.8"/>
    <n v="2.9"/>
    <m/>
  </r>
  <r>
    <x v="431"/>
    <d v="2021-02-19T00:00:00"/>
    <n v="9"/>
    <n v="4"/>
    <n v="6"/>
    <n v="70"/>
    <n v="98.8"/>
    <n v="3.6"/>
    <n v="30"/>
    <n v="45"/>
    <n v="0"/>
    <n v="0"/>
    <n v="0"/>
    <n v="0"/>
    <n v="9"/>
    <n v="9"/>
    <n v="0"/>
    <n v="9"/>
    <n v="101.9"/>
    <n v="6.5"/>
    <m/>
  </r>
  <r>
    <x v="432"/>
    <d v="2021-02-19T01:00:00"/>
    <n v="9"/>
    <n v="6"/>
    <n v="7"/>
    <n v="81"/>
    <n v="98.8"/>
    <n v="5.4"/>
    <n v="60"/>
    <n v="40"/>
    <n v="0"/>
    <n v="0"/>
    <n v="0"/>
    <n v="0"/>
    <n v="9"/>
    <n v="9"/>
    <n v="0"/>
    <n v="9"/>
    <n v="101.9"/>
    <n v="7.9"/>
    <m/>
  </r>
  <r>
    <x v="433"/>
    <d v="2021-02-19T02:00:00"/>
    <n v="9"/>
    <n v="7"/>
    <n v="8"/>
    <n v="87"/>
    <n v="98.8"/>
    <n v="11.2"/>
    <n v="110"/>
    <n v="40"/>
    <n v="0"/>
    <n v="0"/>
    <n v="0"/>
    <n v="0"/>
    <n v="7"/>
    <n v="7"/>
    <n v="0"/>
    <n v="9"/>
    <n v="101.9"/>
    <n v="14.4"/>
    <m/>
  </r>
  <r>
    <x v="434"/>
    <d v="2021-02-19T03:00:00"/>
    <n v="8"/>
    <n v="7"/>
    <n v="7"/>
    <n v="93"/>
    <n v="98.8"/>
    <n v="11.2"/>
    <n v="110"/>
    <n v="30"/>
    <n v="0"/>
    <n v="0"/>
    <n v="0"/>
    <n v="0"/>
    <n v="6"/>
    <n v="6"/>
    <n v="0"/>
    <n v="8"/>
    <n v="101.9"/>
    <n v="14.4"/>
    <m/>
  </r>
  <r>
    <x v="435"/>
    <d v="2021-02-19T04:00:00"/>
    <n v="7"/>
    <n v="6"/>
    <n v="6"/>
    <n v="93"/>
    <n v="98.8"/>
    <n v="7.6"/>
    <n v="110"/>
    <n v="20"/>
    <n v="0"/>
    <n v="0"/>
    <n v="0"/>
    <n v="0"/>
    <n v="6"/>
    <n v="6"/>
    <n v="0"/>
    <n v="7"/>
    <n v="101.9"/>
    <n v="10.8"/>
    <m/>
  </r>
  <r>
    <x v="436"/>
    <d v="2021-02-19T05:00:00"/>
    <n v="7"/>
    <n v="6"/>
    <n v="6"/>
    <n v="93"/>
    <n v="98.8"/>
    <n v="11.2"/>
    <n v="110"/>
    <n v="25"/>
    <n v="0"/>
    <n v="0"/>
    <n v="0"/>
    <n v="0"/>
    <n v="5"/>
    <n v="5"/>
    <n v="0"/>
    <n v="7"/>
    <n v="101.9"/>
    <n v="14"/>
    <m/>
  </r>
  <r>
    <x v="437"/>
    <d v="2021-02-19T06:00:00"/>
    <n v="7"/>
    <n v="5"/>
    <n v="6"/>
    <n v="87"/>
    <n v="98.8"/>
    <n v="5.4"/>
    <n v="90"/>
    <n v="25"/>
    <n v="0"/>
    <n v="0"/>
    <n v="0"/>
    <n v="0"/>
    <n v="6"/>
    <n v="6"/>
    <n v="0"/>
    <n v="7"/>
    <n v="101.9"/>
    <n v="7.9"/>
    <m/>
  </r>
  <r>
    <x v="438"/>
    <d v="2021-02-19T07:00:00"/>
    <n v="6"/>
    <n v="5"/>
    <n v="6"/>
    <n v="93"/>
    <n v="98.8"/>
    <n v="7.6"/>
    <n v="80"/>
    <n v="25"/>
    <n v="0"/>
    <n v="0"/>
    <n v="0"/>
    <n v="0"/>
    <n v="4"/>
    <n v="4"/>
    <n v="0"/>
    <n v="6"/>
    <n v="101.9"/>
    <n v="9.6999999999999993"/>
    <m/>
  </r>
  <r>
    <x v="439"/>
    <d v="2021-02-19T08:00:00"/>
    <n v="6"/>
    <n v="6"/>
    <n v="6"/>
    <n v="100"/>
    <n v="98.8"/>
    <n v="11.2"/>
    <n v="100"/>
    <n v="25"/>
    <n v="0"/>
    <n v="0"/>
    <n v="0"/>
    <n v="0"/>
    <n v="4"/>
    <n v="4"/>
    <n v="0"/>
    <n v="6"/>
    <n v="102"/>
    <n v="14.8"/>
    <m/>
  </r>
  <r>
    <x v="440"/>
    <d v="2021-02-19T09:00:00"/>
    <n v="7"/>
    <n v="6"/>
    <n v="6"/>
    <n v="93"/>
    <n v="99"/>
    <n v="9.4"/>
    <n v="100"/>
    <n v="25"/>
    <n v="0"/>
    <n v="437"/>
    <n v="103"/>
    <n v="59"/>
    <n v="5"/>
    <n v="5"/>
    <n v="0"/>
    <n v="7"/>
    <n v="102"/>
    <n v="14"/>
    <m/>
  </r>
  <r>
    <x v="441"/>
    <d v="2021-02-19T10:00:00"/>
    <n v="8"/>
    <n v="6"/>
    <n v="7"/>
    <n v="87"/>
    <n v="99"/>
    <n v="5.4"/>
    <n v="80"/>
    <n v="25"/>
    <n v="0"/>
    <n v="727"/>
    <n v="289"/>
    <n v="91"/>
    <n v="7"/>
    <n v="7"/>
    <n v="0"/>
    <n v="8"/>
    <n v="102"/>
    <n v="12.2"/>
    <m/>
  </r>
  <r>
    <x v="442"/>
    <d v="2021-02-19T11:00:00"/>
    <n v="10"/>
    <n v="6"/>
    <n v="8"/>
    <n v="76"/>
    <n v="99"/>
    <n v="9.4"/>
    <n v="110"/>
    <n v="30"/>
    <n v="0"/>
    <n v="863"/>
    <n v="451"/>
    <n v="90"/>
    <n v="9"/>
    <n v="9"/>
    <n v="0"/>
    <n v="10"/>
    <n v="102"/>
    <n v="17.3"/>
    <m/>
  </r>
  <r>
    <x v="443"/>
    <d v="2021-02-19T12:00:00"/>
    <n v="12"/>
    <n v="5"/>
    <n v="8"/>
    <n v="62"/>
    <n v="99"/>
    <n v="11.2"/>
    <n v="90"/>
    <n v="20"/>
    <n v="0"/>
    <n v="922"/>
    <n v="566"/>
    <n v="82"/>
    <n v="12"/>
    <n v="12"/>
    <n v="0"/>
    <n v="12"/>
    <n v="101.9"/>
    <n v="20.5"/>
    <m/>
  </r>
  <r>
    <x v="444"/>
    <d v="2021-02-19T13:00:00"/>
    <n v="15"/>
    <n v="6"/>
    <n v="10.1"/>
    <n v="54"/>
    <n v="98.8"/>
    <n v="13"/>
    <n v="80"/>
    <n v="20"/>
    <n v="0"/>
    <n v="894"/>
    <n v="623"/>
    <n v="96"/>
    <n v="15"/>
    <n v="15"/>
    <n v="0"/>
    <n v="15"/>
    <n v="101.9"/>
    <n v="23"/>
    <m/>
  </r>
  <r>
    <x v="445"/>
    <d v="2021-02-19T14:00:00"/>
    <n v="17"/>
    <n v="6"/>
    <n v="11"/>
    <n v="48"/>
    <n v="98.8"/>
    <n v="14.8"/>
    <n v="100"/>
    <n v="10"/>
    <n v="0"/>
    <n v="846"/>
    <n v="617"/>
    <n v="106"/>
    <n v="17"/>
    <n v="17"/>
    <n v="0"/>
    <n v="17"/>
    <n v="101.8"/>
    <n v="23.8"/>
    <m/>
  </r>
  <r>
    <x v="446"/>
    <d v="2021-02-19T15:00:00"/>
    <n v="19"/>
    <n v="5"/>
    <n v="11.4"/>
    <n v="39"/>
    <n v="98.7"/>
    <n v="16.600000000000001"/>
    <n v="90"/>
    <n v="5"/>
    <n v="0"/>
    <n v="695"/>
    <n v="551"/>
    <n v="155"/>
    <n v="19"/>
    <n v="19"/>
    <n v="0"/>
    <n v="19"/>
    <n v="101.8"/>
    <n v="25.9"/>
    <m/>
  </r>
  <r>
    <x v="447"/>
    <d v="2021-02-19T16:00:00"/>
    <n v="19"/>
    <n v="5"/>
    <n v="11.4"/>
    <n v="39"/>
    <n v="98.6"/>
    <n v="18.399999999999999"/>
    <n v="110"/>
    <n v="0"/>
    <n v="0"/>
    <n v="581"/>
    <n v="434"/>
    <n v="150"/>
    <n v="19"/>
    <n v="19"/>
    <n v="0"/>
    <n v="19"/>
    <n v="101.6"/>
    <n v="27"/>
    <m/>
  </r>
  <r>
    <x v="448"/>
    <d v="2021-02-19T17:00:00"/>
    <n v="19"/>
    <n v="5"/>
    <n v="11.4"/>
    <n v="39"/>
    <n v="98.6"/>
    <n v="18.399999999999999"/>
    <n v="110"/>
    <n v="5"/>
    <n v="0"/>
    <n v="393"/>
    <n v="275"/>
    <n v="132"/>
    <n v="19"/>
    <n v="19"/>
    <n v="0"/>
    <n v="19"/>
    <n v="101.6"/>
    <n v="25.9"/>
    <m/>
  </r>
  <r>
    <x v="449"/>
    <d v="2021-02-19T18:00:00"/>
    <n v="18"/>
    <n v="5"/>
    <n v="11"/>
    <n v="42"/>
    <n v="98.6"/>
    <n v="22.3"/>
    <n v="110"/>
    <n v="5"/>
    <n v="0"/>
    <n v="68"/>
    <n v="100"/>
    <n v="85"/>
    <n v="18"/>
    <n v="18"/>
    <n v="0"/>
    <n v="18"/>
    <n v="101.6"/>
    <n v="27.7"/>
    <m/>
  </r>
  <r>
    <x v="450"/>
    <d v="2021-02-19T19:00:00"/>
    <n v="16"/>
    <n v="5"/>
    <n v="10.199999999999999"/>
    <n v="48"/>
    <n v="98.6"/>
    <n v="14.8"/>
    <n v="110"/>
    <n v="10"/>
    <n v="0"/>
    <n v="0"/>
    <n v="0"/>
    <n v="0"/>
    <n v="16"/>
    <n v="16"/>
    <n v="0"/>
    <n v="16"/>
    <n v="101.7"/>
    <n v="19.100000000000001"/>
    <m/>
  </r>
  <r>
    <x v="451"/>
    <d v="2021-02-19T20:00:00"/>
    <n v="14"/>
    <n v="5"/>
    <n v="9.3000000000000007"/>
    <n v="54"/>
    <n v="98.7"/>
    <n v="5.4"/>
    <n v="60"/>
    <n v="10"/>
    <n v="0"/>
    <n v="0"/>
    <n v="0"/>
    <n v="0"/>
    <n v="14"/>
    <n v="14"/>
    <n v="0"/>
    <n v="14"/>
    <n v="101.7"/>
    <n v="7.9"/>
    <m/>
  </r>
  <r>
    <x v="452"/>
    <d v="2021-02-19T21:00:00"/>
    <n v="13"/>
    <n v="6"/>
    <n v="9.3000000000000007"/>
    <n v="62"/>
    <n v="98.7"/>
    <n v="9.4"/>
    <n v="100"/>
    <n v="15"/>
    <n v="0"/>
    <n v="0"/>
    <n v="0"/>
    <n v="0"/>
    <n v="13"/>
    <n v="13"/>
    <n v="0"/>
    <n v="13"/>
    <n v="101.7"/>
    <n v="12.2"/>
    <m/>
  </r>
  <r>
    <x v="453"/>
    <d v="2021-02-19T22:00:00"/>
    <n v="11"/>
    <n v="6"/>
    <n v="8.4"/>
    <n v="71"/>
    <n v="98.7"/>
    <n v="9.4"/>
    <n v="80"/>
    <n v="20"/>
    <n v="0"/>
    <n v="0"/>
    <n v="0"/>
    <n v="0"/>
    <n v="11"/>
    <n v="11"/>
    <n v="0"/>
    <n v="11"/>
    <n v="101.7"/>
    <n v="13.3"/>
    <m/>
  </r>
  <r>
    <x v="454"/>
    <d v="2021-02-19T23:00:00"/>
    <n v="10"/>
    <n v="6"/>
    <n v="7.9"/>
    <n v="76"/>
    <n v="98.7"/>
    <n v="11.2"/>
    <n v="70"/>
    <n v="15"/>
    <n v="0"/>
    <n v="0"/>
    <n v="0"/>
    <n v="0"/>
    <n v="8.5"/>
    <n v="8.5"/>
    <n v="0"/>
    <n v="10"/>
    <n v="101.7"/>
    <n v="16.2"/>
    <m/>
  </r>
  <r>
    <x v="455"/>
    <d v="2021-02-20T00:00:00"/>
    <n v="9"/>
    <n v="6"/>
    <n v="7.4"/>
    <n v="81"/>
    <n v="98.7"/>
    <n v="11.2"/>
    <n v="90"/>
    <n v="20"/>
    <n v="0"/>
    <n v="0"/>
    <n v="0"/>
    <n v="0"/>
    <n v="7.3"/>
    <n v="7.3"/>
    <n v="0"/>
    <n v="9"/>
    <n v="101.7"/>
    <n v="16.899999999999999"/>
    <m/>
  </r>
  <r>
    <x v="456"/>
    <d v="2021-02-20T01:00:00"/>
    <n v="9"/>
    <n v="5"/>
    <n v="7"/>
    <n v="76"/>
    <n v="98.7"/>
    <n v="11.2"/>
    <n v="100"/>
    <n v="20"/>
    <n v="0"/>
    <n v="0"/>
    <n v="0"/>
    <n v="0"/>
    <n v="7.3"/>
    <n v="7.3"/>
    <n v="0"/>
    <n v="9"/>
    <n v="101.7"/>
    <n v="17.3"/>
    <m/>
  </r>
  <r>
    <x v="457"/>
    <d v="2021-02-20T02:00:00"/>
    <n v="9"/>
    <n v="5"/>
    <n v="7"/>
    <n v="76"/>
    <n v="98.7"/>
    <n v="11.2"/>
    <n v="90"/>
    <n v="60"/>
    <n v="0"/>
    <n v="0"/>
    <n v="0"/>
    <n v="0"/>
    <n v="7.3"/>
    <n v="7.3"/>
    <n v="0"/>
    <n v="9"/>
    <n v="101.8"/>
    <n v="15.8"/>
    <m/>
  </r>
  <r>
    <x v="458"/>
    <d v="2021-02-20T03:00:00"/>
    <n v="7"/>
    <n v="5"/>
    <n v="6"/>
    <n v="87"/>
    <n v="98.7"/>
    <n v="7.6"/>
    <n v="80"/>
    <n v="80"/>
    <n v="0"/>
    <n v="0"/>
    <n v="0"/>
    <n v="0"/>
    <n v="5.6"/>
    <n v="5.6"/>
    <n v="0"/>
    <n v="7"/>
    <n v="101.8"/>
    <n v="12.6"/>
    <m/>
  </r>
  <r>
    <x v="459"/>
    <d v="2021-02-20T04:00:00"/>
    <n v="7"/>
    <n v="5"/>
    <n v="6"/>
    <n v="87"/>
    <n v="98.7"/>
    <n v="5.4"/>
    <n v="60"/>
    <n v="90"/>
    <n v="0"/>
    <n v="0"/>
    <n v="0"/>
    <n v="0"/>
    <n v="6.2"/>
    <n v="6.2"/>
    <n v="0"/>
    <n v="7"/>
    <n v="101.7"/>
    <n v="10.4"/>
    <m/>
  </r>
  <r>
    <x v="460"/>
    <d v="2021-02-20T05:00:00"/>
    <n v="6"/>
    <n v="5"/>
    <n v="5.5"/>
    <n v="93"/>
    <n v="98.6"/>
    <n v="7.6"/>
    <n v="110"/>
    <n v="45"/>
    <n v="0"/>
    <n v="0"/>
    <n v="0"/>
    <n v="0"/>
    <n v="4.4000000000000004"/>
    <n v="4.4000000000000004"/>
    <n v="0"/>
    <n v="6"/>
    <n v="101.8"/>
    <n v="13"/>
    <m/>
  </r>
  <r>
    <x v="461"/>
    <d v="2021-02-20T06:00:00"/>
    <n v="7"/>
    <n v="5"/>
    <n v="6"/>
    <n v="87"/>
    <n v="98.6"/>
    <n v="11.2"/>
    <n v="80"/>
    <n v="20"/>
    <n v="0"/>
    <n v="0"/>
    <n v="0"/>
    <n v="0"/>
    <n v="4.8"/>
    <n v="4.8"/>
    <n v="0"/>
    <n v="7"/>
    <n v="101.8"/>
    <n v="16.899999999999999"/>
    <m/>
  </r>
  <r>
    <x v="462"/>
    <d v="2021-02-20T07:00:00"/>
    <n v="6"/>
    <n v="5"/>
    <n v="5.5"/>
    <n v="93"/>
    <n v="98.7"/>
    <n v="11.2"/>
    <n v="40"/>
    <n v="25"/>
    <n v="0"/>
    <n v="0"/>
    <n v="0"/>
    <n v="0"/>
    <n v="3.6"/>
    <n v="3.6"/>
    <n v="0"/>
    <n v="6"/>
    <n v="101.8"/>
    <n v="17.600000000000001"/>
    <m/>
  </r>
  <r>
    <x v="463"/>
    <d v="2021-02-20T08:00:00"/>
    <n v="7"/>
    <n v="6"/>
    <n v="6.5"/>
    <n v="93"/>
    <n v="98.7"/>
    <n v="16.600000000000001"/>
    <n v="90"/>
    <n v="25"/>
    <n v="0"/>
    <n v="0"/>
    <n v="0"/>
    <n v="0"/>
    <n v="4"/>
    <n v="4"/>
    <n v="0"/>
    <n v="7"/>
    <n v="101.8"/>
    <n v="23"/>
    <m/>
  </r>
  <r>
    <x v="464"/>
    <d v="2021-02-20T09:00:00"/>
    <n v="7"/>
    <n v="7"/>
    <n v="7"/>
    <n v="100"/>
    <n v="98.7"/>
    <n v="16.600000000000001"/>
    <n v="90"/>
    <n v="75"/>
    <n v="0"/>
    <n v="439"/>
    <n v="109"/>
    <n v="62"/>
    <n v="4"/>
    <n v="4"/>
    <n v="0"/>
    <n v="7"/>
    <n v="101.8"/>
    <n v="25.2"/>
    <m/>
  </r>
  <r>
    <x v="465"/>
    <d v="2021-02-20T10:00:00"/>
    <n v="8"/>
    <n v="7"/>
    <n v="7.4"/>
    <n v="93"/>
    <n v="98.7"/>
    <n v="22.3"/>
    <n v="100"/>
    <n v="100"/>
    <n v="0"/>
    <n v="729"/>
    <n v="296"/>
    <n v="94"/>
    <n v="4.5999999999999996"/>
    <n v="4.5999999999999996"/>
    <n v="0"/>
    <n v="8"/>
    <n v="101.8"/>
    <n v="34.6"/>
    <m/>
  </r>
  <r>
    <x v="466"/>
    <d v="2021-02-20T11:00:00"/>
    <n v="9"/>
    <n v="7"/>
    <n v="7.9"/>
    <n v="87"/>
    <n v="98.7"/>
    <n v="22.3"/>
    <n v="100"/>
    <n v="75"/>
    <n v="0"/>
    <n v="861"/>
    <n v="447"/>
    <n v="84"/>
    <n v="5.9"/>
    <n v="5.9"/>
    <n v="0"/>
    <n v="9"/>
    <n v="101.7"/>
    <n v="37.1"/>
    <m/>
  </r>
  <r>
    <x v="467"/>
    <d v="2021-02-20T12:00:00"/>
    <n v="11"/>
    <n v="8"/>
    <n v="9.3000000000000007"/>
    <n v="81"/>
    <n v="98.7"/>
    <n v="24.1"/>
    <n v="110"/>
    <n v="75"/>
    <n v="0"/>
    <n v="883"/>
    <n v="552"/>
    <n v="84"/>
    <n v="11"/>
    <n v="11"/>
    <n v="0"/>
    <n v="11"/>
    <n v="101.6"/>
    <n v="41"/>
    <m/>
  </r>
  <r>
    <x v="468"/>
    <d v="2021-02-20T13:00:00"/>
    <n v="13"/>
    <n v="9"/>
    <n v="10.7"/>
    <n v="76"/>
    <n v="98.6"/>
    <n v="33.5"/>
    <n v="120"/>
    <n v="75"/>
    <n v="0"/>
    <n v="788"/>
    <n v="601"/>
    <n v="133"/>
    <n v="13"/>
    <n v="13"/>
    <n v="0"/>
    <n v="13"/>
    <n v="101.6"/>
    <n v="52.2"/>
    <m/>
  </r>
  <r>
    <x v="469"/>
    <d v="2021-02-20T14:00:00"/>
    <n v="16"/>
    <n v="9"/>
    <n v="12"/>
    <n v="63"/>
    <n v="98.5"/>
    <n v="29.5"/>
    <n v="100"/>
    <n v="85"/>
    <n v="0"/>
    <n v="756"/>
    <n v="593"/>
    <n v="132"/>
    <n v="16"/>
    <n v="16"/>
    <n v="0"/>
    <n v="16"/>
    <n v="101.5"/>
    <n v="47.2"/>
    <m/>
  </r>
  <r>
    <x v="470"/>
    <d v="2021-02-20T15:00:00"/>
    <n v="18"/>
    <n v="9"/>
    <n v="12.7"/>
    <n v="55"/>
    <n v="98.3"/>
    <n v="22.3"/>
    <n v="110"/>
    <n v="90"/>
    <n v="0"/>
    <n v="616"/>
    <n v="530"/>
    <n v="176"/>
    <n v="18"/>
    <n v="18"/>
    <n v="0"/>
    <n v="18"/>
    <n v="101.4"/>
    <n v="40.299999999999997"/>
    <m/>
  </r>
  <r>
    <x v="471"/>
    <d v="2021-02-20T16:00:00"/>
    <n v="20"/>
    <n v="8"/>
    <n v="13"/>
    <n v="45"/>
    <n v="98.2"/>
    <n v="35.299999999999997"/>
    <n v="110"/>
    <n v="100"/>
    <n v="0"/>
    <n v="505"/>
    <n v="416"/>
    <n v="168"/>
    <n v="20"/>
    <n v="20"/>
    <n v="0"/>
    <n v="20"/>
    <n v="101.2"/>
    <n v="52.9"/>
    <m/>
  </r>
  <r>
    <x v="472"/>
    <d v="2021-02-20T17:00:00"/>
    <n v="19"/>
    <n v="7"/>
    <n v="12.2"/>
    <n v="45"/>
    <n v="98.2"/>
    <n v="35.299999999999997"/>
    <n v="110"/>
    <n v="90"/>
    <n v="0"/>
    <n v="356"/>
    <n v="271"/>
    <n v="140"/>
    <n v="19"/>
    <n v="19"/>
    <n v="0"/>
    <n v="19"/>
    <n v="101.2"/>
    <n v="54.7"/>
    <m/>
  </r>
  <r>
    <x v="473"/>
    <d v="2021-02-20T18:00:00"/>
    <n v="17.2"/>
    <n v="6.8"/>
    <n v="11.5"/>
    <n v="50"/>
    <n v="98.2"/>
    <n v="32"/>
    <n v="110"/>
    <n v="70"/>
    <n v="0"/>
    <n v="61"/>
    <n v="101"/>
    <n v="88"/>
    <n v="17.2"/>
    <n v="17.2"/>
    <n v="0"/>
    <n v="17.2"/>
    <n v="101.2"/>
    <n v="52.9"/>
    <m/>
  </r>
  <r>
    <x v="474"/>
    <d v="2021-02-20T19:00:00"/>
    <n v="15.5"/>
    <n v="6.5"/>
    <n v="10.7"/>
    <n v="56"/>
    <n v="98.3"/>
    <n v="28.8"/>
    <n v="100"/>
    <n v="60"/>
    <n v="0"/>
    <n v="0"/>
    <n v="0"/>
    <n v="0"/>
    <n v="15.5"/>
    <n v="15.5"/>
    <n v="0"/>
    <n v="15.5"/>
    <n v="101.3"/>
    <n v="49.3"/>
    <m/>
  </r>
  <r>
    <x v="475"/>
    <d v="2021-02-20T20:00:00"/>
    <n v="13.8"/>
    <n v="6.2"/>
    <n v="9.8000000000000007"/>
    <n v="61"/>
    <n v="98.3"/>
    <n v="25.6"/>
    <n v="100"/>
    <n v="100"/>
    <n v="0"/>
    <n v="0"/>
    <n v="0"/>
    <n v="0"/>
    <n v="13.8"/>
    <n v="13.8"/>
    <n v="0"/>
    <n v="13.8"/>
    <n v="101.3"/>
    <n v="40.700000000000003"/>
    <m/>
  </r>
  <r>
    <x v="476"/>
    <d v="2021-02-20T21:00:00"/>
    <n v="12"/>
    <n v="6"/>
    <n v="8.8000000000000007"/>
    <n v="66"/>
    <n v="98.4"/>
    <n v="22.3"/>
    <n v="100"/>
    <n v="100"/>
    <n v="0"/>
    <n v="0"/>
    <n v="0"/>
    <n v="0"/>
    <n v="12"/>
    <n v="12"/>
    <n v="0"/>
    <n v="12"/>
    <n v="101.4"/>
    <n v="37.799999999999997"/>
    <m/>
  </r>
  <r>
    <x v="477"/>
    <d v="2021-02-20T22:00:00"/>
    <n v="11"/>
    <n v="6"/>
    <n v="8.4"/>
    <n v="71"/>
    <n v="98.4"/>
    <n v="27.7"/>
    <n v="100"/>
    <n v="100"/>
    <n v="0"/>
    <n v="0"/>
    <n v="0"/>
    <n v="0"/>
    <n v="11"/>
    <n v="11"/>
    <n v="0"/>
    <n v="11"/>
    <n v="101.4"/>
    <n v="44.6"/>
    <m/>
  </r>
  <r>
    <x v="478"/>
    <d v="2021-02-20T23:00:00"/>
    <n v="10"/>
    <n v="6"/>
    <n v="7.9"/>
    <n v="76"/>
    <n v="98.4"/>
    <n v="27.7"/>
    <n v="110"/>
    <n v="100"/>
    <n v="0"/>
    <n v="0"/>
    <n v="0"/>
    <n v="0"/>
    <n v="6.7"/>
    <n v="6.7"/>
    <n v="0"/>
    <n v="10"/>
    <n v="101.5"/>
    <n v="45"/>
    <m/>
  </r>
  <r>
    <x v="479"/>
    <d v="2021-02-21T00:00:00"/>
    <n v="10"/>
    <n v="6"/>
    <n v="7.9"/>
    <n v="76"/>
    <n v="98.4"/>
    <n v="31.7"/>
    <n v="110"/>
    <n v="100"/>
    <n v="0"/>
    <n v="0"/>
    <n v="0"/>
    <n v="0"/>
    <n v="6.5"/>
    <n v="6.5"/>
    <n v="0"/>
    <n v="10"/>
    <n v="101.5"/>
    <n v="49.3"/>
    <m/>
  </r>
  <r>
    <x v="480"/>
    <d v="2021-02-21T01:00:00"/>
    <n v="9"/>
    <n v="6"/>
    <n v="7.4"/>
    <n v="81"/>
    <n v="98.4"/>
    <n v="31.7"/>
    <n v="110"/>
    <n v="95"/>
    <n v="0"/>
    <n v="0"/>
    <n v="0"/>
    <n v="0"/>
    <n v="5.2"/>
    <n v="5.2"/>
    <n v="0"/>
    <n v="9"/>
    <n v="101.5"/>
    <n v="49"/>
    <m/>
  </r>
  <r>
    <x v="481"/>
    <d v="2021-02-21T02:00:00"/>
    <n v="10"/>
    <n v="6"/>
    <n v="7.9"/>
    <n v="76"/>
    <n v="98.4"/>
    <n v="33.5"/>
    <n v="120"/>
    <n v="90"/>
    <n v="0"/>
    <n v="0"/>
    <n v="0"/>
    <n v="0"/>
    <n v="6.4"/>
    <n v="6.4"/>
    <n v="0"/>
    <n v="10"/>
    <n v="101.5"/>
    <n v="49.3"/>
    <m/>
  </r>
  <r>
    <x v="482"/>
    <d v="2021-02-21T03:00:00"/>
    <n v="9"/>
    <n v="6"/>
    <n v="7.4"/>
    <n v="81"/>
    <n v="98.4"/>
    <n v="35.299999999999997"/>
    <n v="120"/>
    <n v="85"/>
    <n v="0"/>
    <n v="0"/>
    <n v="0"/>
    <n v="0"/>
    <n v="4.9000000000000004"/>
    <n v="4.9000000000000004"/>
    <n v="0"/>
    <n v="9"/>
    <n v="101.4"/>
    <n v="51.5"/>
    <m/>
  </r>
  <r>
    <x v="483"/>
    <d v="2021-02-21T04:00:00"/>
    <n v="9"/>
    <n v="7"/>
    <n v="7.9"/>
    <n v="87"/>
    <n v="98.3"/>
    <n v="33.5"/>
    <n v="110"/>
    <n v="80"/>
    <n v="0"/>
    <n v="0"/>
    <n v="0"/>
    <n v="0"/>
    <n v="5"/>
    <n v="5"/>
    <n v="0"/>
    <n v="9"/>
    <n v="101.4"/>
    <n v="49.3"/>
    <m/>
  </r>
  <r>
    <x v="484"/>
    <d v="2021-02-21T05:00:00"/>
    <n v="9"/>
    <n v="7"/>
    <n v="7.9"/>
    <n v="87"/>
    <n v="98.3"/>
    <n v="27.7"/>
    <n v="110"/>
    <n v="75"/>
    <n v="0"/>
    <n v="0"/>
    <n v="0"/>
    <n v="0"/>
    <n v="5.5"/>
    <n v="5.5"/>
    <n v="0"/>
    <n v="9"/>
    <n v="101.4"/>
    <n v="42.5"/>
    <m/>
  </r>
  <r>
    <x v="485"/>
    <d v="2021-02-21T06:00:00"/>
    <n v="9"/>
    <n v="7"/>
    <n v="7.9"/>
    <n v="87"/>
    <n v="98.2"/>
    <n v="25.9"/>
    <n v="110"/>
    <n v="75"/>
    <n v="0"/>
    <n v="0"/>
    <n v="0"/>
    <n v="0"/>
    <n v="5.6"/>
    <n v="5.6"/>
    <n v="0"/>
    <n v="9"/>
    <n v="101.3"/>
    <n v="40"/>
    <m/>
  </r>
  <r>
    <x v="486"/>
    <d v="2021-02-21T07:00:00"/>
    <n v="10"/>
    <n v="7"/>
    <n v="8.4"/>
    <n v="81"/>
    <n v="98.2"/>
    <n v="27.7"/>
    <n v="110"/>
    <n v="100"/>
    <n v="0"/>
    <n v="0"/>
    <n v="0"/>
    <n v="0"/>
    <n v="6.7"/>
    <n v="6.7"/>
    <n v="0"/>
    <n v="10"/>
    <n v="101.3"/>
    <n v="41"/>
    <m/>
  </r>
  <r>
    <x v="487"/>
    <d v="2021-02-21T08:00:00"/>
    <n v="10"/>
    <n v="7"/>
    <n v="8.4"/>
    <n v="81"/>
    <n v="98.1"/>
    <n v="27.7"/>
    <n v="120"/>
    <n v="75"/>
    <n v="0"/>
    <n v="0"/>
    <n v="0"/>
    <n v="0"/>
    <n v="6.7"/>
    <n v="6.7"/>
    <n v="0"/>
    <n v="10"/>
    <n v="101.3"/>
    <n v="40"/>
    <m/>
  </r>
  <r>
    <x v="488"/>
    <d v="2021-02-21T09:00:00"/>
    <n v="10"/>
    <n v="7"/>
    <n v="8.4"/>
    <n v="81"/>
    <n v="98.1"/>
    <n v="13"/>
    <n v="100"/>
    <n v="75"/>
    <n v="0"/>
    <n v="226"/>
    <n v="80"/>
    <n v="56"/>
    <n v="8.1999999999999993"/>
    <n v="8.1999999999999993"/>
    <n v="0"/>
    <n v="10"/>
    <n v="101.3"/>
    <n v="26.6"/>
    <m/>
  </r>
  <r>
    <x v="489"/>
    <d v="2021-02-21T10:00:00"/>
    <n v="10"/>
    <n v="6"/>
    <n v="7.9"/>
    <n v="76"/>
    <n v="98.1"/>
    <n v="22.3"/>
    <n v="110"/>
    <n v="75"/>
    <n v="0"/>
    <n v="153"/>
    <n v="157"/>
    <n v="114"/>
    <n v="7.2"/>
    <n v="7.2"/>
    <n v="0"/>
    <n v="10"/>
    <n v="101.2"/>
    <n v="41.4"/>
    <m/>
  </r>
  <r>
    <x v="490"/>
    <d v="2021-02-21T11:00:00"/>
    <n v="11"/>
    <n v="7"/>
    <n v="8.8000000000000007"/>
    <n v="76"/>
    <n v="98.1"/>
    <n v="27.7"/>
    <n v="100"/>
    <n v="25"/>
    <n v="2.5400000000000002E-3"/>
    <n v="6"/>
    <n v="155"/>
    <n v="152"/>
    <n v="11"/>
    <n v="11"/>
    <n v="0"/>
    <n v="11"/>
    <n v="101.2"/>
    <n v="49"/>
    <m/>
  </r>
  <r>
    <x v="491"/>
    <d v="2021-02-21T12:00:00"/>
    <n v="12"/>
    <n v="8"/>
    <n v="9.8000000000000007"/>
    <n v="76"/>
    <n v="98"/>
    <n v="24.1"/>
    <n v="110"/>
    <n v="75"/>
    <n v="2.5400000000000002E-3"/>
    <n v="1"/>
    <n v="172"/>
    <n v="171"/>
    <n v="12"/>
    <n v="12"/>
    <n v="0"/>
    <n v="12"/>
    <n v="101.1"/>
    <n v="46.1"/>
    <m/>
  </r>
  <r>
    <x v="492"/>
    <d v="2021-02-21T13:00:00"/>
    <n v="14"/>
    <n v="8"/>
    <n v="10.7"/>
    <n v="67"/>
    <n v="97.9"/>
    <n v="33.5"/>
    <n v="110"/>
    <n v="75"/>
    <n v="0.02"/>
    <n v="0"/>
    <n v="161"/>
    <n v="161"/>
    <n v="14"/>
    <n v="14"/>
    <n v="0"/>
    <n v="14"/>
    <n v="101.1"/>
    <n v="54.7"/>
    <m/>
  </r>
  <r>
    <x v="493"/>
    <d v="2021-02-21T14:00:00"/>
    <n v="15"/>
    <n v="9"/>
    <n v="11.6"/>
    <n v="67"/>
    <n v="97.8"/>
    <n v="35.299999999999997"/>
    <n v="120"/>
    <n v="75"/>
    <n v="2.5400000000000002E-3"/>
    <n v="0"/>
    <n v="128"/>
    <n v="128"/>
    <n v="15"/>
    <n v="15"/>
    <n v="0"/>
    <n v="15"/>
    <n v="101"/>
    <n v="55.1"/>
    <m/>
  </r>
  <r>
    <x v="494"/>
    <d v="2021-02-21T15:00:00"/>
    <n v="15"/>
    <n v="8"/>
    <n v="11"/>
    <n v="62"/>
    <n v="97.8"/>
    <n v="37.1"/>
    <n v="110"/>
    <n v="75"/>
    <n v="2.5400000000000002E-3"/>
    <n v="0"/>
    <n v="76"/>
    <n v="76"/>
    <n v="15"/>
    <n v="15"/>
    <n v="0"/>
    <n v="15"/>
    <n v="100.9"/>
    <n v="56.9"/>
    <m/>
  </r>
  <r>
    <x v="495"/>
    <d v="2021-02-21T16:00:00"/>
    <n v="15"/>
    <n v="8"/>
    <n v="11"/>
    <n v="62"/>
    <n v="97.7"/>
    <n v="44.6"/>
    <n v="110"/>
    <n v="75"/>
    <n v="2.5400000000000002E-3"/>
    <n v="0"/>
    <n v="38"/>
    <n v="38"/>
    <n v="15"/>
    <n v="15"/>
    <n v="0"/>
    <n v="15"/>
    <n v="100.8"/>
    <n v="64.8"/>
    <m/>
  </r>
  <r>
    <x v="496"/>
    <d v="2021-02-21T17:00:00"/>
    <n v="15"/>
    <n v="8"/>
    <n v="11"/>
    <n v="62"/>
    <n v="97.7"/>
    <n v="37.1"/>
    <n v="110"/>
    <n v="75"/>
    <n v="0.02"/>
    <n v="0"/>
    <n v="24"/>
    <n v="24"/>
    <n v="15"/>
    <n v="15"/>
    <n v="0"/>
    <n v="15"/>
    <n v="100.8"/>
    <n v="59.4"/>
    <m/>
  </r>
  <r>
    <x v="497"/>
    <d v="2021-02-21T18:00:00"/>
    <n v="14"/>
    <n v="8"/>
    <n v="10.7"/>
    <n v="67"/>
    <n v="97.7"/>
    <n v="40.700000000000003"/>
    <n v="130"/>
    <n v="75"/>
    <n v="0.08"/>
    <n v="0"/>
    <n v="9"/>
    <n v="9"/>
    <n v="14"/>
    <n v="14"/>
    <n v="0"/>
    <n v="14"/>
    <n v="100.8"/>
    <n v="59.4"/>
    <m/>
  </r>
  <r>
    <x v="498"/>
    <d v="2021-02-21T19:00:00"/>
    <n v="14"/>
    <n v="8"/>
    <n v="10.7"/>
    <n v="67"/>
    <n v="97.8"/>
    <n v="35.299999999999997"/>
    <n v="120"/>
    <n v="75"/>
    <n v="0.15"/>
    <n v="0"/>
    <n v="0"/>
    <n v="0"/>
    <n v="14"/>
    <n v="14"/>
    <n v="0"/>
    <n v="14"/>
    <n v="100.9"/>
    <n v="54"/>
    <m/>
  </r>
  <r>
    <x v="499"/>
    <d v="2021-02-21T20:00:00"/>
    <n v="14"/>
    <n v="8"/>
    <n v="10.7"/>
    <n v="67"/>
    <n v="97.8"/>
    <n v="33.5"/>
    <n v="110"/>
    <n v="75"/>
    <n v="0.12"/>
    <n v="0"/>
    <n v="0"/>
    <n v="0"/>
    <n v="14"/>
    <n v="14"/>
    <n v="0"/>
    <n v="14"/>
    <n v="100.8"/>
    <n v="48.2"/>
    <m/>
  </r>
  <r>
    <x v="500"/>
    <d v="2021-02-21T21:00:00"/>
    <n v="14"/>
    <n v="8"/>
    <n v="10.7"/>
    <n v="67"/>
    <n v="97.8"/>
    <n v="29.5"/>
    <n v="100"/>
    <n v="75"/>
    <n v="0.1"/>
    <n v="0"/>
    <n v="0"/>
    <n v="0"/>
    <n v="14"/>
    <n v="14"/>
    <n v="0"/>
    <n v="14"/>
    <n v="100.8"/>
    <n v="45.4"/>
    <m/>
  </r>
  <r>
    <x v="501"/>
    <d v="2021-02-21T22:00:00"/>
    <n v="13"/>
    <n v="8"/>
    <n v="10.199999999999999"/>
    <n v="71"/>
    <n v="97.8"/>
    <n v="18.399999999999999"/>
    <n v="110"/>
    <n v="75"/>
    <n v="0.05"/>
    <n v="0"/>
    <n v="0"/>
    <n v="0"/>
    <n v="13"/>
    <n v="13"/>
    <n v="0"/>
    <n v="13"/>
    <n v="100.8"/>
    <n v="35.299999999999997"/>
    <m/>
  </r>
  <r>
    <x v="502"/>
    <d v="2021-02-21T23:00:00"/>
    <n v="13"/>
    <n v="8"/>
    <n v="10.199999999999999"/>
    <n v="71"/>
    <n v="97.8"/>
    <n v="24.1"/>
    <n v="110"/>
    <n v="75"/>
    <n v="0.05"/>
    <n v="0"/>
    <n v="0"/>
    <n v="0"/>
    <n v="13"/>
    <n v="13"/>
    <n v="0"/>
    <n v="13"/>
    <n v="100.8"/>
    <n v="41"/>
    <m/>
  </r>
  <r>
    <x v="503"/>
    <d v="2021-02-22T00:00:00"/>
    <n v="13"/>
    <n v="8"/>
    <n v="10.199999999999999"/>
    <n v="71"/>
    <n v="97.8"/>
    <n v="20.5"/>
    <n v="100"/>
    <n v="75"/>
    <n v="0.04"/>
    <n v="0"/>
    <n v="0"/>
    <n v="0"/>
    <n v="13"/>
    <n v="13"/>
    <n v="0"/>
    <n v="13"/>
    <n v="100.9"/>
    <n v="37.1"/>
    <m/>
  </r>
  <r>
    <x v="504"/>
    <d v="2021-02-22T01:00:00"/>
    <n v="13"/>
    <n v="8"/>
    <n v="10.199999999999999"/>
    <n v="71"/>
    <n v="97.8"/>
    <n v="13"/>
    <n v="100"/>
    <n v="75"/>
    <n v="0.03"/>
    <n v="0"/>
    <n v="0"/>
    <n v="0"/>
    <n v="13"/>
    <n v="13"/>
    <n v="0"/>
    <n v="13"/>
    <n v="100.9"/>
    <n v="30.6"/>
    <m/>
  </r>
  <r>
    <x v="505"/>
    <d v="2021-02-22T02:00:00"/>
    <n v="12"/>
    <n v="8"/>
    <n v="9.8000000000000007"/>
    <n v="76"/>
    <n v="97.7"/>
    <n v="14.8"/>
    <n v="110"/>
    <n v="75"/>
    <n v="0.02"/>
    <n v="0"/>
    <n v="0"/>
    <n v="0"/>
    <n v="12"/>
    <n v="12"/>
    <n v="0"/>
    <n v="12"/>
    <n v="100.9"/>
    <n v="32.4"/>
    <m/>
  </r>
  <r>
    <x v="506"/>
    <d v="2021-02-22T03:00:00"/>
    <n v="13"/>
    <n v="9"/>
    <n v="10.7"/>
    <n v="76"/>
    <n v="97.7"/>
    <n v="11.2"/>
    <n v="120"/>
    <n v="100"/>
    <n v="0.02"/>
    <n v="0"/>
    <n v="0"/>
    <n v="0"/>
    <n v="13"/>
    <n v="13"/>
    <n v="0"/>
    <n v="13"/>
    <n v="100.8"/>
    <n v="30.2"/>
    <m/>
  </r>
  <r>
    <x v="507"/>
    <d v="2021-02-22T04:00:00"/>
    <n v="11"/>
    <n v="10"/>
    <n v="10.4"/>
    <n v="93"/>
    <n v="97.7"/>
    <n v="16.600000000000001"/>
    <n v="130"/>
    <n v="75"/>
    <n v="0.03"/>
    <n v="0"/>
    <n v="0"/>
    <n v="0"/>
    <n v="11"/>
    <n v="11"/>
    <n v="0"/>
    <n v="11"/>
    <n v="100.8"/>
    <n v="33.799999999999997"/>
    <m/>
  </r>
  <r>
    <x v="508"/>
    <d v="2021-02-22T05:00:00"/>
    <n v="11"/>
    <n v="10"/>
    <n v="10.4"/>
    <n v="93"/>
    <n v="97.7"/>
    <n v="9.4"/>
    <n v="100"/>
    <n v="75"/>
    <n v="0.1"/>
    <n v="0"/>
    <n v="0"/>
    <n v="0"/>
    <n v="11"/>
    <n v="11"/>
    <n v="0"/>
    <n v="11"/>
    <n v="100.9"/>
    <n v="20.9"/>
    <m/>
  </r>
  <r>
    <x v="509"/>
    <d v="2021-02-22T06:00:00"/>
    <n v="10"/>
    <n v="8"/>
    <n v="8.9"/>
    <n v="87"/>
    <n v="97.9"/>
    <n v="20.5"/>
    <n v="220"/>
    <n v="75"/>
    <n v="0.19"/>
    <n v="0"/>
    <n v="0"/>
    <n v="0"/>
    <n v="7.3"/>
    <n v="7.3"/>
    <n v="0"/>
    <n v="10"/>
    <n v="100.9"/>
    <n v="25.2"/>
    <m/>
  </r>
  <r>
    <x v="510"/>
    <d v="2021-02-22T07:00:00"/>
    <n v="7"/>
    <n v="6"/>
    <n v="6.5"/>
    <n v="93"/>
    <n v="98.1"/>
    <n v="31.7"/>
    <n v="280"/>
    <n v="100"/>
    <n v="0.33"/>
    <n v="0"/>
    <n v="0"/>
    <n v="0"/>
    <n v="2.5"/>
    <n v="2.5"/>
    <n v="0"/>
    <n v="7"/>
    <n v="101"/>
    <n v="34.9"/>
    <m/>
  </r>
  <r>
    <x v="511"/>
    <d v="2021-02-22T08:00:00"/>
    <n v="6"/>
    <n v="5"/>
    <n v="5.5"/>
    <n v="93"/>
    <n v="98.3"/>
    <n v="31.7"/>
    <n v="290"/>
    <n v="100"/>
    <n v="0.34"/>
    <n v="0"/>
    <n v="0"/>
    <n v="0"/>
    <n v="1.2"/>
    <n v="1.2"/>
    <n v="0"/>
    <n v="6"/>
    <n v="101.3"/>
    <n v="41.4"/>
    <m/>
  </r>
  <r>
    <x v="512"/>
    <d v="2021-02-22T09:00:00"/>
    <n v="6"/>
    <n v="5"/>
    <n v="5.5"/>
    <n v="93"/>
    <n v="98.4"/>
    <n v="31.7"/>
    <n v="290"/>
    <n v="100"/>
    <n v="0.18"/>
    <n v="0"/>
    <n v="8"/>
    <n v="8"/>
    <n v="1.2"/>
    <n v="1.2"/>
    <n v="0"/>
    <n v="6"/>
    <n v="101.4"/>
    <n v="46.4"/>
    <m/>
  </r>
  <r>
    <x v="513"/>
    <d v="2021-02-22T10:00:00"/>
    <n v="7"/>
    <n v="5"/>
    <n v="6"/>
    <n v="87"/>
    <n v="98.6"/>
    <n v="31.7"/>
    <n v="290"/>
    <n v="100"/>
    <n v="0.08"/>
    <n v="0"/>
    <n v="42"/>
    <n v="42"/>
    <n v="2.5"/>
    <n v="2.5"/>
    <n v="0"/>
    <n v="7"/>
    <n v="101.5"/>
    <n v="47.9"/>
    <m/>
  </r>
  <r>
    <x v="514"/>
    <d v="2021-02-22T11:00:00"/>
    <n v="7"/>
    <n v="5"/>
    <n v="6"/>
    <n v="87"/>
    <n v="98.7"/>
    <n v="27.7"/>
    <n v="290"/>
    <n v="100"/>
    <n v="7.0000000000000007E-2"/>
    <n v="0"/>
    <n v="84"/>
    <n v="84"/>
    <n v="2.9"/>
    <n v="2.9"/>
    <n v="0"/>
    <n v="7"/>
    <n v="101.6"/>
    <n v="43.2"/>
    <m/>
  </r>
  <r>
    <x v="515"/>
    <d v="2021-02-22T12:00:00"/>
    <n v="7"/>
    <n v="5"/>
    <n v="6"/>
    <n v="87"/>
    <n v="98.8"/>
    <n v="29.5"/>
    <n v="290"/>
    <n v="100"/>
    <n v="7.0000000000000007E-2"/>
    <n v="0"/>
    <n v="107"/>
    <n v="107"/>
    <n v="2.7"/>
    <n v="2.7"/>
    <n v="0"/>
    <n v="7"/>
    <n v="101.7"/>
    <n v="44.6"/>
    <m/>
  </r>
  <r>
    <x v="516"/>
    <d v="2021-02-22T13:00:00"/>
    <n v="8"/>
    <n v="6"/>
    <n v="7"/>
    <n v="87"/>
    <n v="98.8"/>
    <n v="29.5"/>
    <n v="300"/>
    <n v="100"/>
    <n v="0.08"/>
    <n v="0"/>
    <n v="108"/>
    <n v="108"/>
    <n v="4"/>
    <n v="4"/>
    <n v="0"/>
    <n v="8"/>
    <n v="101.7"/>
    <n v="44.3"/>
    <m/>
  </r>
  <r>
    <x v="517"/>
    <d v="2021-02-22T14:00:00"/>
    <n v="8"/>
    <n v="5"/>
    <n v="6.5"/>
    <n v="81"/>
    <n v="98.8"/>
    <n v="31.7"/>
    <n v="300"/>
    <n v="100"/>
    <n v="7.0000000000000007E-2"/>
    <n v="0"/>
    <n v="86"/>
    <n v="86"/>
    <n v="3.9"/>
    <n v="3.9"/>
    <n v="0"/>
    <n v="8"/>
    <n v="101.8"/>
    <n v="45.7"/>
    <m/>
  </r>
  <r>
    <x v="518"/>
    <d v="2021-02-22T15:00:00"/>
    <n v="9"/>
    <n v="5"/>
    <n v="7"/>
    <n v="76"/>
    <n v="98.8"/>
    <n v="25.9"/>
    <n v="300"/>
    <n v="75"/>
    <n v="0.04"/>
    <n v="0"/>
    <n v="54"/>
    <n v="54"/>
    <n v="5.6"/>
    <n v="5.6"/>
    <n v="0"/>
    <n v="9"/>
    <n v="101.8"/>
    <n v="38.9"/>
    <m/>
  </r>
  <r>
    <x v="519"/>
    <d v="2021-02-22T16:00:00"/>
    <n v="9"/>
    <n v="6"/>
    <n v="7.4"/>
    <n v="81"/>
    <n v="98.8"/>
    <n v="29.5"/>
    <n v="300"/>
    <n v="75"/>
    <n v="0.03"/>
    <n v="0"/>
    <n v="47"/>
    <n v="47"/>
    <n v="5.3"/>
    <n v="5.3"/>
    <n v="0"/>
    <n v="9"/>
    <n v="102"/>
    <n v="41.4"/>
    <m/>
  </r>
  <r>
    <x v="520"/>
    <d v="2021-02-22T17:00:00"/>
    <n v="9"/>
    <n v="6"/>
    <n v="7.4"/>
    <n v="81"/>
    <n v="99"/>
    <n v="25.9"/>
    <n v="300"/>
    <n v="75"/>
    <n v="0.04"/>
    <n v="0"/>
    <n v="22"/>
    <n v="22"/>
    <n v="5.6"/>
    <n v="5.6"/>
    <n v="0"/>
    <n v="9"/>
    <n v="102"/>
    <n v="36"/>
    <m/>
  </r>
  <r>
    <x v="521"/>
    <d v="2021-02-22T18:00:00"/>
    <n v="9"/>
    <n v="6"/>
    <n v="7.4"/>
    <n v="81"/>
    <n v="99"/>
    <n v="18.399999999999999"/>
    <n v="300"/>
    <n v="75"/>
    <n v="0.03"/>
    <n v="0"/>
    <n v="7"/>
    <n v="7"/>
    <n v="6.3"/>
    <n v="6.3"/>
    <n v="0"/>
    <n v="9"/>
    <n v="102.1"/>
    <n v="27"/>
    <m/>
  </r>
  <r>
    <x v="522"/>
    <d v="2021-02-22T19:00:00"/>
    <n v="9"/>
    <n v="7"/>
    <n v="7.9"/>
    <n v="87"/>
    <n v="99.2"/>
    <n v="18.399999999999999"/>
    <n v="300"/>
    <n v="75"/>
    <n v="0.04"/>
    <n v="0"/>
    <n v="0"/>
    <n v="0"/>
    <n v="6.3"/>
    <n v="6.3"/>
    <n v="0"/>
    <n v="9"/>
    <n v="102.2"/>
    <n v="26.3"/>
    <m/>
  </r>
  <r>
    <x v="523"/>
    <d v="2021-02-22T20:00:00"/>
    <n v="9"/>
    <n v="7"/>
    <n v="7.9"/>
    <n v="87"/>
    <n v="99.3"/>
    <n v="14.8"/>
    <n v="280"/>
    <n v="75"/>
    <n v="0.03"/>
    <n v="0"/>
    <n v="0"/>
    <n v="0"/>
    <n v="6.7"/>
    <n v="6.7"/>
    <n v="0"/>
    <n v="9"/>
    <n v="102.4"/>
    <n v="23.8"/>
    <m/>
  </r>
  <r>
    <x v="524"/>
    <d v="2021-02-22T21:00:00"/>
    <n v="9"/>
    <n v="7"/>
    <n v="7.9"/>
    <n v="87"/>
    <n v="99.4"/>
    <n v="13"/>
    <n v="280"/>
    <n v="75"/>
    <n v="0.02"/>
    <n v="0"/>
    <n v="0"/>
    <n v="0"/>
    <n v="7"/>
    <n v="7"/>
    <n v="0"/>
    <n v="9"/>
    <n v="102.5"/>
    <n v="19.8"/>
    <m/>
  </r>
  <r>
    <x v="525"/>
    <d v="2021-02-22T22:00:00"/>
    <n v="9"/>
    <n v="7"/>
    <n v="7.9"/>
    <n v="87"/>
    <n v="99.5"/>
    <n v="13"/>
    <n v="270"/>
    <n v="75"/>
    <n v="2.5400000000000002E-3"/>
    <n v="0"/>
    <n v="0"/>
    <n v="0"/>
    <n v="7"/>
    <n v="7"/>
    <n v="0"/>
    <n v="9"/>
    <n v="102.5"/>
    <n v="18"/>
    <m/>
  </r>
  <r>
    <x v="526"/>
    <d v="2021-02-22T23:00:00"/>
    <n v="8"/>
    <n v="7"/>
    <n v="7.4"/>
    <n v="93"/>
    <n v="99.5"/>
    <n v="7.6"/>
    <n v="270"/>
    <n v="75"/>
    <n v="0.02"/>
    <n v="0"/>
    <n v="0"/>
    <n v="0"/>
    <n v="6.8"/>
    <n v="6.8"/>
    <n v="0"/>
    <n v="8"/>
    <n v="102.6"/>
    <n v="11.5"/>
    <m/>
  </r>
  <r>
    <x v="527"/>
    <d v="2021-02-23T00:00:00"/>
    <n v="7"/>
    <n v="6"/>
    <n v="6.5"/>
    <n v="93"/>
    <n v="99.6"/>
    <n v="7.6"/>
    <n v="250"/>
    <n v="50"/>
    <n v="0"/>
    <n v="0"/>
    <n v="0"/>
    <n v="0"/>
    <n v="5.6"/>
    <n v="5.6"/>
    <n v="0"/>
    <n v="7"/>
    <n v="102.7"/>
    <n v="9.6999999999999993"/>
    <m/>
  </r>
  <r>
    <x v="528"/>
    <d v="2021-02-23T01:00:00"/>
    <n v="7"/>
    <n v="6"/>
    <n v="6.5"/>
    <n v="93"/>
    <n v="99.7"/>
    <n v="5.4"/>
    <n v="210"/>
    <n v="75"/>
    <n v="0"/>
    <n v="0"/>
    <n v="0"/>
    <n v="0"/>
    <n v="6.2"/>
    <n v="6.2"/>
    <n v="0"/>
    <n v="7"/>
    <n v="102.7"/>
    <n v="6.8"/>
    <m/>
  </r>
  <r>
    <x v="529"/>
    <d v="2021-02-23T02:00:00"/>
    <n v="8"/>
    <n v="6"/>
    <n v="7"/>
    <n v="87"/>
    <n v="99.7"/>
    <n v="7.6"/>
    <n v="230"/>
    <n v="75"/>
    <n v="0"/>
    <n v="0"/>
    <n v="0"/>
    <n v="0"/>
    <n v="6.8"/>
    <n v="6.8"/>
    <n v="0"/>
    <n v="8"/>
    <n v="102.8"/>
    <n v="9.6999999999999993"/>
    <m/>
  </r>
  <r>
    <x v="530"/>
    <d v="2021-02-23T03:00:00"/>
    <n v="7"/>
    <n v="6"/>
    <n v="6.5"/>
    <n v="93"/>
    <n v="99.8"/>
    <n v="0"/>
    <n v="0"/>
    <n v="75"/>
    <n v="0"/>
    <n v="0"/>
    <n v="0"/>
    <n v="0"/>
    <n v="7"/>
    <n v="7"/>
    <n v="0"/>
    <n v="7"/>
    <n v="102.8"/>
    <n v="1.1000000000000001"/>
    <m/>
  </r>
  <r>
    <x v="531"/>
    <d v="2021-02-23T04:00:00"/>
    <n v="7"/>
    <n v="6"/>
    <n v="6.5"/>
    <n v="93"/>
    <n v="99.8"/>
    <n v="0"/>
    <n v="0"/>
    <n v="75"/>
    <n v="0"/>
    <n v="0"/>
    <n v="0"/>
    <n v="0"/>
    <n v="7"/>
    <n v="7"/>
    <n v="0"/>
    <n v="7"/>
    <n v="102.9"/>
    <n v="1.1000000000000001"/>
    <m/>
  </r>
  <r>
    <x v="532"/>
    <d v="2021-02-23T05:00:00"/>
    <n v="7"/>
    <n v="7"/>
    <n v="7"/>
    <n v="100"/>
    <n v="99.9"/>
    <n v="1.8"/>
    <n v="50"/>
    <n v="75"/>
    <n v="0"/>
    <n v="0"/>
    <n v="0"/>
    <n v="0"/>
    <n v="7"/>
    <n v="7"/>
    <n v="0"/>
    <n v="7"/>
    <n v="103"/>
    <n v="3.6"/>
    <m/>
  </r>
  <r>
    <x v="533"/>
    <d v="2021-02-23T06:00:00"/>
    <n v="7"/>
    <n v="7"/>
    <n v="7"/>
    <n v="100"/>
    <n v="100"/>
    <n v="3.6"/>
    <n v="80"/>
    <n v="75"/>
    <n v="0"/>
    <n v="0"/>
    <n v="0"/>
    <n v="0"/>
    <n v="7"/>
    <n v="7"/>
    <n v="0"/>
    <n v="7"/>
    <n v="103"/>
    <n v="5.4"/>
    <m/>
  </r>
  <r>
    <x v="534"/>
    <d v="2021-02-23T07:00:00"/>
    <n v="7"/>
    <n v="7"/>
    <n v="7"/>
    <n v="100"/>
    <n v="100"/>
    <n v="3.6"/>
    <n v="100"/>
    <n v="75"/>
    <n v="0"/>
    <n v="0"/>
    <n v="0"/>
    <n v="0"/>
    <n v="7"/>
    <n v="7"/>
    <n v="0"/>
    <n v="7"/>
    <n v="103.1"/>
    <n v="5"/>
    <m/>
  </r>
  <r>
    <x v="535"/>
    <d v="2021-02-23T08:00:00"/>
    <n v="7"/>
    <n v="6"/>
    <n v="6.5"/>
    <n v="93"/>
    <n v="100.1"/>
    <n v="5.4"/>
    <n v="110"/>
    <n v="25"/>
    <n v="0"/>
    <n v="0"/>
    <n v="0"/>
    <n v="0"/>
    <n v="6.2"/>
    <n v="6.2"/>
    <n v="0"/>
    <n v="7"/>
    <n v="103.2"/>
    <n v="6.5"/>
    <m/>
  </r>
  <r>
    <x v="536"/>
    <d v="2021-02-23T09:00:00"/>
    <n v="8"/>
    <n v="6"/>
    <n v="7"/>
    <n v="87"/>
    <n v="100.2"/>
    <n v="9.4"/>
    <n v="100"/>
    <n v="25"/>
    <n v="0"/>
    <n v="361"/>
    <n v="97"/>
    <n v="54"/>
    <n v="6.4"/>
    <n v="6.4"/>
    <n v="0"/>
    <n v="8"/>
    <n v="103.3"/>
    <n v="11.2"/>
    <m/>
  </r>
  <r>
    <x v="537"/>
    <d v="2021-02-23T10:00:00"/>
    <n v="11"/>
    <n v="6"/>
    <n v="8.4"/>
    <n v="71"/>
    <n v="100.3"/>
    <n v="11.2"/>
    <n v="100"/>
    <n v="25"/>
    <n v="0"/>
    <n v="627"/>
    <n v="245"/>
    <n v="62"/>
    <n v="11"/>
    <n v="11"/>
    <n v="0"/>
    <n v="11"/>
    <n v="103.3"/>
    <n v="15.1"/>
    <m/>
  </r>
  <r>
    <x v="538"/>
    <d v="2021-02-23T11:00:00"/>
    <n v="12"/>
    <n v="6"/>
    <n v="8.8000000000000007"/>
    <n v="66"/>
    <n v="100.3"/>
    <n v="9.4"/>
    <n v="190"/>
    <n v="25"/>
    <n v="0"/>
    <n v="741"/>
    <n v="405"/>
    <n v="81"/>
    <n v="12"/>
    <n v="12"/>
    <n v="0"/>
    <n v="12"/>
    <n v="103.4"/>
    <n v="15.8"/>
    <m/>
  </r>
  <r>
    <x v="539"/>
    <d v="2021-02-23T12:00:00"/>
    <n v="13"/>
    <n v="7"/>
    <n v="9.6999999999999993"/>
    <n v="66"/>
    <n v="100.3"/>
    <n v="9.4"/>
    <n v="110"/>
    <n v="25"/>
    <n v="0"/>
    <n v="865"/>
    <n v="555"/>
    <n v="83"/>
    <n v="13"/>
    <n v="13"/>
    <n v="0"/>
    <n v="13"/>
    <n v="103.4"/>
    <n v="18.7"/>
    <m/>
  </r>
  <r>
    <x v="540"/>
    <d v="2021-02-23T13:00:00"/>
    <n v="14"/>
    <n v="7"/>
    <n v="10.1"/>
    <n v="62"/>
    <n v="100.3"/>
    <n v="13.7"/>
    <n v="0"/>
    <n v="25"/>
    <n v="0"/>
    <n v="903"/>
    <n v="639"/>
    <n v="88"/>
    <n v="14"/>
    <n v="14"/>
    <n v="0"/>
    <n v="14"/>
    <n v="103.4"/>
    <n v="25.6"/>
    <m/>
  </r>
  <r>
    <x v="541"/>
    <d v="2021-02-23T14:00:00"/>
    <n v="15"/>
    <n v="8"/>
    <n v="11"/>
    <n v="62"/>
    <n v="100.3"/>
    <n v="18.399999999999999"/>
    <n v="100"/>
    <n v="25"/>
    <n v="0"/>
    <n v="847"/>
    <n v="633"/>
    <n v="104"/>
    <n v="15"/>
    <n v="15"/>
    <n v="0"/>
    <n v="15"/>
    <n v="103.4"/>
    <n v="29.9"/>
    <m/>
  </r>
  <r>
    <x v="542"/>
    <d v="2021-02-23T15:00:00"/>
    <n v="15"/>
    <n v="7"/>
    <n v="10.6"/>
    <n v="58"/>
    <n v="100.2"/>
    <n v="20.5"/>
    <n v="110"/>
    <n v="25"/>
    <n v="0"/>
    <n v="715"/>
    <n v="567"/>
    <n v="146"/>
    <n v="15"/>
    <n v="15"/>
    <n v="0"/>
    <n v="15"/>
    <n v="103.3"/>
    <n v="32.799999999999997"/>
    <m/>
  </r>
  <r>
    <x v="543"/>
    <d v="2021-02-23T16:00:00"/>
    <n v="16"/>
    <n v="7"/>
    <n v="11.1"/>
    <n v="55"/>
    <n v="100.2"/>
    <n v="22.3"/>
    <n v="110"/>
    <n v="20"/>
    <n v="0"/>
    <n v="597"/>
    <n v="448"/>
    <n v="146"/>
    <n v="16"/>
    <n v="16"/>
    <n v="0"/>
    <n v="16"/>
    <n v="103.2"/>
    <n v="34.6"/>
    <m/>
  </r>
  <r>
    <x v="544"/>
    <d v="2021-02-23T17:00:00"/>
    <n v="16"/>
    <n v="7"/>
    <n v="11.1"/>
    <n v="55"/>
    <n v="100.2"/>
    <n v="18.399999999999999"/>
    <n v="110"/>
    <n v="15"/>
    <n v="0"/>
    <n v="387"/>
    <n v="289"/>
    <n v="141"/>
    <n v="16"/>
    <n v="16"/>
    <n v="0"/>
    <n v="16"/>
    <n v="103.2"/>
    <n v="30.6"/>
    <m/>
  </r>
  <r>
    <x v="545"/>
    <d v="2021-02-23T18:00:00"/>
    <n v="15"/>
    <n v="8"/>
    <n v="11"/>
    <n v="62"/>
    <n v="100.2"/>
    <n v="18.399999999999999"/>
    <n v="100"/>
    <n v="5"/>
    <n v="0"/>
    <n v="67"/>
    <n v="113"/>
    <n v="96"/>
    <n v="15"/>
    <n v="15"/>
    <n v="0"/>
    <n v="15"/>
    <n v="103.3"/>
    <n v="27.7"/>
    <m/>
  </r>
  <r>
    <x v="546"/>
    <d v="2021-02-23T19:00:00"/>
    <n v="14"/>
    <n v="8"/>
    <n v="10.7"/>
    <n v="67"/>
    <n v="100.2"/>
    <n v="11.2"/>
    <n v="100"/>
    <n v="0"/>
    <n v="0"/>
    <n v="0"/>
    <n v="0"/>
    <n v="0"/>
    <n v="14"/>
    <n v="14"/>
    <n v="0"/>
    <n v="14"/>
    <n v="103.4"/>
    <n v="18.7"/>
    <m/>
  </r>
  <r>
    <x v="547"/>
    <d v="2021-02-23T20:00:00"/>
    <n v="13"/>
    <n v="8"/>
    <n v="10.199999999999999"/>
    <n v="71"/>
    <n v="100.3"/>
    <n v="11.2"/>
    <n v="130"/>
    <n v="0"/>
    <n v="0"/>
    <n v="0"/>
    <n v="0"/>
    <n v="0"/>
    <n v="13"/>
    <n v="13"/>
    <n v="0"/>
    <n v="13"/>
    <n v="103.4"/>
    <n v="16.899999999999999"/>
    <m/>
  </r>
  <r>
    <x v="548"/>
    <d v="2021-02-23T21:00:00"/>
    <n v="12"/>
    <n v="8"/>
    <n v="9.8000000000000007"/>
    <n v="76"/>
    <n v="100.3"/>
    <n v="16.600000000000001"/>
    <n v="130"/>
    <n v="0"/>
    <n v="0"/>
    <n v="0"/>
    <n v="0"/>
    <n v="0"/>
    <n v="12"/>
    <n v="12"/>
    <n v="0"/>
    <n v="12"/>
    <n v="103.5"/>
    <n v="21.6"/>
    <m/>
  </r>
  <r>
    <x v="549"/>
    <d v="2021-02-23T22:00:00"/>
    <n v="11"/>
    <n v="8"/>
    <n v="9.3000000000000007"/>
    <n v="81"/>
    <n v="100.3"/>
    <n v="14.8"/>
    <n v="130"/>
    <n v="5"/>
    <n v="0"/>
    <n v="0"/>
    <n v="0"/>
    <n v="0"/>
    <n v="11"/>
    <n v="11"/>
    <n v="0"/>
    <n v="11"/>
    <n v="103.5"/>
    <n v="19.100000000000001"/>
    <m/>
  </r>
  <r>
    <x v="550"/>
    <d v="2021-02-23T23:00:00"/>
    <n v="11"/>
    <n v="8"/>
    <n v="9.3000000000000007"/>
    <n v="81"/>
    <n v="100.4"/>
    <n v="13"/>
    <n v="130"/>
    <n v="0"/>
    <n v="0"/>
    <n v="0"/>
    <n v="0"/>
    <n v="0"/>
    <n v="11"/>
    <n v="11"/>
    <n v="0"/>
    <n v="11"/>
    <n v="103.5"/>
    <n v="17.3"/>
    <m/>
  </r>
  <r>
    <x v="551"/>
    <d v="2021-02-24T00:00:00"/>
    <n v="9"/>
    <n v="7"/>
    <n v="7.9"/>
    <n v="87"/>
    <n v="100.4"/>
    <n v="3.6"/>
    <n v="350"/>
    <n v="0"/>
    <n v="0"/>
    <n v="0"/>
    <n v="0"/>
    <n v="0"/>
    <n v="9"/>
    <n v="9"/>
    <n v="0"/>
    <n v="9"/>
    <n v="103.5"/>
    <n v="7.9"/>
    <m/>
  </r>
  <r>
    <x v="55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6" indent="0" outline="1" outlineData="1" multipleFieldFilters="0">
  <location ref="A1:N28" firstHeaderRow="0" firstDataRow="1" firstDataCol="1"/>
  <pivotFields count="22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1"/>
    <field x="0"/>
  </rowFields>
  <rowItems count="27">
    <i>
      <x/>
    </i>
    <i r="1">
      <x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Promedio de surfaceTemperatureCelsius" fld="2" subtotal="average" baseField="0" baseItem="49" numFmtId="2"/>
    <dataField name="Promedio de surfaceDewpointTemperatureCelsius" fld="3" subtotal="average" baseField="0" baseItem="46" numFmtId="2"/>
    <dataField name="Promedio de surfaceWetBulbTemperatureCelsius" fld="4" subtotal="average" baseField="0" baseItem="49" numFmtId="2"/>
    <dataField name="Promedio de relativeHumidityPercent" fld="5" subtotal="average" baseField="0" baseItem="49" numFmtId="2"/>
    <dataField name="Promedio de surfaceAirPressureKilopascals" fld="6" subtotal="average" baseField="0" baseItem="49" numFmtId="2"/>
    <dataField name="Promedio de windSpeedKph" fld="7" subtotal="average" baseField="0" baseItem="49" numFmtId="2"/>
    <dataField name="Promedio de windDirectionDegrees" fld="8" subtotal="average" baseField="0" baseItem="49" numFmtId="2"/>
    <dataField name="Promedio de cloudCoveragePercent" fld="9" subtotal="average" baseField="0" baseItem="49" numFmtId="2"/>
    <dataField name="Suma de precipitationPreviousHourCentimeters" fld="10" baseField="0" baseItem="49" numFmtId="2"/>
    <dataField name="Promedio de apparentTemperatureCelsius" fld="15" subtotal="average" baseField="0" baseItem="48" numFmtId="2"/>
    <dataField name="Promedio de heatIndexCelsius" fld="17" subtotal="average" baseField="0" baseItem="49" numFmtId="2"/>
    <dataField name="Promedio de mslPressureKilopascals" fld="18" subtotal="average" baseField="0" baseItem="49" numFmtId="2"/>
    <dataField name="Promedio de surfaceWindGustsKph" fld="19" subtotal="average" baseField="0" baseItem="49" numFmtId="2"/>
  </dataFields>
  <formats count="15">
    <format dxfId="15">
      <pivotArea collapsedLevelsAreSubtotals="1" fieldPosition="0">
        <references count="2">
          <reference field="0" count="16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  <reference field="21" count="1" selected="0">
            <x v="2"/>
          </reference>
        </references>
      </pivotArea>
    </format>
    <format dxfId="16">
      <pivotArea grandRow="1"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8">
      <pivotArea outline="0" fieldPosition="0">
        <references count="1">
          <reference field="4294967294" count="1">
            <x v="1"/>
          </reference>
        </references>
      </pivotArea>
    </format>
    <format dxfId="19">
      <pivotArea outline="0" fieldPosition="0">
        <references count="1">
          <reference field="4294967294" count="1">
            <x v="2"/>
          </reference>
        </references>
      </pivotArea>
    </format>
    <format dxfId="20">
      <pivotArea outline="0" fieldPosition="0">
        <references count="1">
          <reference field="4294967294" count="1">
            <x v="3"/>
          </reference>
        </references>
      </pivotArea>
    </format>
    <format dxfId="21">
      <pivotArea outline="0" fieldPosition="0">
        <references count="1">
          <reference field="4294967294" count="1">
            <x v="4"/>
          </reference>
        </references>
      </pivotArea>
    </format>
    <format dxfId="22">
      <pivotArea outline="0" fieldPosition="0">
        <references count="1">
          <reference field="4294967294" count="1">
            <x v="5"/>
          </reference>
        </references>
      </pivotArea>
    </format>
    <format dxfId="23">
      <pivotArea outline="0" fieldPosition="0">
        <references count="1">
          <reference field="4294967294" count="1">
            <x v="6"/>
          </reference>
        </references>
      </pivotArea>
    </format>
    <format dxfId="24">
      <pivotArea outline="0" fieldPosition="0">
        <references count="1">
          <reference field="4294967294" count="1">
            <x v="7"/>
          </reference>
        </references>
      </pivotArea>
    </format>
    <format dxfId="25">
      <pivotArea outline="0" fieldPosition="0">
        <references count="1">
          <reference field="4294967294" count="1">
            <x v="8"/>
          </reference>
        </references>
      </pivotArea>
    </format>
    <format dxfId="26">
      <pivotArea outline="0" fieldPosition="0">
        <references count="1">
          <reference field="4294967294" count="1">
            <x v="9"/>
          </reference>
        </references>
      </pivotArea>
    </format>
    <format dxfId="27">
      <pivotArea outline="0" fieldPosition="0">
        <references count="1">
          <reference field="4294967294" count="1">
            <x v="10"/>
          </reference>
        </references>
      </pivotArea>
    </format>
    <format dxfId="28">
      <pivotArea outline="0" fieldPosition="0">
        <references count="1">
          <reference field="4294967294" count="1">
            <x v="11"/>
          </reference>
        </references>
      </pivotArea>
    </format>
    <format dxfId="29">
      <pivotArea outline="0" fieldPosition="0">
        <references count="1">
          <reference field="429496729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X553"/>
  <sheetViews>
    <sheetView tabSelected="1" workbookViewId="0">
      <pane xSplit="5" ySplit="1" topLeftCell="F413" activePane="bottomRight" state="frozen"/>
      <selection pane="topRight" activeCell="F1" sqref="F1"/>
      <selection pane="bottomLeft" activeCell="A2" sqref="A2"/>
      <selection pane="bottomRight" activeCell="D447" sqref="D447"/>
    </sheetView>
  </sheetViews>
  <sheetFormatPr baseColWidth="10" defaultColWidth="14.42578125" defaultRowHeight="15.75" customHeight="1" x14ac:dyDescent="0.2"/>
  <cols>
    <col min="1" max="1" width="6.140625" customWidth="1"/>
    <col min="2" max="2" width="8.140625" customWidth="1"/>
    <col min="3" max="3" width="9.85546875" customWidth="1"/>
    <col min="4" max="5" width="20.7109375" customWidth="1"/>
    <col min="6" max="6" width="26.28515625" customWidth="1"/>
    <col min="7" max="7" width="35.140625" customWidth="1"/>
    <col min="8" max="8" width="34" customWidth="1"/>
    <col min="9" max="9" width="23.42578125" customWidth="1"/>
    <col min="10" max="10" width="28.7109375" customWidth="1"/>
    <col min="11" max="11" width="14.85546875" customWidth="1"/>
    <col min="12" max="12" width="21.5703125" customWidth="1"/>
    <col min="13" max="13" width="22" customWidth="1"/>
    <col min="14" max="14" width="36.5703125" customWidth="1"/>
    <col min="15" max="15" width="28.28515625" customWidth="1"/>
    <col min="16" max="16" width="30" customWidth="1"/>
    <col min="17" max="17" width="31.42578125" customWidth="1"/>
    <col min="18" max="19" width="27.85546875" customWidth="1"/>
    <col min="20" max="20" width="20.140625" customWidth="1"/>
    <col min="21" max="21" width="17" customWidth="1"/>
    <col min="22" max="22" width="22.5703125" customWidth="1"/>
    <col min="23" max="23" width="21.42578125" customWidth="1"/>
    <col min="24" max="24" width="45.28515625" customWidth="1"/>
  </cols>
  <sheetData>
    <row r="1" spans="1:2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2.75" x14ac:dyDescent="0.2">
      <c r="A2" s="1" t="s">
        <v>24</v>
      </c>
      <c r="B2" s="2">
        <v>41.667000000000002</v>
      </c>
      <c r="C2" s="2">
        <v>-1.0169999999999999</v>
      </c>
      <c r="D2" s="3">
        <v>44228</v>
      </c>
      <c r="E2" s="3">
        <v>44228.041666666664</v>
      </c>
      <c r="F2" s="2">
        <v>16</v>
      </c>
      <c r="G2" s="2">
        <v>6</v>
      </c>
      <c r="H2" s="2">
        <v>11</v>
      </c>
      <c r="I2" s="2">
        <v>51</v>
      </c>
      <c r="J2" s="2">
        <v>97.4</v>
      </c>
      <c r="K2" s="2">
        <v>35.299999999999997</v>
      </c>
      <c r="L2" s="2">
        <v>10</v>
      </c>
      <c r="M2" s="2">
        <v>5</v>
      </c>
      <c r="N2" s="2">
        <v>0</v>
      </c>
      <c r="O2" s="2">
        <v>0</v>
      </c>
      <c r="P2" s="2">
        <v>0</v>
      </c>
      <c r="Q2" s="2">
        <v>0</v>
      </c>
      <c r="R2" s="2">
        <v>16</v>
      </c>
      <c r="S2" s="2">
        <v>16</v>
      </c>
      <c r="T2" s="2">
        <v>0</v>
      </c>
      <c r="U2" s="2">
        <v>16</v>
      </c>
      <c r="V2" s="2">
        <v>100.7</v>
      </c>
      <c r="W2" s="2">
        <v>55.4</v>
      </c>
    </row>
    <row r="3" spans="1:24" ht="12.75" x14ac:dyDescent="0.2">
      <c r="A3" s="1" t="s">
        <v>24</v>
      </c>
      <c r="B3" s="2">
        <v>41.667000000000002</v>
      </c>
      <c r="C3" s="2">
        <v>-1.0169999999999999</v>
      </c>
      <c r="D3" s="3">
        <v>44228.041666666664</v>
      </c>
      <c r="E3" s="3">
        <v>44228.083333333336</v>
      </c>
      <c r="F3" s="2">
        <v>13</v>
      </c>
      <c r="G3" s="2">
        <v>6</v>
      </c>
      <c r="H3" s="2">
        <v>9</v>
      </c>
      <c r="I3" s="2">
        <v>62</v>
      </c>
      <c r="J3" s="2">
        <v>97.5</v>
      </c>
      <c r="K3" s="2">
        <v>20.5</v>
      </c>
      <c r="L3" s="2">
        <v>290</v>
      </c>
      <c r="M3" s="2">
        <v>15</v>
      </c>
      <c r="N3" s="2">
        <v>0</v>
      </c>
      <c r="O3" s="2">
        <v>0</v>
      </c>
      <c r="P3" s="2">
        <v>0</v>
      </c>
      <c r="Q3" s="2">
        <v>0</v>
      </c>
      <c r="R3" s="2">
        <v>13</v>
      </c>
      <c r="S3" s="2">
        <v>13</v>
      </c>
      <c r="T3" s="2">
        <v>0</v>
      </c>
      <c r="U3" s="2">
        <v>13</v>
      </c>
      <c r="V3" s="2">
        <v>100.6</v>
      </c>
      <c r="W3" s="2">
        <v>37.799999999999997</v>
      </c>
    </row>
    <row r="4" spans="1:24" ht="12.75" x14ac:dyDescent="0.2">
      <c r="A4" s="1" t="s">
        <v>24</v>
      </c>
      <c r="B4" s="2">
        <v>41.667000000000002</v>
      </c>
      <c r="C4" s="2">
        <v>-1.0169999999999999</v>
      </c>
      <c r="D4" s="3">
        <v>44228.083333333336</v>
      </c>
      <c r="E4" s="3">
        <v>44228.125</v>
      </c>
      <c r="F4" s="2">
        <v>11</v>
      </c>
      <c r="G4" s="2">
        <v>6</v>
      </c>
      <c r="H4" s="2">
        <v>8</v>
      </c>
      <c r="I4" s="2">
        <v>71</v>
      </c>
      <c r="J4" s="2">
        <v>97.6</v>
      </c>
      <c r="K4" s="2">
        <v>16.600000000000001</v>
      </c>
      <c r="L4" s="2">
        <v>260</v>
      </c>
      <c r="M4" s="2">
        <v>20</v>
      </c>
      <c r="N4" s="2">
        <v>0</v>
      </c>
      <c r="O4" s="2">
        <v>0</v>
      </c>
      <c r="P4" s="2">
        <v>0</v>
      </c>
      <c r="Q4" s="2">
        <v>0</v>
      </c>
      <c r="R4" s="2">
        <v>11</v>
      </c>
      <c r="S4" s="2">
        <v>11</v>
      </c>
      <c r="T4" s="2">
        <v>0</v>
      </c>
      <c r="U4" s="2">
        <v>11</v>
      </c>
      <c r="V4" s="2">
        <v>100.6</v>
      </c>
      <c r="W4" s="2">
        <v>33.1</v>
      </c>
    </row>
    <row r="5" spans="1:24" ht="12.75" x14ac:dyDescent="0.2">
      <c r="A5" s="1" t="s">
        <v>24</v>
      </c>
      <c r="B5" s="2">
        <v>41.667000000000002</v>
      </c>
      <c r="C5" s="2">
        <v>-1.0169999999999999</v>
      </c>
      <c r="D5" s="3">
        <v>44228.125</v>
      </c>
      <c r="E5" s="3">
        <v>44228.166666666664</v>
      </c>
      <c r="F5" s="2">
        <v>11</v>
      </c>
      <c r="G5" s="2">
        <v>6</v>
      </c>
      <c r="H5" s="2">
        <v>8</v>
      </c>
      <c r="I5" s="2">
        <v>71</v>
      </c>
      <c r="J5" s="2">
        <v>97.6</v>
      </c>
      <c r="K5" s="2">
        <v>16.600000000000001</v>
      </c>
      <c r="L5" s="2">
        <v>270</v>
      </c>
      <c r="M5" s="2">
        <v>25</v>
      </c>
      <c r="N5" s="2">
        <v>0</v>
      </c>
      <c r="O5" s="2">
        <v>0</v>
      </c>
      <c r="P5" s="2">
        <v>0</v>
      </c>
      <c r="Q5" s="2">
        <v>0</v>
      </c>
      <c r="R5" s="2">
        <v>11</v>
      </c>
      <c r="S5" s="2">
        <v>11</v>
      </c>
      <c r="T5" s="2">
        <v>0</v>
      </c>
      <c r="U5" s="2">
        <v>11</v>
      </c>
      <c r="V5" s="2">
        <v>100.6</v>
      </c>
      <c r="W5" s="2">
        <v>33.5</v>
      </c>
    </row>
    <row r="6" spans="1:24" ht="12.75" x14ac:dyDescent="0.2">
      <c r="A6" s="1" t="s">
        <v>24</v>
      </c>
      <c r="B6" s="2">
        <v>41.667000000000002</v>
      </c>
      <c r="C6" s="2">
        <v>-1.0169999999999999</v>
      </c>
      <c r="D6" s="3">
        <v>44228.166666666664</v>
      </c>
      <c r="E6" s="3">
        <v>44228.208333333336</v>
      </c>
      <c r="F6" s="2">
        <v>11</v>
      </c>
      <c r="G6" s="2">
        <v>5</v>
      </c>
      <c r="H6" s="2">
        <v>8</v>
      </c>
      <c r="I6" s="2">
        <v>66</v>
      </c>
      <c r="J6" s="2">
        <v>97.7</v>
      </c>
      <c r="K6" s="2">
        <v>16.600000000000001</v>
      </c>
      <c r="L6" s="2">
        <v>270</v>
      </c>
      <c r="M6" s="2">
        <v>25</v>
      </c>
      <c r="N6" s="2">
        <v>0</v>
      </c>
      <c r="O6" s="2">
        <v>0</v>
      </c>
      <c r="P6" s="2">
        <v>0</v>
      </c>
      <c r="Q6" s="2">
        <v>0</v>
      </c>
      <c r="R6" s="2">
        <v>11</v>
      </c>
      <c r="S6" s="2">
        <v>11</v>
      </c>
      <c r="T6" s="2">
        <v>0</v>
      </c>
      <c r="U6" s="2">
        <v>11</v>
      </c>
      <c r="V6" s="2">
        <v>100.6</v>
      </c>
      <c r="W6" s="2">
        <v>34.200000000000003</v>
      </c>
    </row>
    <row r="7" spans="1:24" ht="12.75" x14ac:dyDescent="0.2">
      <c r="A7" s="1" t="s">
        <v>24</v>
      </c>
      <c r="B7" s="2">
        <v>41.667000000000002</v>
      </c>
      <c r="C7" s="2">
        <v>-1.0169999999999999</v>
      </c>
      <c r="D7" s="3">
        <v>44228.208333333336</v>
      </c>
      <c r="E7" s="3">
        <v>44228.25</v>
      </c>
      <c r="F7" s="2">
        <v>11</v>
      </c>
      <c r="G7" s="2">
        <v>5</v>
      </c>
      <c r="H7" s="2">
        <v>8</v>
      </c>
      <c r="I7" s="2">
        <v>66</v>
      </c>
      <c r="J7" s="2">
        <v>97.7</v>
      </c>
      <c r="K7" s="2">
        <v>18.399999999999999</v>
      </c>
      <c r="L7" s="2">
        <v>270</v>
      </c>
      <c r="M7" s="2">
        <v>25</v>
      </c>
      <c r="N7" s="2">
        <v>0</v>
      </c>
      <c r="O7" s="2">
        <v>0</v>
      </c>
      <c r="P7" s="2">
        <v>0</v>
      </c>
      <c r="Q7" s="2">
        <v>0</v>
      </c>
      <c r="R7" s="2">
        <v>11</v>
      </c>
      <c r="S7" s="2">
        <v>11</v>
      </c>
      <c r="T7" s="2">
        <v>0</v>
      </c>
      <c r="U7" s="2">
        <v>11</v>
      </c>
      <c r="V7" s="2">
        <v>100.7</v>
      </c>
      <c r="W7" s="2">
        <v>35.6</v>
      </c>
    </row>
    <row r="8" spans="1:24" ht="12.75" x14ac:dyDescent="0.2">
      <c r="A8" s="1" t="s">
        <v>24</v>
      </c>
      <c r="B8" s="2">
        <v>41.667000000000002</v>
      </c>
      <c r="C8" s="2">
        <v>-1.0169999999999999</v>
      </c>
      <c r="D8" s="3">
        <v>44228.25</v>
      </c>
      <c r="E8" s="3">
        <v>44228.291666666664</v>
      </c>
      <c r="F8" s="2">
        <v>10</v>
      </c>
      <c r="G8" s="2">
        <v>5</v>
      </c>
      <c r="H8" s="2">
        <v>8</v>
      </c>
      <c r="I8" s="2">
        <v>71</v>
      </c>
      <c r="J8" s="2">
        <v>97.7</v>
      </c>
      <c r="K8" s="2">
        <v>13</v>
      </c>
      <c r="L8" s="2">
        <v>290</v>
      </c>
      <c r="M8" s="2">
        <v>25</v>
      </c>
      <c r="N8" s="2">
        <v>0</v>
      </c>
      <c r="O8" s="2">
        <v>0</v>
      </c>
      <c r="P8" s="2">
        <v>0</v>
      </c>
      <c r="Q8" s="2">
        <v>0</v>
      </c>
      <c r="R8" s="2">
        <v>8</v>
      </c>
      <c r="S8" s="2">
        <v>8</v>
      </c>
      <c r="T8" s="2">
        <v>0</v>
      </c>
      <c r="U8" s="2">
        <v>10</v>
      </c>
      <c r="V8" s="2">
        <v>100.8</v>
      </c>
      <c r="W8" s="2">
        <v>28.1</v>
      </c>
    </row>
    <row r="9" spans="1:24" ht="12.75" x14ac:dyDescent="0.2">
      <c r="A9" s="1" t="s">
        <v>24</v>
      </c>
      <c r="B9" s="2">
        <v>41.667000000000002</v>
      </c>
      <c r="C9" s="2">
        <v>-1.0169999999999999</v>
      </c>
      <c r="D9" s="3">
        <v>44228.291666666664</v>
      </c>
      <c r="E9" s="3">
        <v>44228.333333333336</v>
      </c>
      <c r="F9" s="2">
        <v>10</v>
      </c>
      <c r="G9" s="2">
        <v>4</v>
      </c>
      <c r="H9" s="2">
        <v>7</v>
      </c>
      <c r="I9" s="2">
        <v>66</v>
      </c>
      <c r="J9" s="2">
        <v>97.8</v>
      </c>
      <c r="K9" s="2">
        <v>18.399999999999999</v>
      </c>
      <c r="L9" s="2">
        <v>260</v>
      </c>
      <c r="M9" s="2">
        <v>25</v>
      </c>
      <c r="N9" s="2">
        <v>0</v>
      </c>
      <c r="O9" s="2">
        <v>0</v>
      </c>
      <c r="P9" s="2">
        <v>0</v>
      </c>
      <c r="Q9" s="2">
        <v>0</v>
      </c>
      <c r="R9" s="2">
        <v>8</v>
      </c>
      <c r="S9" s="2">
        <v>8</v>
      </c>
      <c r="T9" s="2">
        <v>0</v>
      </c>
      <c r="U9" s="2">
        <v>10</v>
      </c>
      <c r="V9" s="2">
        <v>100.8</v>
      </c>
      <c r="W9" s="2">
        <v>28.8</v>
      </c>
    </row>
    <row r="10" spans="1:24" ht="12.75" x14ac:dyDescent="0.2">
      <c r="A10" s="1" t="s">
        <v>24</v>
      </c>
      <c r="B10" s="2">
        <v>41.667000000000002</v>
      </c>
      <c r="C10" s="2">
        <v>-1.0169999999999999</v>
      </c>
      <c r="D10" s="3">
        <v>44228.333333333336</v>
      </c>
      <c r="E10" s="3">
        <v>44228.375</v>
      </c>
      <c r="F10" s="2">
        <v>9</v>
      </c>
      <c r="G10" s="2">
        <v>4</v>
      </c>
      <c r="H10" s="2">
        <v>6</v>
      </c>
      <c r="I10" s="2">
        <v>70</v>
      </c>
      <c r="J10" s="2">
        <v>97.9</v>
      </c>
      <c r="K10" s="2">
        <v>14.8</v>
      </c>
      <c r="L10" s="2">
        <v>260</v>
      </c>
      <c r="M10" s="2">
        <v>25</v>
      </c>
      <c r="N10" s="2">
        <v>0</v>
      </c>
      <c r="O10" s="2">
        <v>205</v>
      </c>
      <c r="P10" s="2">
        <v>55</v>
      </c>
      <c r="Q10" s="2">
        <v>35</v>
      </c>
      <c r="R10" s="2">
        <v>7</v>
      </c>
      <c r="S10" s="2">
        <v>7</v>
      </c>
      <c r="T10" s="2">
        <v>0</v>
      </c>
      <c r="U10" s="2">
        <v>9</v>
      </c>
      <c r="V10" s="2">
        <v>100.9</v>
      </c>
      <c r="W10" s="2">
        <v>23.8</v>
      </c>
    </row>
    <row r="11" spans="1:24" ht="12.75" x14ac:dyDescent="0.2">
      <c r="A11" s="1" t="s">
        <v>24</v>
      </c>
      <c r="B11" s="2">
        <v>41.667000000000002</v>
      </c>
      <c r="C11" s="2">
        <v>-1.0169999999999999</v>
      </c>
      <c r="D11" s="3">
        <v>44228.375</v>
      </c>
      <c r="E11" s="3">
        <v>44228.416666666664</v>
      </c>
      <c r="F11" s="2">
        <v>12</v>
      </c>
      <c r="G11" s="2">
        <v>5</v>
      </c>
      <c r="H11" s="2">
        <v>8</v>
      </c>
      <c r="I11" s="2">
        <v>62</v>
      </c>
      <c r="J11" s="2">
        <v>98</v>
      </c>
      <c r="K11" s="2">
        <v>14.8</v>
      </c>
      <c r="L11" s="2">
        <v>250</v>
      </c>
      <c r="M11" s="2">
        <v>25</v>
      </c>
      <c r="N11" s="2">
        <v>0</v>
      </c>
      <c r="O11" s="2">
        <v>602</v>
      </c>
      <c r="P11" s="2">
        <v>205</v>
      </c>
      <c r="Q11" s="2">
        <v>86</v>
      </c>
      <c r="R11" s="2">
        <v>12</v>
      </c>
      <c r="S11" s="2">
        <v>12</v>
      </c>
      <c r="T11" s="2">
        <v>0</v>
      </c>
      <c r="U11" s="2">
        <v>12</v>
      </c>
      <c r="V11" s="2">
        <v>101</v>
      </c>
      <c r="W11" s="2">
        <v>25.2</v>
      </c>
    </row>
    <row r="12" spans="1:24" ht="12.75" x14ac:dyDescent="0.2">
      <c r="A12" s="1" t="s">
        <v>24</v>
      </c>
      <c r="B12" s="2">
        <v>41.667000000000002</v>
      </c>
      <c r="C12" s="2">
        <v>-1.0169999999999999</v>
      </c>
      <c r="D12" s="3">
        <v>44228.416666666664</v>
      </c>
      <c r="E12" s="3">
        <v>44228.458333333336</v>
      </c>
      <c r="F12" s="2">
        <v>14</v>
      </c>
      <c r="G12" s="2">
        <v>5</v>
      </c>
      <c r="H12" s="2">
        <v>9</v>
      </c>
      <c r="I12" s="2">
        <v>54</v>
      </c>
      <c r="J12" s="2">
        <v>98.1</v>
      </c>
      <c r="K12" s="2">
        <v>16.600000000000001</v>
      </c>
      <c r="L12" s="2">
        <v>280</v>
      </c>
      <c r="M12" s="2">
        <v>25</v>
      </c>
      <c r="N12" s="2">
        <v>0</v>
      </c>
      <c r="O12" s="2">
        <v>797</v>
      </c>
      <c r="P12" s="2">
        <v>381</v>
      </c>
      <c r="Q12" s="2">
        <v>111</v>
      </c>
      <c r="R12" s="2">
        <v>14</v>
      </c>
      <c r="S12" s="2">
        <v>14</v>
      </c>
      <c r="T12" s="2">
        <v>0</v>
      </c>
      <c r="U12" s="2">
        <v>14</v>
      </c>
      <c r="V12" s="2">
        <v>101</v>
      </c>
      <c r="W12" s="2">
        <v>31.3</v>
      </c>
    </row>
    <row r="13" spans="1:24" ht="12.75" x14ac:dyDescent="0.2">
      <c r="A13" s="1" t="s">
        <v>24</v>
      </c>
      <c r="B13" s="2">
        <v>41.667000000000002</v>
      </c>
      <c r="C13" s="2">
        <v>-1.0169999999999999</v>
      </c>
      <c r="D13" s="3">
        <v>44228.458333333336</v>
      </c>
      <c r="E13" s="3">
        <v>44228.5</v>
      </c>
      <c r="F13" s="2">
        <v>15</v>
      </c>
      <c r="G13" s="2">
        <v>6</v>
      </c>
      <c r="H13" s="2">
        <v>10</v>
      </c>
      <c r="I13" s="2">
        <v>54</v>
      </c>
      <c r="J13" s="2">
        <v>98.1</v>
      </c>
      <c r="K13" s="2">
        <v>14.8</v>
      </c>
      <c r="L13" s="2">
        <v>270</v>
      </c>
      <c r="M13" s="2">
        <v>25</v>
      </c>
      <c r="N13" s="2">
        <v>0</v>
      </c>
      <c r="O13" s="2">
        <v>890</v>
      </c>
      <c r="P13" s="2">
        <v>509</v>
      </c>
      <c r="Q13" s="2">
        <v>114</v>
      </c>
      <c r="R13" s="2">
        <v>15</v>
      </c>
      <c r="S13" s="2">
        <v>15</v>
      </c>
      <c r="T13" s="2">
        <v>0</v>
      </c>
      <c r="U13" s="2">
        <v>15</v>
      </c>
      <c r="V13" s="2">
        <v>101</v>
      </c>
      <c r="W13" s="2">
        <v>31.7</v>
      </c>
    </row>
    <row r="14" spans="1:24" ht="12.75" x14ac:dyDescent="0.2">
      <c r="A14" s="1" t="s">
        <v>24</v>
      </c>
      <c r="B14" s="2">
        <v>41.667000000000002</v>
      </c>
      <c r="C14" s="2">
        <v>-1.0169999999999999</v>
      </c>
      <c r="D14" s="3">
        <v>44228.5</v>
      </c>
      <c r="E14" s="3">
        <v>44228.541666666664</v>
      </c>
      <c r="F14" s="2">
        <v>16</v>
      </c>
      <c r="G14" s="2">
        <v>6</v>
      </c>
      <c r="H14" s="2">
        <v>11</v>
      </c>
      <c r="I14" s="2">
        <v>51</v>
      </c>
      <c r="J14" s="2">
        <v>98.1</v>
      </c>
      <c r="K14" s="2">
        <v>14.8</v>
      </c>
      <c r="L14" s="2">
        <v>290</v>
      </c>
      <c r="M14" s="2">
        <v>25</v>
      </c>
      <c r="N14" s="2">
        <v>0</v>
      </c>
      <c r="O14" s="2">
        <v>928</v>
      </c>
      <c r="P14" s="2">
        <v>573</v>
      </c>
      <c r="Q14" s="2">
        <v>104</v>
      </c>
      <c r="R14" s="2">
        <v>16</v>
      </c>
      <c r="S14" s="2">
        <v>16</v>
      </c>
      <c r="T14" s="2">
        <v>0</v>
      </c>
      <c r="U14" s="2">
        <v>16</v>
      </c>
      <c r="V14" s="2">
        <v>101</v>
      </c>
      <c r="W14" s="2">
        <v>33.5</v>
      </c>
    </row>
    <row r="15" spans="1:24" ht="12.75" x14ac:dyDescent="0.2">
      <c r="A15" s="1" t="s">
        <v>24</v>
      </c>
      <c r="B15" s="2">
        <v>41.667000000000002</v>
      </c>
      <c r="C15" s="2">
        <v>-1.0169999999999999</v>
      </c>
      <c r="D15" s="3">
        <v>44228.541666666664</v>
      </c>
      <c r="E15" s="3">
        <v>44228.583333333336</v>
      </c>
      <c r="F15" s="2">
        <v>18</v>
      </c>
      <c r="G15" s="2">
        <v>6</v>
      </c>
      <c r="H15" s="2">
        <v>11</v>
      </c>
      <c r="I15" s="2">
        <v>45</v>
      </c>
      <c r="J15" s="2">
        <v>98.1</v>
      </c>
      <c r="K15" s="2">
        <v>20.5</v>
      </c>
      <c r="L15" s="2">
        <v>320</v>
      </c>
      <c r="M15" s="2">
        <v>25</v>
      </c>
      <c r="N15" s="2">
        <v>0</v>
      </c>
      <c r="O15" s="2">
        <v>905</v>
      </c>
      <c r="P15" s="2">
        <v>559</v>
      </c>
      <c r="Q15" s="2">
        <v>88</v>
      </c>
      <c r="R15" s="2">
        <v>18</v>
      </c>
      <c r="S15" s="2">
        <v>18</v>
      </c>
      <c r="T15" s="2">
        <v>0</v>
      </c>
      <c r="U15" s="2">
        <v>18</v>
      </c>
      <c r="V15" s="2">
        <v>101</v>
      </c>
      <c r="W15" s="2">
        <v>40</v>
      </c>
    </row>
    <row r="16" spans="1:24" ht="12.75" x14ac:dyDescent="0.2">
      <c r="A16" s="1" t="s">
        <v>24</v>
      </c>
      <c r="B16" s="2">
        <v>41.667000000000002</v>
      </c>
      <c r="C16" s="2">
        <v>-1.0169999999999999</v>
      </c>
      <c r="D16" s="3">
        <v>44228.583333333336</v>
      </c>
      <c r="E16" s="3">
        <v>44228.625</v>
      </c>
      <c r="F16" s="2">
        <v>17</v>
      </c>
      <c r="G16" s="2">
        <v>6</v>
      </c>
      <c r="H16" s="2">
        <v>11</v>
      </c>
      <c r="I16" s="2">
        <v>48</v>
      </c>
      <c r="J16" s="2">
        <v>98.1</v>
      </c>
      <c r="K16" s="2">
        <v>22.3</v>
      </c>
      <c r="L16" s="2">
        <v>290</v>
      </c>
      <c r="M16" s="2">
        <v>75</v>
      </c>
      <c r="N16" s="2">
        <v>0</v>
      </c>
      <c r="O16" s="2">
        <v>693</v>
      </c>
      <c r="P16" s="2">
        <v>468</v>
      </c>
      <c r="Q16" s="2">
        <v>131</v>
      </c>
      <c r="R16" s="2">
        <v>17</v>
      </c>
      <c r="S16" s="2">
        <v>17</v>
      </c>
      <c r="T16" s="2">
        <v>0</v>
      </c>
      <c r="U16" s="2">
        <v>17</v>
      </c>
      <c r="V16" s="2">
        <v>101.1</v>
      </c>
      <c r="W16" s="2">
        <v>42.5</v>
      </c>
    </row>
    <row r="17" spans="1:23" ht="12.75" x14ac:dyDescent="0.2">
      <c r="A17" s="1" t="s">
        <v>24</v>
      </c>
      <c r="B17" s="2">
        <v>41.667000000000002</v>
      </c>
      <c r="C17" s="2">
        <v>-1.0169999999999999</v>
      </c>
      <c r="D17" s="3">
        <v>44228.625</v>
      </c>
      <c r="E17" s="3">
        <v>44228.666666666664</v>
      </c>
      <c r="F17" s="2">
        <v>17</v>
      </c>
      <c r="G17" s="2">
        <v>6</v>
      </c>
      <c r="H17" s="2">
        <v>11</v>
      </c>
      <c r="I17" s="2">
        <v>48</v>
      </c>
      <c r="J17" s="2">
        <v>98.1</v>
      </c>
      <c r="K17" s="2">
        <v>14.8</v>
      </c>
      <c r="L17" s="2">
        <v>280</v>
      </c>
      <c r="M17" s="2">
        <v>75</v>
      </c>
      <c r="N17" s="2">
        <v>0</v>
      </c>
      <c r="O17" s="2">
        <v>354</v>
      </c>
      <c r="P17" s="2">
        <v>304</v>
      </c>
      <c r="Q17" s="2">
        <v>160</v>
      </c>
      <c r="R17" s="2">
        <v>17</v>
      </c>
      <c r="S17" s="2">
        <v>17</v>
      </c>
      <c r="T17" s="2">
        <v>0</v>
      </c>
      <c r="U17" s="2">
        <v>17</v>
      </c>
      <c r="V17" s="2">
        <v>101.2</v>
      </c>
      <c r="W17" s="2">
        <v>33.5</v>
      </c>
    </row>
    <row r="18" spans="1:23" ht="12.75" x14ac:dyDescent="0.2">
      <c r="A18" s="1" t="s">
        <v>24</v>
      </c>
      <c r="B18" s="2">
        <v>41.667000000000002</v>
      </c>
      <c r="C18" s="2">
        <v>-1.0169999999999999</v>
      </c>
      <c r="D18" s="3">
        <v>44228.666666666664</v>
      </c>
      <c r="E18" s="3">
        <v>44228.708333333336</v>
      </c>
      <c r="F18" s="2">
        <v>16</v>
      </c>
      <c r="G18" s="2">
        <v>7</v>
      </c>
      <c r="H18" s="2">
        <v>11</v>
      </c>
      <c r="I18" s="2">
        <v>55</v>
      </c>
      <c r="J18" s="2">
        <v>98.2</v>
      </c>
      <c r="K18" s="2">
        <v>14.8</v>
      </c>
      <c r="L18" s="2">
        <v>310</v>
      </c>
      <c r="M18" s="2">
        <v>75</v>
      </c>
      <c r="N18" s="2">
        <v>0</v>
      </c>
      <c r="O18" s="2">
        <v>40</v>
      </c>
      <c r="P18" s="2">
        <v>153</v>
      </c>
      <c r="Q18" s="2">
        <v>140</v>
      </c>
      <c r="R18" s="2">
        <v>16</v>
      </c>
      <c r="S18" s="2">
        <v>16</v>
      </c>
      <c r="T18" s="2">
        <v>0</v>
      </c>
      <c r="U18" s="2">
        <v>16</v>
      </c>
      <c r="V18" s="2">
        <v>101.2</v>
      </c>
      <c r="W18" s="2">
        <v>29.9</v>
      </c>
    </row>
    <row r="19" spans="1:23" ht="12.75" x14ac:dyDescent="0.2">
      <c r="A19" s="1" t="s">
        <v>24</v>
      </c>
      <c r="B19" s="2">
        <v>41.667000000000002</v>
      </c>
      <c r="C19" s="2">
        <v>-1.0169999999999999</v>
      </c>
      <c r="D19" s="3">
        <v>44228.708333333336</v>
      </c>
      <c r="E19" s="3">
        <v>44228.75</v>
      </c>
      <c r="F19" s="2">
        <v>15</v>
      </c>
      <c r="G19" s="2">
        <v>8</v>
      </c>
      <c r="H19" s="2">
        <v>11</v>
      </c>
      <c r="I19" s="2">
        <v>62</v>
      </c>
      <c r="J19" s="2">
        <v>98.2</v>
      </c>
      <c r="K19" s="2">
        <v>16.600000000000001</v>
      </c>
      <c r="L19" s="2">
        <v>320</v>
      </c>
      <c r="M19" s="2">
        <v>50</v>
      </c>
      <c r="N19" s="2">
        <v>0</v>
      </c>
      <c r="O19" s="2">
        <v>0</v>
      </c>
      <c r="P19" s="2">
        <v>26</v>
      </c>
      <c r="Q19" s="2">
        <v>26</v>
      </c>
      <c r="R19" s="2">
        <v>15</v>
      </c>
      <c r="S19" s="2">
        <v>15</v>
      </c>
      <c r="T19" s="2">
        <v>0</v>
      </c>
      <c r="U19" s="2">
        <v>15</v>
      </c>
      <c r="V19" s="2">
        <v>101.3</v>
      </c>
      <c r="W19" s="2">
        <v>28.4</v>
      </c>
    </row>
    <row r="20" spans="1:23" ht="12.75" x14ac:dyDescent="0.2">
      <c r="A20" s="1" t="s">
        <v>24</v>
      </c>
      <c r="B20" s="2">
        <v>41.667000000000002</v>
      </c>
      <c r="C20" s="2">
        <v>-1.0169999999999999</v>
      </c>
      <c r="D20" s="3">
        <v>44228.75</v>
      </c>
      <c r="E20" s="3">
        <v>44228.791666666664</v>
      </c>
      <c r="F20" s="2">
        <v>14</v>
      </c>
      <c r="G20" s="2">
        <v>8</v>
      </c>
      <c r="H20" s="2">
        <v>11</v>
      </c>
      <c r="I20" s="2">
        <v>67</v>
      </c>
      <c r="J20" s="2">
        <v>98.3</v>
      </c>
      <c r="K20" s="2">
        <v>13</v>
      </c>
      <c r="L20" s="2">
        <v>260</v>
      </c>
      <c r="M20" s="2">
        <v>75</v>
      </c>
      <c r="N20" s="2">
        <v>0</v>
      </c>
      <c r="O20" s="2">
        <v>0</v>
      </c>
      <c r="P20" s="2">
        <v>0</v>
      </c>
      <c r="Q20" s="2">
        <v>0</v>
      </c>
      <c r="R20" s="2">
        <v>14</v>
      </c>
      <c r="S20" s="2">
        <v>14</v>
      </c>
      <c r="T20" s="2">
        <v>0</v>
      </c>
      <c r="U20" s="2">
        <v>14</v>
      </c>
      <c r="V20" s="2">
        <v>101.3</v>
      </c>
      <c r="W20" s="2">
        <v>23.8</v>
      </c>
    </row>
    <row r="21" spans="1:23" ht="12.75" x14ac:dyDescent="0.2">
      <c r="A21" s="1" t="s">
        <v>24</v>
      </c>
      <c r="B21" s="2">
        <v>41.667000000000002</v>
      </c>
      <c r="C21" s="2">
        <v>-1.0169999999999999</v>
      </c>
      <c r="D21" s="3">
        <v>44228.791666666664</v>
      </c>
      <c r="E21" s="3">
        <v>44228.833333333336</v>
      </c>
      <c r="F21" s="2">
        <v>12</v>
      </c>
      <c r="G21" s="2">
        <v>8</v>
      </c>
      <c r="H21" s="2">
        <v>10</v>
      </c>
      <c r="I21" s="2">
        <v>76</v>
      </c>
      <c r="J21" s="2">
        <v>98.3</v>
      </c>
      <c r="K21" s="2">
        <v>11.2</v>
      </c>
      <c r="L21" s="2">
        <v>280</v>
      </c>
      <c r="M21" s="2">
        <v>25</v>
      </c>
      <c r="N21" s="2">
        <v>0</v>
      </c>
      <c r="O21" s="2">
        <v>0</v>
      </c>
      <c r="P21" s="2">
        <v>0</v>
      </c>
      <c r="Q21" s="2">
        <v>0</v>
      </c>
      <c r="R21" s="2">
        <v>12</v>
      </c>
      <c r="S21" s="2">
        <v>12</v>
      </c>
      <c r="T21" s="2">
        <v>0</v>
      </c>
      <c r="U21" s="2">
        <v>12</v>
      </c>
      <c r="V21" s="2">
        <v>101.4</v>
      </c>
      <c r="W21" s="2">
        <v>20.5</v>
      </c>
    </row>
    <row r="22" spans="1:23" ht="12.75" x14ac:dyDescent="0.2">
      <c r="A22" s="1" t="s">
        <v>24</v>
      </c>
      <c r="B22" s="2">
        <v>41.667000000000002</v>
      </c>
      <c r="C22" s="2">
        <v>-1.0169999999999999</v>
      </c>
      <c r="D22" s="3">
        <v>44228.833333333336</v>
      </c>
      <c r="E22" s="3">
        <v>44228.875</v>
      </c>
      <c r="F22" s="2">
        <v>12</v>
      </c>
      <c r="G22" s="2">
        <v>8</v>
      </c>
      <c r="H22" s="2">
        <v>10</v>
      </c>
      <c r="I22" s="2">
        <v>76</v>
      </c>
      <c r="J22" s="2">
        <v>98.4</v>
      </c>
      <c r="K22" s="2">
        <v>11.2</v>
      </c>
      <c r="L22" s="2">
        <v>250</v>
      </c>
      <c r="M22" s="2">
        <v>25</v>
      </c>
      <c r="N22" s="2">
        <v>0</v>
      </c>
      <c r="O22" s="2">
        <v>0</v>
      </c>
      <c r="P22" s="2">
        <v>0</v>
      </c>
      <c r="Q22" s="2">
        <v>0</v>
      </c>
      <c r="R22" s="2">
        <v>12</v>
      </c>
      <c r="S22" s="2">
        <v>12</v>
      </c>
      <c r="T22" s="2">
        <v>0</v>
      </c>
      <c r="U22" s="2">
        <v>12</v>
      </c>
      <c r="V22" s="2">
        <v>101.4</v>
      </c>
      <c r="W22" s="2">
        <v>20.9</v>
      </c>
    </row>
    <row r="23" spans="1:23" ht="12.75" x14ac:dyDescent="0.2">
      <c r="A23" s="1" t="s">
        <v>24</v>
      </c>
      <c r="B23" s="2">
        <v>41.667000000000002</v>
      </c>
      <c r="C23" s="2">
        <v>-1.0169999999999999</v>
      </c>
      <c r="D23" s="3">
        <v>44228.875</v>
      </c>
      <c r="E23" s="3">
        <v>44228.916666666664</v>
      </c>
      <c r="F23" s="2">
        <v>12</v>
      </c>
      <c r="G23" s="2">
        <v>7</v>
      </c>
      <c r="H23" s="2">
        <v>9</v>
      </c>
      <c r="I23" s="2">
        <v>71</v>
      </c>
      <c r="J23" s="2">
        <v>98.4</v>
      </c>
      <c r="K23" s="2">
        <v>11.2</v>
      </c>
      <c r="L23" s="2">
        <v>250</v>
      </c>
      <c r="M23" s="2">
        <v>25</v>
      </c>
      <c r="N23" s="2">
        <v>0</v>
      </c>
      <c r="O23" s="2">
        <v>0</v>
      </c>
      <c r="P23" s="2">
        <v>0</v>
      </c>
      <c r="Q23" s="2">
        <v>0</v>
      </c>
      <c r="R23" s="2">
        <v>12</v>
      </c>
      <c r="S23" s="2">
        <v>12</v>
      </c>
      <c r="T23" s="2">
        <v>0</v>
      </c>
      <c r="U23" s="2">
        <v>12</v>
      </c>
      <c r="V23" s="2">
        <v>101.5</v>
      </c>
      <c r="W23" s="2">
        <v>21.6</v>
      </c>
    </row>
    <row r="24" spans="1:23" ht="12.75" x14ac:dyDescent="0.2">
      <c r="A24" s="1" t="s">
        <v>24</v>
      </c>
      <c r="B24" s="2">
        <v>41.667000000000002</v>
      </c>
      <c r="C24" s="2">
        <v>-1.0169999999999999</v>
      </c>
      <c r="D24" s="3">
        <v>44228.916666666664</v>
      </c>
      <c r="E24" s="3">
        <v>44228.958333333336</v>
      </c>
      <c r="F24" s="2">
        <v>13</v>
      </c>
      <c r="G24" s="2">
        <v>7</v>
      </c>
      <c r="H24" s="2">
        <v>10</v>
      </c>
      <c r="I24" s="2">
        <v>66</v>
      </c>
      <c r="J24" s="2">
        <v>98.4</v>
      </c>
      <c r="K24" s="2">
        <v>14.8</v>
      </c>
      <c r="L24" s="2">
        <v>250</v>
      </c>
      <c r="M24" s="2">
        <v>25</v>
      </c>
      <c r="N24" s="2">
        <v>0</v>
      </c>
      <c r="O24" s="2">
        <v>0</v>
      </c>
      <c r="P24" s="2">
        <v>0</v>
      </c>
      <c r="Q24" s="2">
        <v>0</v>
      </c>
      <c r="R24" s="2">
        <v>13</v>
      </c>
      <c r="S24" s="2">
        <v>13</v>
      </c>
      <c r="T24" s="2">
        <v>0</v>
      </c>
      <c r="U24" s="2">
        <v>13</v>
      </c>
      <c r="V24" s="2">
        <v>101.5</v>
      </c>
      <c r="W24" s="2">
        <v>24.8</v>
      </c>
    </row>
    <row r="25" spans="1:23" ht="12.75" x14ac:dyDescent="0.2">
      <c r="A25" s="1" t="s">
        <v>24</v>
      </c>
      <c r="B25" s="2">
        <v>41.667000000000002</v>
      </c>
      <c r="C25" s="2">
        <v>-1.0169999999999999</v>
      </c>
      <c r="D25" s="3">
        <v>44228.958333333336</v>
      </c>
      <c r="E25" s="3">
        <v>44229</v>
      </c>
      <c r="F25" s="2">
        <v>11</v>
      </c>
      <c r="G25" s="2">
        <v>7</v>
      </c>
      <c r="H25" s="2">
        <v>9</v>
      </c>
      <c r="I25" s="2">
        <v>76</v>
      </c>
      <c r="J25" s="2">
        <v>98.4</v>
      </c>
      <c r="K25" s="2">
        <v>13</v>
      </c>
      <c r="L25" s="2">
        <v>270</v>
      </c>
      <c r="M25" s="2">
        <v>25</v>
      </c>
      <c r="N25" s="2">
        <v>0</v>
      </c>
      <c r="O25" s="2">
        <v>0</v>
      </c>
      <c r="P25" s="2">
        <v>0</v>
      </c>
      <c r="Q25" s="2">
        <v>0</v>
      </c>
      <c r="R25" s="2">
        <v>11</v>
      </c>
      <c r="S25" s="2">
        <v>11</v>
      </c>
      <c r="T25" s="2">
        <v>0</v>
      </c>
      <c r="U25" s="2">
        <v>11</v>
      </c>
      <c r="V25" s="2">
        <v>101.5</v>
      </c>
      <c r="W25" s="2">
        <v>22.3</v>
      </c>
    </row>
    <row r="26" spans="1:23" ht="12.75" x14ac:dyDescent="0.2">
      <c r="A26" s="1" t="s">
        <v>24</v>
      </c>
      <c r="B26" s="2">
        <v>41.667000000000002</v>
      </c>
      <c r="C26" s="2">
        <v>-1.0169999999999999</v>
      </c>
      <c r="D26" s="3">
        <v>44229</v>
      </c>
      <c r="E26" s="3">
        <v>44229.041666666664</v>
      </c>
      <c r="F26" s="2">
        <v>13</v>
      </c>
      <c r="G26" s="2">
        <v>7</v>
      </c>
      <c r="H26" s="2">
        <v>10</v>
      </c>
      <c r="I26" s="2">
        <v>66</v>
      </c>
      <c r="J26" s="2">
        <v>98.4</v>
      </c>
      <c r="K26" s="2">
        <v>14.8</v>
      </c>
      <c r="L26" s="2">
        <v>0</v>
      </c>
      <c r="M26" s="2">
        <v>25</v>
      </c>
      <c r="N26" s="2">
        <v>0</v>
      </c>
      <c r="O26" s="2">
        <v>0</v>
      </c>
      <c r="P26" s="2">
        <v>0</v>
      </c>
      <c r="Q26" s="2">
        <v>0</v>
      </c>
      <c r="R26" s="2">
        <v>13</v>
      </c>
      <c r="S26" s="2">
        <v>13</v>
      </c>
      <c r="T26" s="2">
        <v>0</v>
      </c>
      <c r="U26" s="2">
        <v>13</v>
      </c>
      <c r="V26" s="2">
        <v>101.5</v>
      </c>
      <c r="W26" s="2">
        <v>23.4</v>
      </c>
    </row>
    <row r="27" spans="1:23" ht="12.75" x14ac:dyDescent="0.2">
      <c r="A27" s="1" t="s">
        <v>24</v>
      </c>
      <c r="B27" s="2">
        <v>41.667000000000002</v>
      </c>
      <c r="C27" s="2">
        <v>-1.0169999999999999</v>
      </c>
      <c r="D27" s="3">
        <v>44229.041666666664</v>
      </c>
      <c r="E27" s="3">
        <v>44229.083333333336</v>
      </c>
      <c r="F27" s="2">
        <v>12</v>
      </c>
      <c r="G27" s="2">
        <v>7</v>
      </c>
      <c r="H27" s="2">
        <v>9</v>
      </c>
      <c r="I27" s="2">
        <v>71</v>
      </c>
      <c r="J27" s="2">
        <v>98.5</v>
      </c>
      <c r="K27" s="2">
        <v>16.600000000000001</v>
      </c>
      <c r="L27" s="2">
        <v>250</v>
      </c>
      <c r="M27" s="2">
        <v>25</v>
      </c>
      <c r="N27" s="2">
        <v>0</v>
      </c>
      <c r="O27" s="2">
        <v>0</v>
      </c>
      <c r="P27" s="2">
        <v>0</v>
      </c>
      <c r="Q27" s="2">
        <v>0</v>
      </c>
      <c r="R27" s="2">
        <v>12</v>
      </c>
      <c r="S27" s="2">
        <v>12</v>
      </c>
      <c r="T27" s="2">
        <v>0</v>
      </c>
      <c r="U27" s="2">
        <v>12</v>
      </c>
      <c r="V27" s="2">
        <v>101.5</v>
      </c>
      <c r="W27" s="2">
        <v>24.5</v>
      </c>
    </row>
    <row r="28" spans="1:23" ht="12.75" x14ac:dyDescent="0.2">
      <c r="A28" s="1" t="s">
        <v>24</v>
      </c>
      <c r="B28" s="2">
        <v>41.667000000000002</v>
      </c>
      <c r="C28" s="2">
        <v>-1.0169999999999999</v>
      </c>
      <c r="D28" s="3">
        <v>44229.083333333336</v>
      </c>
      <c r="E28" s="3">
        <v>44229.125</v>
      </c>
      <c r="F28" s="2">
        <v>12</v>
      </c>
      <c r="G28" s="2">
        <v>7</v>
      </c>
      <c r="H28" s="2">
        <v>9</v>
      </c>
      <c r="I28" s="2">
        <v>71</v>
      </c>
      <c r="J28" s="2">
        <v>98.4</v>
      </c>
      <c r="K28" s="2">
        <v>14.8</v>
      </c>
      <c r="L28" s="2">
        <v>250</v>
      </c>
      <c r="M28" s="2">
        <v>25</v>
      </c>
      <c r="N28" s="2">
        <v>0</v>
      </c>
      <c r="O28" s="2">
        <v>0</v>
      </c>
      <c r="P28" s="2">
        <v>0</v>
      </c>
      <c r="Q28" s="2">
        <v>0</v>
      </c>
      <c r="R28" s="2">
        <v>12</v>
      </c>
      <c r="S28" s="2">
        <v>12</v>
      </c>
      <c r="T28" s="2">
        <v>0</v>
      </c>
      <c r="U28" s="2">
        <v>12</v>
      </c>
      <c r="V28" s="2">
        <v>101.5</v>
      </c>
      <c r="W28" s="2">
        <v>22.7</v>
      </c>
    </row>
    <row r="29" spans="1:23" ht="12.75" x14ac:dyDescent="0.2">
      <c r="A29" s="1" t="s">
        <v>24</v>
      </c>
      <c r="B29" s="2">
        <v>41.667000000000002</v>
      </c>
      <c r="C29" s="2">
        <v>-1.0169999999999999</v>
      </c>
      <c r="D29" s="3">
        <v>44229.125</v>
      </c>
      <c r="E29" s="3">
        <v>44229.166666666664</v>
      </c>
      <c r="F29" s="2">
        <v>11</v>
      </c>
      <c r="G29" s="2">
        <v>7</v>
      </c>
      <c r="H29" s="2">
        <v>9</v>
      </c>
      <c r="I29" s="2">
        <v>76</v>
      </c>
      <c r="J29" s="2">
        <v>98.5</v>
      </c>
      <c r="K29" s="2">
        <v>14.8</v>
      </c>
      <c r="L29" s="2">
        <v>260</v>
      </c>
      <c r="M29" s="2">
        <v>25</v>
      </c>
      <c r="N29" s="2">
        <v>0</v>
      </c>
      <c r="O29" s="2">
        <v>0</v>
      </c>
      <c r="P29" s="2">
        <v>0</v>
      </c>
      <c r="Q29" s="2">
        <v>0</v>
      </c>
      <c r="R29" s="2">
        <v>11</v>
      </c>
      <c r="S29" s="2">
        <v>11</v>
      </c>
      <c r="T29" s="2">
        <v>0</v>
      </c>
      <c r="U29" s="2">
        <v>11</v>
      </c>
      <c r="V29" s="2">
        <v>101.5</v>
      </c>
      <c r="W29" s="2">
        <v>22.3</v>
      </c>
    </row>
    <row r="30" spans="1:23" ht="12.75" x14ac:dyDescent="0.2">
      <c r="A30" s="1" t="s">
        <v>24</v>
      </c>
      <c r="B30" s="2">
        <v>41.667000000000002</v>
      </c>
      <c r="C30" s="2">
        <v>-1.0169999999999999</v>
      </c>
      <c r="D30" s="3">
        <v>44229.166666666664</v>
      </c>
      <c r="E30" s="3">
        <v>44229.208333333336</v>
      </c>
      <c r="F30" s="2">
        <v>11</v>
      </c>
      <c r="G30" s="2">
        <v>7</v>
      </c>
      <c r="H30" s="2">
        <v>9</v>
      </c>
      <c r="I30" s="2">
        <v>76</v>
      </c>
      <c r="J30" s="2">
        <v>98.4</v>
      </c>
      <c r="K30" s="2">
        <v>14.8</v>
      </c>
      <c r="L30" s="2">
        <v>260</v>
      </c>
      <c r="M30" s="2">
        <v>25</v>
      </c>
      <c r="N30" s="2">
        <v>0</v>
      </c>
      <c r="O30" s="2">
        <v>0</v>
      </c>
      <c r="P30" s="2">
        <v>0</v>
      </c>
      <c r="Q30" s="2">
        <v>0</v>
      </c>
      <c r="R30" s="2">
        <v>11</v>
      </c>
      <c r="S30" s="2">
        <v>11</v>
      </c>
      <c r="T30" s="2">
        <v>0</v>
      </c>
      <c r="U30" s="2">
        <v>11</v>
      </c>
      <c r="V30" s="2">
        <v>101.5</v>
      </c>
      <c r="W30" s="2">
        <v>21.2</v>
      </c>
    </row>
    <row r="31" spans="1:23" ht="12.75" x14ac:dyDescent="0.2">
      <c r="A31" s="1" t="s">
        <v>24</v>
      </c>
      <c r="B31" s="2">
        <v>41.667000000000002</v>
      </c>
      <c r="C31" s="2">
        <v>-1.0169999999999999</v>
      </c>
      <c r="D31" s="3">
        <v>44229.208333333336</v>
      </c>
      <c r="E31" s="3">
        <v>44229.25</v>
      </c>
      <c r="F31" s="2">
        <v>13</v>
      </c>
      <c r="G31" s="2">
        <v>8</v>
      </c>
      <c r="H31" s="2">
        <v>10</v>
      </c>
      <c r="I31" s="2">
        <v>71</v>
      </c>
      <c r="J31" s="2">
        <v>98.4</v>
      </c>
      <c r="K31" s="2">
        <v>13</v>
      </c>
      <c r="L31" s="2">
        <v>270</v>
      </c>
      <c r="M31" s="2">
        <v>25</v>
      </c>
      <c r="N31" s="2">
        <v>0</v>
      </c>
      <c r="O31" s="2">
        <v>0</v>
      </c>
      <c r="P31" s="2">
        <v>0</v>
      </c>
      <c r="Q31" s="2">
        <v>0</v>
      </c>
      <c r="R31" s="2">
        <v>13</v>
      </c>
      <c r="S31" s="2">
        <v>13</v>
      </c>
      <c r="T31" s="2">
        <v>0</v>
      </c>
      <c r="U31" s="2">
        <v>13</v>
      </c>
      <c r="V31" s="2">
        <v>101.5</v>
      </c>
      <c r="W31" s="2">
        <v>18.7</v>
      </c>
    </row>
    <row r="32" spans="1:23" ht="12.75" x14ac:dyDescent="0.2">
      <c r="A32" s="1" t="s">
        <v>24</v>
      </c>
      <c r="B32" s="2">
        <v>41.667000000000002</v>
      </c>
      <c r="C32" s="2">
        <v>-1.0169999999999999</v>
      </c>
      <c r="D32" s="3">
        <v>44229.25</v>
      </c>
      <c r="E32" s="3">
        <v>44229.291666666664</v>
      </c>
      <c r="F32" s="2">
        <v>11</v>
      </c>
      <c r="G32" s="2">
        <v>7</v>
      </c>
      <c r="H32" s="2">
        <v>9</v>
      </c>
      <c r="I32" s="2">
        <v>76</v>
      </c>
      <c r="J32" s="2">
        <v>98.4</v>
      </c>
      <c r="K32" s="2">
        <v>7.2</v>
      </c>
      <c r="L32" s="2">
        <v>0</v>
      </c>
      <c r="M32" s="2">
        <v>25</v>
      </c>
      <c r="N32" s="2">
        <v>0</v>
      </c>
      <c r="O32" s="2">
        <v>0</v>
      </c>
      <c r="P32" s="2">
        <v>0</v>
      </c>
      <c r="Q32" s="2">
        <v>0</v>
      </c>
      <c r="R32" s="2">
        <v>11</v>
      </c>
      <c r="S32" s="2">
        <v>11</v>
      </c>
      <c r="T32" s="2">
        <v>0</v>
      </c>
      <c r="U32" s="2">
        <v>11</v>
      </c>
      <c r="V32" s="2">
        <v>101.5</v>
      </c>
      <c r="W32" s="2">
        <v>12.6</v>
      </c>
    </row>
    <row r="33" spans="1:23" ht="12.75" x14ac:dyDescent="0.2">
      <c r="A33" s="1" t="s">
        <v>24</v>
      </c>
      <c r="B33" s="2">
        <v>41.667000000000002</v>
      </c>
      <c r="C33" s="2">
        <v>-1.0169999999999999</v>
      </c>
      <c r="D33" s="3">
        <v>44229.291666666664</v>
      </c>
      <c r="E33" s="3">
        <v>44229.333333333336</v>
      </c>
      <c r="F33" s="2">
        <v>10</v>
      </c>
      <c r="G33" s="2">
        <v>7</v>
      </c>
      <c r="H33" s="2">
        <v>8</v>
      </c>
      <c r="I33" s="2">
        <v>81</v>
      </c>
      <c r="J33" s="2">
        <v>98.5</v>
      </c>
      <c r="K33" s="2">
        <v>1.8</v>
      </c>
      <c r="L33" s="2">
        <v>0</v>
      </c>
      <c r="M33" s="2">
        <v>25</v>
      </c>
      <c r="N33" s="2">
        <v>0</v>
      </c>
      <c r="O33" s="2">
        <v>0</v>
      </c>
      <c r="P33" s="2">
        <v>0</v>
      </c>
      <c r="Q33" s="2">
        <v>0</v>
      </c>
      <c r="R33" s="2">
        <v>10</v>
      </c>
      <c r="S33" s="2">
        <v>10</v>
      </c>
      <c r="T33" s="2">
        <v>0</v>
      </c>
      <c r="U33" s="2">
        <v>10</v>
      </c>
      <c r="V33" s="2">
        <v>101.5</v>
      </c>
      <c r="W33" s="2">
        <v>7.9</v>
      </c>
    </row>
    <row r="34" spans="1:23" ht="12.75" x14ac:dyDescent="0.2">
      <c r="A34" s="1" t="s">
        <v>24</v>
      </c>
      <c r="B34" s="2">
        <v>41.667000000000002</v>
      </c>
      <c r="C34" s="2">
        <v>-1.0169999999999999</v>
      </c>
      <c r="D34" s="3">
        <v>44229.333333333336</v>
      </c>
      <c r="E34" s="3">
        <v>44229.375</v>
      </c>
      <c r="F34" s="2">
        <v>12</v>
      </c>
      <c r="G34" s="2">
        <v>7</v>
      </c>
      <c r="H34" s="2">
        <v>9</v>
      </c>
      <c r="I34" s="2">
        <v>71</v>
      </c>
      <c r="J34" s="2">
        <v>98.6</v>
      </c>
      <c r="K34" s="2">
        <v>7.6</v>
      </c>
      <c r="L34" s="2">
        <v>0</v>
      </c>
      <c r="M34" s="2">
        <v>25</v>
      </c>
      <c r="N34" s="2">
        <v>0</v>
      </c>
      <c r="O34" s="2">
        <v>159</v>
      </c>
      <c r="P34" s="2">
        <v>53</v>
      </c>
      <c r="Q34" s="2">
        <v>36</v>
      </c>
      <c r="R34" s="2">
        <v>12</v>
      </c>
      <c r="S34" s="2">
        <v>12</v>
      </c>
      <c r="T34" s="2">
        <v>0</v>
      </c>
      <c r="U34" s="2">
        <v>12</v>
      </c>
      <c r="V34" s="2">
        <v>101.5</v>
      </c>
      <c r="W34" s="2">
        <v>13.3</v>
      </c>
    </row>
    <row r="35" spans="1:23" ht="12.75" x14ac:dyDescent="0.2">
      <c r="A35" s="1" t="s">
        <v>24</v>
      </c>
      <c r="B35" s="2">
        <v>41.667000000000002</v>
      </c>
      <c r="C35" s="2">
        <v>-1.0169999999999999</v>
      </c>
      <c r="D35" s="3">
        <v>44229.375</v>
      </c>
      <c r="E35" s="3">
        <v>44229.416666666664</v>
      </c>
      <c r="F35" s="2">
        <v>15</v>
      </c>
      <c r="G35" s="2">
        <v>9</v>
      </c>
      <c r="H35" s="2">
        <v>12</v>
      </c>
      <c r="I35" s="2">
        <v>67</v>
      </c>
      <c r="J35" s="2">
        <v>98.6</v>
      </c>
      <c r="K35" s="2">
        <v>11.2</v>
      </c>
      <c r="L35" s="2">
        <v>120</v>
      </c>
      <c r="M35" s="2">
        <v>30</v>
      </c>
      <c r="N35" s="2">
        <v>0</v>
      </c>
      <c r="O35" s="2">
        <v>602</v>
      </c>
      <c r="P35" s="2">
        <v>203</v>
      </c>
      <c r="Q35" s="2">
        <v>82</v>
      </c>
      <c r="R35" s="2">
        <v>15</v>
      </c>
      <c r="S35" s="2">
        <v>15</v>
      </c>
      <c r="T35" s="2">
        <v>0</v>
      </c>
      <c r="U35" s="2">
        <v>15</v>
      </c>
      <c r="V35" s="2">
        <v>101.5</v>
      </c>
      <c r="W35" s="2">
        <v>19.100000000000001</v>
      </c>
    </row>
    <row r="36" spans="1:23" ht="12.75" x14ac:dyDescent="0.2">
      <c r="A36" s="1" t="s">
        <v>24</v>
      </c>
      <c r="B36" s="2">
        <v>41.667000000000002</v>
      </c>
      <c r="C36" s="2">
        <v>-1.0169999999999999</v>
      </c>
      <c r="D36" s="3">
        <v>44229.416666666664</v>
      </c>
      <c r="E36" s="3">
        <v>44229.458333333336</v>
      </c>
      <c r="F36" s="2">
        <v>17</v>
      </c>
      <c r="G36" s="2">
        <v>9</v>
      </c>
      <c r="H36" s="2">
        <v>12</v>
      </c>
      <c r="I36" s="2">
        <v>59</v>
      </c>
      <c r="J36" s="2">
        <v>98.6</v>
      </c>
      <c r="K36" s="2">
        <v>18.399999999999999</v>
      </c>
      <c r="L36" s="2">
        <v>240</v>
      </c>
      <c r="M36" s="2">
        <v>30</v>
      </c>
      <c r="N36" s="2">
        <v>0</v>
      </c>
      <c r="O36" s="2">
        <v>792</v>
      </c>
      <c r="P36" s="2">
        <v>355</v>
      </c>
      <c r="Q36" s="2">
        <v>84</v>
      </c>
      <c r="R36" s="2">
        <v>17</v>
      </c>
      <c r="S36" s="2">
        <v>17</v>
      </c>
      <c r="T36" s="2">
        <v>0</v>
      </c>
      <c r="U36" s="2">
        <v>17</v>
      </c>
      <c r="V36" s="2">
        <v>101.5</v>
      </c>
      <c r="W36" s="2">
        <v>28.8</v>
      </c>
    </row>
    <row r="37" spans="1:23" ht="12.75" x14ac:dyDescent="0.2">
      <c r="A37" s="1" t="s">
        <v>24</v>
      </c>
      <c r="B37" s="2">
        <v>41.667000000000002</v>
      </c>
      <c r="C37" s="2">
        <v>-1.0169999999999999</v>
      </c>
      <c r="D37" s="3">
        <v>44229.458333333336</v>
      </c>
      <c r="E37" s="3">
        <v>44229.5</v>
      </c>
      <c r="F37" s="2">
        <v>17</v>
      </c>
      <c r="G37" s="2">
        <v>8</v>
      </c>
      <c r="H37" s="2">
        <v>12</v>
      </c>
      <c r="I37" s="2">
        <v>55</v>
      </c>
      <c r="J37" s="2">
        <v>98.5</v>
      </c>
      <c r="K37" s="2">
        <v>33.5</v>
      </c>
      <c r="L37" s="2">
        <v>240</v>
      </c>
      <c r="M37" s="2">
        <v>30</v>
      </c>
      <c r="N37" s="2">
        <v>0</v>
      </c>
      <c r="O37" s="2">
        <v>870</v>
      </c>
      <c r="P37" s="2">
        <v>466</v>
      </c>
      <c r="Q37" s="2">
        <v>77</v>
      </c>
      <c r="R37" s="2">
        <v>17</v>
      </c>
      <c r="S37" s="2">
        <v>17</v>
      </c>
      <c r="T37" s="2">
        <v>0</v>
      </c>
      <c r="U37" s="2">
        <v>17</v>
      </c>
      <c r="V37" s="2">
        <v>101.5</v>
      </c>
      <c r="W37" s="2">
        <v>45</v>
      </c>
    </row>
    <row r="38" spans="1:23" ht="12.75" x14ac:dyDescent="0.2">
      <c r="A38" s="1" t="s">
        <v>24</v>
      </c>
      <c r="B38" s="2">
        <v>41.667000000000002</v>
      </c>
      <c r="C38" s="2">
        <v>-1.0169999999999999</v>
      </c>
      <c r="D38" s="3">
        <v>44229.5</v>
      </c>
      <c r="E38" s="3">
        <v>44229.541666666664</v>
      </c>
      <c r="F38" s="2">
        <v>18</v>
      </c>
      <c r="G38" s="2">
        <v>8</v>
      </c>
      <c r="H38" s="2">
        <v>12</v>
      </c>
      <c r="I38" s="2">
        <v>51</v>
      </c>
      <c r="J38" s="2">
        <v>98.5</v>
      </c>
      <c r="K38" s="2">
        <v>33.5</v>
      </c>
      <c r="L38" s="2">
        <v>10</v>
      </c>
      <c r="M38" s="2">
        <v>30</v>
      </c>
      <c r="N38" s="2">
        <v>0</v>
      </c>
      <c r="O38" s="2">
        <v>867</v>
      </c>
      <c r="P38" s="2">
        <v>520</v>
      </c>
      <c r="Q38" s="2">
        <v>78</v>
      </c>
      <c r="R38" s="2">
        <v>18</v>
      </c>
      <c r="S38" s="2">
        <v>18</v>
      </c>
      <c r="T38" s="2">
        <v>0</v>
      </c>
      <c r="U38" s="2">
        <v>18</v>
      </c>
      <c r="V38" s="2">
        <v>101.5</v>
      </c>
      <c r="W38" s="2">
        <v>44.6</v>
      </c>
    </row>
    <row r="39" spans="1:23" ht="12.75" x14ac:dyDescent="0.2">
      <c r="A39" s="1" t="s">
        <v>24</v>
      </c>
      <c r="B39" s="2">
        <v>41.667000000000002</v>
      </c>
      <c r="C39" s="2">
        <v>-1.0169999999999999</v>
      </c>
      <c r="D39" s="3">
        <v>44229.541666666664</v>
      </c>
      <c r="E39" s="3">
        <v>44229.583333333336</v>
      </c>
      <c r="F39" s="2">
        <v>19</v>
      </c>
      <c r="G39" s="2">
        <v>8</v>
      </c>
      <c r="H39" s="2">
        <v>13</v>
      </c>
      <c r="I39" s="2">
        <v>48</v>
      </c>
      <c r="J39" s="2">
        <v>98.4</v>
      </c>
      <c r="K39" s="2">
        <v>33.5</v>
      </c>
      <c r="L39" s="2">
        <v>240</v>
      </c>
      <c r="M39" s="2">
        <v>30</v>
      </c>
      <c r="N39" s="2">
        <v>0</v>
      </c>
      <c r="O39" s="2">
        <v>755</v>
      </c>
      <c r="P39" s="2">
        <v>513</v>
      </c>
      <c r="Q39" s="2">
        <v>116</v>
      </c>
      <c r="R39" s="2">
        <v>19</v>
      </c>
      <c r="S39" s="2">
        <v>19</v>
      </c>
      <c r="T39" s="2">
        <v>0</v>
      </c>
      <c r="U39" s="2">
        <v>19</v>
      </c>
      <c r="V39" s="2">
        <v>101.4</v>
      </c>
      <c r="W39" s="2">
        <v>45</v>
      </c>
    </row>
    <row r="40" spans="1:23" ht="12.75" x14ac:dyDescent="0.2">
      <c r="A40" s="1" t="s">
        <v>24</v>
      </c>
      <c r="B40" s="2">
        <v>41.667000000000002</v>
      </c>
      <c r="C40" s="2">
        <v>-1.0169999999999999</v>
      </c>
      <c r="D40" s="3">
        <v>44229.583333333336</v>
      </c>
      <c r="E40" s="3">
        <v>44229.625</v>
      </c>
      <c r="F40" s="2">
        <v>19</v>
      </c>
      <c r="G40" s="2">
        <v>8</v>
      </c>
      <c r="H40" s="2">
        <v>13</v>
      </c>
      <c r="I40" s="2">
        <v>48</v>
      </c>
      <c r="J40" s="2">
        <v>98.3</v>
      </c>
      <c r="K40" s="2">
        <v>33.5</v>
      </c>
      <c r="L40" s="2">
        <v>240</v>
      </c>
      <c r="M40" s="2">
        <v>50</v>
      </c>
      <c r="N40" s="2">
        <v>0</v>
      </c>
      <c r="O40" s="2">
        <v>632</v>
      </c>
      <c r="P40" s="2">
        <v>445</v>
      </c>
      <c r="Q40" s="2">
        <v>135</v>
      </c>
      <c r="R40" s="2">
        <v>19</v>
      </c>
      <c r="S40" s="2">
        <v>19</v>
      </c>
      <c r="T40" s="2">
        <v>0</v>
      </c>
      <c r="U40" s="2">
        <v>19</v>
      </c>
      <c r="V40" s="2">
        <v>101.4</v>
      </c>
      <c r="W40" s="2">
        <v>51.8</v>
      </c>
    </row>
    <row r="41" spans="1:23" ht="12.75" x14ac:dyDescent="0.2">
      <c r="A41" s="1" t="s">
        <v>24</v>
      </c>
      <c r="B41" s="2">
        <v>41.667000000000002</v>
      </c>
      <c r="C41" s="2">
        <v>-1.0169999999999999</v>
      </c>
      <c r="D41" s="3">
        <v>44229.625</v>
      </c>
      <c r="E41" s="3">
        <v>44229.666666666664</v>
      </c>
      <c r="F41" s="2">
        <v>19</v>
      </c>
      <c r="G41" s="2">
        <v>8</v>
      </c>
      <c r="H41" s="2">
        <v>13</v>
      </c>
      <c r="I41" s="2">
        <v>48</v>
      </c>
      <c r="J41" s="2">
        <v>98.3</v>
      </c>
      <c r="K41" s="2">
        <v>31.7</v>
      </c>
      <c r="L41" s="2">
        <v>10</v>
      </c>
      <c r="M41" s="2">
        <v>70</v>
      </c>
      <c r="N41" s="2">
        <v>0</v>
      </c>
      <c r="O41" s="2">
        <v>424</v>
      </c>
      <c r="P41" s="2">
        <v>325</v>
      </c>
      <c r="Q41" s="2">
        <v>151</v>
      </c>
      <c r="R41" s="2">
        <v>19</v>
      </c>
      <c r="S41" s="2">
        <v>19</v>
      </c>
      <c r="T41" s="2">
        <v>0</v>
      </c>
      <c r="U41" s="2">
        <v>19</v>
      </c>
      <c r="V41" s="2">
        <v>101.3</v>
      </c>
      <c r="W41" s="2">
        <v>41.8</v>
      </c>
    </row>
    <row r="42" spans="1:23" ht="12.75" x14ac:dyDescent="0.2">
      <c r="A42" s="1" t="s">
        <v>24</v>
      </c>
      <c r="B42" s="2">
        <v>41.667000000000002</v>
      </c>
      <c r="C42" s="2">
        <v>-1.0169999999999999</v>
      </c>
      <c r="D42" s="3">
        <v>44229.666666666664</v>
      </c>
      <c r="E42" s="3">
        <v>44229.708333333336</v>
      </c>
      <c r="F42" s="2">
        <v>19</v>
      </c>
      <c r="G42" s="2">
        <v>7</v>
      </c>
      <c r="H42" s="2">
        <v>12</v>
      </c>
      <c r="I42" s="2">
        <v>45</v>
      </c>
      <c r="J42" s="2">
        <v>98.2</v>
      </c>
      <c r="K42" s="2">
        <v>29.5</v>
      </c>
      <c r="L42" s="2">
        <v>240</v>
      </c>
      <c r="M42" s="2">
        <v>55</v>
      </c>
      <c r="N42" s="2">
        <v>0</v>
      </c>
      <c r="O42" s="2">
        <v>118</v>
      </c>
      <c r="P42" s="2">
        <v>185</v>
      </c>
      <c r="Q42" s="2">
        <v>144</v>
      </c>
      <c r="R42" s="2">
        <v>19</v>
      </c>
      <c r="S42" s="2">
        <v>19</v>
      </c>
      <c r="T42" s="2">
        <v>0</v>
      </c>
      <c r="U42" s="2">
        <v>19</v>
      </c>
      <c r="V42" s="2">
        <v>101.2</v>
      </c>
      <c r="W42" s="2">
        <v>36.4</v>
      </c>
    </row>
    <row r="43" spans="1:23" ht="12.75" x14ac:dyDescent="0.2">
      <c r="A43" s="1" t="s">
        <v>24</v>
      </c>
      <c r="B43" s="2">
        <v>41.667000000000002</v>
      </c>
      <c r="C43" s="2">
        <v>-1.0169999999999999</v>
      </c>
      <c r="D43" s="3">
        <v>44229.708333333336</v>
      </c>
      <c r="E43" s="3">
        <v>44229.75</v>
      </c>
      <c r="F43" s="2">
        <v>17</v>
      </c>
      <c r="G43" s="2">
        <v>7</v>
      </c>
      <c r="H43" s="2">
        <v>11</v>
      </c>
      <c r="I43" s="2">
        <v>51</v>
      </c>
      <c r="J43" s="2">
        <v>98.3</v>
      </c>
      <c r="K43" s="2">
        <v>35.299999999999997</v>
      </c>
      <c r="L43" s="2">
        <v>240</v>
      </c>
      <c r="M43" s="2">
        <v>50</v>
      </c>
      <c r="N43" s="2">
        <v>0</v>
      </c>
      <c r="O43" s="2">
        <v>0</v>
      </c>
      <c r="P43" s="2">
        <v>36</v>
      </c>
      <c r="Q43" s="2">
        <v>36</v>
      </c>
      <c r="R43" s="2">
        <v>17</v>
      </c>
      <c r="S43" s="2">
        <v>17</v>
      </c>
      <c r="T43" s="2">
        <v>0</v>
      </c>
      <c r="U43" s="2">
        <v>17</v>
      </c>
      <c r="V43" s="2">
        <v>101.3</v>
      </c>
      <c r="W43" s="2">
        <v>40.299999999999997</v>
      </c>
    </row>
    <row r="44" spans="1:23" ht="12.75" x14ac:dyDescent="0.2">
      <c r="A44" s="1" t="s">
        <v>24</v>
      </c>
      <c r="B44" s="2">
        <v>41.667000000000002</v>
      </c>
      <c r="C44" s="2">
        <v>-1.0169999999999999</v>
      </c>
      <c r="D44" s="3">
        <v>44229.75</v>
      </c>
      <c r="E44" s="3">
        <v>44229.791666666664</v>
      </c>
      <c r="F44" s="2">
        <v>16</v>
      </c>
      <c r="G44" s="2">
        <v>7</v>
      </c>
      <c r="H44" s="2">
        <v>11</v>
      </c>
      <c r="I44" s="2">
        <v>55</v>
      </c>
      <c r="J44" s="2">
        <v>98.3</v>
      </c>
      <c r="K44" s="2">
        <v>28.1</v>
      </c>
      <c r="L44" s="2">
        <v>10</v>
      </c>
      <c r="M44" s="2">
        <v>50</v>
      </c>
      <c r="N44" s="2">
        <v>0</v>
      </c>
      <c r="O44" s="2">
        <v>0</v>
      </c>
      <c r="P44" s="2">
        <v>0</v>
      </c>
      <c r="Q44" s="2">
        <v>0</v>
      </c>
      <c r="R44" s="2">
        <v>16</v>
      </c>
      <c r="S44" s="2">
        <v>16</v>
      </c>
      <c r="T44" s="2">
        <v>0</v>
      </c>
      <c r="U44" s="2">
        <v>16</v>
      </c>
      <c r="V44" s="2">
        <v>101.3</v>
      </c>
      <c r="W44" s="2">
        <v>34.200000000000003</v>
      </c>
    </row>
    <row r="45" spans="1:23" ht="12.75" x14ac:dyDescent="0.2">
      <c r="A45" s="1" t="s">
        <v>24</v>
      </c>
      <c r="B45" s="2">
        <v>41.667000000000002</v>
      </c>
      <c r="C45" s="2">
        <v>-1.0169999999999999</v>
      </c>
      <c r="D45" s="3">
        <v>44229.791666666664</v>
      </c>
      <c r="E45" s="3">
        <v>44229.833333333336</v>
      </c>
      <c r="F45" s="2">
        <v>16</v>
      </c>
      <c r="G45" s="2">
        <v>7</v>
      </c>
      <c r="H45" s="2">
        <v>11</v>
      </c>
      <c r="I45" s="2">
        <v>55</v>
      </c>
      <c r="J45" s="2">
        <v>98.3</v>
      </c>
      <c r="K45" s="2">
        <v>20.5</v>
      </c>
      <c r="L45" s="2">
        <v>260</v>
      </c>
      <c r="M45" s="2">
        <v>55</v>
      </c>
      <c r="N45" s="2">
        <v>0</v>
      </c>
      <c r="O45" s="2">
        <v>0</v>
      </c>
      <c r="P45" s="2">
        <v>0</v>
      </c>
      <c r="Q45" s="2">
        <v>0</v>
      </c>
      <c r="R45" s="2">
        <v>16</v>
      </c>
      <c r="S45" s="2">
        <v>16</v>
      </c>
      <c r="T45" s="2">
        <v>0</v>
      </c>
      <c r="U45" s="2">
        <v>16</v>
      </c>
      <c r="V45" s="2">
        <v>101.4</v>
      </c>
      <c r="W45" s="2">
        <v>28.1</v>
      </c>
    </row>
    <row r="46" spans="1:23" ht="12.75" x14ac:dyDescent="0.2">
      <c r="A46" s="1" t="s">
        <v>24</v>
      </c>
      <c r="B46" s="2">
        <v>41.667000000000002</v>
      </c>
      <c r="C46" s="2">
        <v>-1.0169999999999999</v>
      </c>
      <c r="D46" s="3">
        <v>44229.833333333336</v>
      </c>
      <c r="E46" s="3">
        <v>44229.875</v>
      </c>
      <c r="F46" s="2">
        <v>15</v>
      </c>
      <c r="G46" s="2">
        <v>7</v>
      </c>
      <c r="H46" s="2">
        <v>11</v>
      </c>
      <c r="I46" s="2">
        <v>58</v>
      </c>
      <c r="J46" s="2">
        <v>98.3</v>
      </c>
      <c r="K46" s="2">
        <v>20.5</v>
      </c>
      <c r="L46" s="2">
        <v>230</v>
      </c>
      <c r="M46" s="2">
        <v>50</v>
      </c>
      <c r="N46" s="2">
        <v>0</v>
      </c>
      <c r="O46" s="2">
        <v>0</v>
      </c>
      <c r="P46" s="2">
        <v>0</v>
      </c>
      <c r="Q46" s="2">
        <v>0</v>
      </c>
      <c r="R46" s="2">
        <v>15</v>
      </c>
      <c r="S46" s="2">
        <v>15</v>
      </c>
      <c r="T46" s="2">
        <v>0</v>
      </c>
      <c r="U46" s="2">
        <v>15</v>
      </c>
      <c r="V46" s="2">
        <v>101.4</v>
      </c>
      <c r="W46" s="2">
        <v>27</v>
      </c>
    </row>
    <row r="47" spans="1:23" ht="12.75" x14ac:dyDescent="0.2">
      <c r="A47" s="1" t="s">
        <v>24</v>
      </c>
      <c r="B47" s="2">
        <v>41.667000000000002</v>
      </c>
      <c r="C47" s="2">
        <v>-1.0169999999999999</v>
      </c>
      <c r="D47" s="3">
        <v>44229.875</v>
      </c>
      <c r="E47" s="3">
        <v>44229.916666666664</v>
      </c>
      <c r="F47" s="2">
        <v>15</v>
      </c>
      <c r="G47" s="2">
        <v>7</v>
      </c>
      <c r="H47" s="2">
        <v>11</v>
      </c>
      <c r="I47" s="2">
        <v>58</v>
      </c>
      <c r="J47" s="2">
        <v>98.3</v>
      </c>
      <c r="K47" s="2">
        <v>11.2</v>
      </c>
      <c r="L47" s="2">
        <v>230</v>
      </c>
      <c r="M47" s="2">
        <v>35</v>
      </c>
      <c r="N47" s="2">
        <v>0</v>
      </c>
      <c r="O47" s="2">
        <v>0</v>
      </c>
      <c r="P47" s="2">
        <v>0</v>
      </c>
      <c r="Q47" s="2">
        <v>0</v>
      </c>
      <c r="R47" s="2">
        <v>15</v>
      </c>
      <c r="S47" s="2">
        <v>15</v>
      </c>
      <c r="T47" s="2">
        <v>0</v>
      </c>
      <c r="U47" s="2">
        <v>15</v>
      </c>
      <c r="V47" s="2">
        <v>101.4</v>
      </c>
      <c r="W47" s="2">
        <v>16.600000000000001</v>
      </c>
    </row>
    <row r="48" spans="1:23" ht="12.75" x14ac:dyDescent="0.2">
      <c r="A48" s="1" t="s">
        <v>24</v>
      </c>
      <c r="B48" s="2">
        <v>41.667000000000002</v>
      </c>
      <c r="C48" s="2">
        <v>-1.0169999999999999</v>
      </c>
      <c r="D48" s="3">
        <v>44229.916666666664</v>
      </c>
      <c r="E48" s="3">
        <v>44229.958333333336</v>
      </c>
      <c r="F48" s="2">
        <v>15</v>
      </c>
      <c r="G48" s="2">
        <v>6</v>
      </c>
      <c r="H48" s="2">
        <v>10</v>
      </c>
      <c r="I48" s="2">
        <v>54</v>
      </c>
      <c r="J48" s="2">
        <v>98.3</v>
      </c>
      <c r="K48" s="2">
        <v>16.600000000000001</v>
      </c>
      <c r="L48" s="2">
        <v>230</v>
      </c>
      <c r="M48" s="2">
        <v>40</v>
      </c>
      <c r="N48" s="2">
        <v>0</v>
      </c>
      <c r="O48" s="2">
        <v>0</v>
      </c>
      <c r="P48" s="2">
        <v>0</v>
      </c>
      <c r="Q48" s="2">
        <v>0</v>
      </c>
      <c r="R48" s="2">
        <v>15</v>
      </c>
      <c r="S48" s="2">
        <v>15</v>
      </c>
      <c r="T48" s="2">
        <v>0</v>
      </c>
      <c r="U48" s="2">
        <v>15</v>
      </c>
      <c r="V48" s="2">
        <v>101.5</v>
      </c>
      <c r="W48" s="2">
        <v>21.2</v>
      </c>
    </row>
    <row r="49" spans="1:23" ht="12.75" x14ac:dyDescent="0.2">
      <c r="A49" s="1" t="s">
        <v>24</v>
      </c>
      <c r="B49" s="2">
        <v>41.667000000000002</v>
      </c>
      <c r="C49" s="2">
        <v>-1.0169999999999999</v>
      </c>
      <c r="D49" s="3">
        <v>44229.958333333336</v>
      </c>
      <c r="E49" s="3">
        <v>44230</v>
      </c>
      <c r="F49" s="2">
        <v>14</v>
      </c>
      <c r="G49" s="2">
        <v>6</v>
      </c>
      <c r="H49" s="2">
        <v>10</v>
      </c>
      <c r="I49" s="2">
        <v>58</v>
      </c>
      <c r="J49" s="2">
        <v>98.3</v>
      </c>
      <c r="K49" s="2">
        <v>9.4</v>
      </c>
      <c r="L49" s="2">
        <v>250</v>
      </c>
      <c r="M49" s="2">
        <v>35</v>
      </c>
      <c r="N49" s="2">
        <v>0</v>
      </c>
      <c r="O49" s="2">
        <v>0</v>
      </c>
      <c r="P49" s="2">
        <v>0</v>
      </c>
      <c r="Q49" s="2">
        <v>0</v>
      </c>
      <c r="R49" s="2">
        <v>14</v>
      </c>
      <c r="S49" s="2">
        <v>14</v>
      </c>
      <c r="T49" s="2">
        <v>0</v>
      </c>
      <c r="U49" s="2">
        <v>14</v>
      </c>
      <c r="V49" s="2">
        <v>101.4</v>
      </c>
      <c r="W49" s="2">
        <v>13</v>
      </c>
    </row>
    <row r="50" spans="1:23" ht="12.75" x14ac:dyDescent="0.2">
      <c r="A50" s="1" t="s">
        <v>24</v>
      </c>
      <c r="B50" s="2">
        <v>41.667000000000002</v>
      </c>
      <c r="C50" s="2">
        <v>-1.0169999999999999</v>
      </c>
      <c r="D50" s="3">
        <v>44230</v>
      </c>
      <c r="E50" s="3">
        <v>44230.041666666664</v>
      </c>
      <c r="F50" s="2">
        <v>15</v>
      </c>
      <c r="G50" s="2">
        <v>6</v>
      </c>
      <c r="H50" s="2">
        <v>10</v>
      </c>
      <c r="I50" s="2">
        <v>54</v>
      </c>
      <c r="J50" s="2">
        <v>98.3</v>
      </c>
      <c r="K50" s="2">
        <v>36</v>
      </c>
      <c r="L50" s="2">
        <v>10</v>
      </c>
      <c r="M50" s="2">
        <v>30</v>
      </c>
      <c r="N50" s="2">
        <v>0</v>
      </c>
      <c r="O50" s="2">
        <v>0</v>
      </c>
      <c r="P50" s="2">
        <v>0</v>
      </c>
      <c r="Q50" s="2">
        <v>0</v>
      </c>
      <c r="R50" s="2">
        <v>15</v>
      </c>
      <c r="S50" s="2">
        <v>15</v>
      </c>
      <c r="T50" s="2">
        <v>0</v>
      </c>
      <c r="U50" s="2">
        <v>15</v>
      </c>
      <c r="V50" s="2">
        <v>101.4</v>
      </c>
      <c r="W50" s="2">
        <v>39.200000000000003</v>
      </c>
    </row>
    <row r="51" spans="1:23" ht="12.75" x14ac:dyDescent="0.2">
      <c r="A51" s="1" t="s">
        <v>24</v>
      </c>
      <c r="B51" s="2">
        <v>41.667000000000002</v>
      </c>
      <c r="C51" s="2">
        <v>-1.0169999999999999</v>
      </c>
      <c r="D51" s="3">
        <v>44230.041666666664</v>
      </c>
      <c r="E51" s="3">
        <v>44230.083333333336</v>
      </c>
      <c r="F51" s="2">
        <v>14</v>
      </c>
      <c r="G51" s="2">
        <v>6</v>
      </c>
      <c r="H51" s="2">
        <v>10</v>
      </c>
      <c r="I51" s="2">
        <v>58</v>
      </c>
      <c r="J51" s="2">
        <v>98.3</v>
      </c>
      <c r="K51" s="2">
        <v>14.8</v>
      </c>
      <c r="L51" s="2">
        <v>230</v>
      </c>
      <c r="M51" s="2">
        <v>30</v>
      </c>
      <c r="N51" s="2">
        <v>0</v>
      </c>
      <c r="O51" s="2">
        <v>0</v>
      </c>
      <c r="P51" s="2">
        <v>0</v>
      </c>
      <c r="Q51" s="2">
        <v>0</v>
      </c>
      <c r="R51" s="2">
        <v>14</v>
      </c>
      <c r="S51" s="2">
        <v>14</v>
      </c>
      <c r="T51" s="2">
        <v>0</v>
      </c>
      <c r="U51" s="2">
        <v>14</v>
      </c>
      <c r="V51" s="2">
        <v>101.4</v>
      </c>
      <c r="W51" s="2">
        <v>18.399999999999999</v>
      </c>
    </row>
    <row r="52" spans="1:23" ht="12.75" x14ac:dyDescent="0.2">
      <c r="A52" s="1" t="s">
        <v>24</v>
      </c>
      <c r="B52" s="2">
        <v>41.667000000000002</v>
      </c>
      <c r="C52" s="2">
        <v>-1.0169999999999999</v>
      </c>
      <c r="D52" s="3">
        <v>44230.083333333336</v>
      </c>
      <c r="E52" s="3">
        <v>44230.125</v>
      </c>
      <c r="F52" s="2">
        <v>14</v>
      </c>
      <c r="G52" s="2">
        <v>6</v>
      </c>
      <c r="H52" s="2">
        <v>10</v>
      </c>
      <c r="I52" s="2">
        <v>58</v>
      </c>
      <c r="J52" s="2">
        <v>98.3</v>
      </c>
      <c r="K52" s="2">
        <v>16.600000000000001</v>
      </c>
      <c r="L52" s="2">
        <v>190</v>
      </c>
      <c r="M52" s="2">
        <v>25</v>
      </c>
      <c r="N52" s="2">
        <v>0</v>
      </c>
      <c r="O52" s="2">
        <v>0</v>
      </c>
      <c r="P52" s="2">
        <v>0</v>
      </c>
      <c r="Q52" s="2">
        <v>0</v>
      </c>
      <c r="R52" s="2">
        <v>14</v>
      </c>
      <c r="S52" s="2">
        <v>14</v>
      </c>
      <c r="T52" s="2">
        <v>0</v>
      </c>
      <c r="U52" s="2">
        <v>14</v>
      </c>
      <c r="V52" s="2">
        <v>101.3</v>
      </c>
      <c r="W52" s="2">
        <v>20.2</v>
      </c>
    </row>
    <row r="53" spans="1:23" ht="12.75" x14ac:dyDescent="0.2">
      <c r="A53" s="1" t="s">
        <v>24</v>
      </c>
      <c r="B53" s="2">
        <v>41.667000000000002</v>
      </c>
      <c r="C53" s="2">
        <v>-1.0169999999999999</v>
      </c>
      <c r="D53" s="3">
        <v>44230.125</v>
      </c>
      <c r="E53" s="3">
        <v>44230.166666666664</v>
      </c>
      <c r="F53" s="2">
        <v>12</v>
      </c>
      <c r="G53" s="2">
        <v>6</v>
      </c>
      <c r="H53" s="2">
        <v>9</v>
      </c>
      <c r="I53" s="2">
        <v>66</v>
      </c>
      <c r="J53" s="2">
        <v>98.2</v>
      </c>
      <c r="K53" s="2">
        <v>5.4</v>
      </c>
      <c r="L53" s="2">
        <v>220</v>
      </c>
      <c r="M53" s="2">
        <v>25</v>
      </c>
      <c r="N53" s="2">
        <v>0</v>
      </c>
      <c r="O53" s="2">
        <v>0</v>
      </c>
      <c r="P53" s="2">
        <v>0</v>
      </c>
      <c r="Q53" s="2">
        <v>0</v>
      </c>
      <c r="R53" s="2">
        <v>12</v>
      </c>
      <c r="S53" s="2">
        <v>12</v>
      </c>
      <c r="T53" s="2">
        <v>0</v>
      </c>
      <c r="U53" s="2">
        <v>12</v>
      </c>
      <c r="V53" s="2">
        <v>101.3</v>
      </c>
      <c r="W53" s="2">
        <v>9</v>
      </c>
    </row>
    <row r="54" spans="1:23" ht="12.75" x14ac:dyDescent="0.2">
      <c r="A54" s="1" t="s">
        <v>24</v>
      </c>
      <c r="B54" s="2">
        <v>41.667000000000002</v>
      </c>
      <c r="C54" s="2">
        <v>-1.0169999999999999</v>
      </c>
      <c r="D54" s="3">
        <v>44230.166666666664</v>
      </c>
      <c r="E54" s="3">
        <v>44230.208333333336</v>
      </c>
      <c r="F54" s="2">
        <v>12</v>
      </c>
      <c r="G54" s="2">
        <v>6</v>
      </c>
      <c r="H54" s="2">
        <v>9</v>
      </c>
      <c r="I54" s="2">
        <v>66</v>
      </c>
      <c r="J54" s="2">
        <v>98.2</v>
      </c>
      <c r="K54" s="2">
        <v>7.6</v>
      </c>
      <c r="L54" s="2">
        <v>250</v>
      </c>
      <c r="M54" s="2">
        <v>25</v>
      </c>
      <c r="N54" s="2">
        <v>0</v>
      </c>
      <c r="O54" s="2">
        <v>0</v>
      </c>
      <c r="P54" s="2">
        <v>0</v>
      </c>
      <c r="Q54" s="2">
        <v>0</v>
      </c>
      <c r="R54" s="2">
        <v>12</v>
      </c>
      <c r="S54" s="2">
        <v>12</v>
      </c>
      <c r="T54" s="2">
        <v>0</v>
      </c>
      <c r="U54" s="2">
        <v>12</v>
      </c>
      <c r="V54" s="2">
        <v>101.3</v>
      </c>
      <c r="W54" s="2">
        <v>11.2</v>
      </c>
    </row>
    <row r="55" spans="1:23" ht="12.75" x14ac:dyDescent="0.2">
      <c r="A55" s="1" t="s">
        <v>24</v>
      </c>
      <c r="B55" s="2">
        <v>41.667000000000002</v>
      </c>
      <c r="C55" s="2">
        <v>-1.0169999999999999</v>
      </c>
      <c r="D55" s="3">
        <v>44230.208333333336</v>
      </c>
      <c r="E55" s="3">
        <v>44230.25</v>
      </c>
      <c r="F55" s="2">
        <v>13</v>
      </c>
      <c r="G55" s="2">
        <v>5</v>
      </c>
      <c r="H55" s="2">
        <v>9</v>
      </c>
      <c r="I55" s="2">
        <v>58</v>
      </c>
      <c r="J55" s="2">
        <v>98.2</v>
      </c>
      <c r="K55" s="2">
        <v>9.4</v>
      </c>
      <c r="L55" s="2">
        <v>200</v>
      </c>
      <c r="M55" s="2">
        <v>25</v>
      </c>
      <c r="N55" s="2">
        <v>0</v>
      </c>
      <c r="O55" s="2">
        <v>0</v>
      </c>
      <c r="P55" s="2">
        <v>0</v>
      </c>
      <c r="Q55" s="2">
        <v>0</v>
      </c>
      <c r="R55" s="2">
        <v>13</v>
      </c>
      <c r="S55" s="2">
        <v>13</v>
      </c>
      <c r="T55" s="2">
        <v>0</v>
      </c>
      <c r="U55" s="2">
        <v>13</v>
      </c>
      <c r="V55" s="2">
        <v>101.3</v>
      </c>
      <c r="W55" s="2">
        <v>12.6</v>
      </c>
    </row>
    <row r="56" spans="1:23" ht="12.75" x14ac:dyDescent="0.2">
      <c r="A56" s="1" t="s">
        <v>24</v>
      </c>
      <c r="B56" s="2">
        <v>41.667000000000002</v>
      </c>
      <c r="C56" s="2">
        <v>-1.0169999999999999</v>
      </c>
      <c r="D56" s="3">
        <v>44230.25</v>
      </c>
      <c r="E56" s="3">
        <v>44230.291666666664</v>
      </c>
      <c r="F56" s="2">
        <v>13</v>
      </c>
      <c r="G56" s="2">
        <v>5</v>
      </c>
      <c r="H56" s="2">
        <v>9</v>
      </c>
      <c r="I56" s="2">
        <v>58</v>
      </c>
      <c r="J56" s="2">
        <v>98.2</v>
      </c>
      <c r="K56" s="2">
        <v>36</v>
      </c>
      <c r="L56" s="2">
        <v>0</v>
      </c>
      <c r="M56" s="2">
        <v>25</v>
      </c>
      <c r="N56" s="2">
        <v>0</v>
      </c>
      <c r="O56" s="2">
        <v>0</v>
      </c>
      <c r="P56" s="2">
        <v>0</v>
      </c>
      <c r="Q56" s="2">
        <v>0</v>
      </c>
      <c r="R56" s="2">
        <v>13</v>
      </c>
      <c r="S56" s="2">
        <v>13</v>
      </c>
      <c r="T56" s="2">
        <v>0</v>
      </c>
      <c r="U56" s="2">
        <v>13</v>
      </c>
      <c r="V56" s="2">
        <v>101.4</v>
      </c>
      <c r="W56" s="2">
        <v>38.9</v>
      </c>
    </row>
    <row r="57" spans="1:23" ht="12.75" x14ac:dyDescent="0.2">
      <c r="A57" s="1" t="s">
        <v>24</v>
      </c>
      <c r="B57" s="2">
        <v>41.667000000000002</v>
      </c>
      <c r="C57" s="2">
        <v>-1.0169999999999999</v>
      </c>
      <c r="D57" s="3">
        <v>44230.291666666664</v>
      </c>
      <c r="E57" s="3">
        <v>44230.333333333336</v>
      </c>
      <c r="F57" s="2">
        <v>11</v>
      </c>
      <c r="G57" s="2">
        <v>5</v>
      </c>
      <c r="H57" s="2">
        <v>8</v>
      </c>
      <c r="I57" s="2">
        <v>66</v>
      </c>
      <c r="J57" s="2">
        <v>98.2</v>
      </c>
      <c r="K57" s="2">
        <v>11.2</v>
      </c>
      <c r="L57" s="2">
        <v>140</v>
      </c>
      <c r="M57" s="2">
        <v>25</v>
      </c>
      <c r="N57" s="2">
        <v>0</v>
      </c>
      <c r="O57" s="2">
        <v>0</v>
      </c>
      <c r="P57" s="2">
        <v>0</v>
      </c>
      <c r="Q57" s="2">
        <v>0</v>
      </c>
      <c r="R57" s="2">
        <v>11</v>
      </c>
      <c r="S57" s="2">
        <v>11</v>
      </c>
      <c r="T57" s="2">
        <v>0</v>
      </c>
      <c r="U57" s="2">
        <v>11</v>
      </c>
      <c r="V57" s="2">
        <v>101.3</v>
      </c>
      <c r="W57" s="2">
        <v>14.4</v>
      </c>
    </row>
    <row r="58" spans="1:23" ht="12.75" x14ac:dyDescent="0.2">
      <c r="A58" s="1" t="s">
        <v>24</v>
      </c>
      <c r="B58" s="2">
        <v>41.667000000000002</v>
      </c>
      <c r="C58" s="2">
        <v>-1.0169999999999999</v>
      </c>
      <c r="D58" s="3">
        <v>44230.333333333336</v>
      </c>
      <c r="E58" s="3">
        <v>44230.375</v>
      </c>
      <c r="F58" s="2">
        <v>9</v>
      </c>
      <c r="G58" s="2">
        <v>6</v>
      </c>
      <c r="H58" s="2">
        <v>7</v>
      </c>
      <c r="I58" s="2">
        <v>81</v>
      </c>
      <c r="J58" s="2">
        <v>98.3</v>
      </c>
      <c r="K58" s="2">
        <v>7.6</v>
      </c>
      <c r="L58" s="2">
        <v>110</v>
      </c>
      <c r="M58" s="2">
        <v>25</v>
      </c>
      <c r="N58" s="2">
        <v>0</v>
      </c>
      <c r="O58" s="2">
        <v>165</v>
      </c>
      <c r="P58" s="2">
        <v>56</v>
      </c>
      <c r="Q58" s="2">
        <v>38</v>
      </c>
      <c r="R58" s="2">
        <v>8</v>
      </c>
      <c r="S58" s="2">
        <v>8</v>
      </c>
      <c r="T58" s="2">
        <v>0</v>
      </c>
      <c r="U58" s="2">
        <v>9</v>
      </c>
      <c r="V58" s="2">
        <v>101.4</v>
      </c>
      <c r="W58" s="2">
        <v>10.8</v>
      </c>
    </row>
    <row r="59" spans="1:23" ht="12.75" x14ac:dyDescent="0.2">
      <c r="A59" s="1" t="s">
        <v>24</v>
      </c>
      <c r="B59" s="2">
        <v>41.667000000000002</v>
      </c>
      <c r="C59" s="2">
        <v>-1.0169999999999999</v>
      </c>
      <c r="D59" s="3">
        <v>44230.375</v>
      </c>
      <c r="E59" s="3">
        <v>44230.416666666664</v>
      </c>
      <c r="F59" s="2">
        <v>13</v>
      </c>
      <c r="G59" s="2">
        <v>6</v>
      </c>
      <c r="H59" s="2">
        <v>9</v>
      </c>
      <c r="I59" s="2">
        <v>62</v>
      </c>
      <c r="J59" s="2">
        <v>98.4</v>
      </c>
      <c r="K59" s="2">
        <v>11.2</v>
      </c>
      <c r="L59" s="2">
        <v>100</v>
      </c>
      <c r="M59" s="2">
        <v>25</v>
      </c>
      <c r="N59" s="2">
        <v>0</v>
      </c>
      <c r="O59" s="2">
        <v>617</v>
      </c>
      <c r="P59" s="2">
        <v>210</v>
      </c>
      <c r="Q59" s="2">
        <v>84</v>
      </c>
      <c r="R59" s="2">
        <v>13</v>
      </c>
      <c r="S59" s="2">
        <v>13</v>
      </c>
      <c r="T59" s="2">
        <v>0</v>
      </c>
      <c r="U59" s="2">
        <v>13</v>
      </c>
      <c r="V59" s="2">
        <v>101.4</v>
      </c>
      <c r="W59" s="2">
        <v>17.600000000000001</v>
      </c>
    </row>
    <row r="60" spans="1:23" ht="12.75" x14ac:dyDescent="0.2">
      <c r="A60" s="1" t="s">
        <v>24</v>
      </c>
      <c r="B60" s="2">
        <v>41.667000000000002</v>
      </c>
      <c r="C60" s="2">
        <v>-1.0169999999999999</v>
      </c>
      <c r="D60" s="3">
        <v>44230.416666666664</v>
      </c>
      <c r="E60" s="3">
        <v>44230.458333333336</v>
      </c>
      <c r="F60" s="2">
        <v>16</v>
      </c>
      <c r="G60" s="2">
        <v>6</v>
      </c>
      <c r="H60" s="2">
        <v>11</v>
      </c>
      <c r="I60" s="2">
        <v>51</v>
      </c>
      <c r="J60" s="2">
        <v>98.4</v>
      </c>
      <c r="K60" s="2">
        <v>11.2</v>
      </c>
      <c r="L60" s="2">
        <v>160</v>
      </c>
      <c r="M60" s="2">
        <v>25</v>
      </c>
      <c r="N60" s="2">
        <v>0</v>
      </c>
      <c r="O60" s="2">
        <v>800</v>
      </c>
      <c r="P60" s="2">
        <v>373</v>
      </c>
      <c r="Q60" s="2">
        <v>96</v>
      </c>
      <c r="R60" s="2">
        <v>16</v>
      </c>
      <c r="S60" s="2">
        <v>16</v>
      </c>
      <c r="T60" s="2">
        <v>0</v>
      </c>
      <c r="U60" s="2">
        <v>16</v>
      </c>
      <c r="V60" s="2">
        <v>101.4</v>
      </c>
      <c r="W60" s="2">
        <v>18.399999999999999</v>
      </c>
    </row>
    <row r="61" spans="1:23" ht="12.75" x14ac:dyDescent="0.2">
      <c r="A61" s="1" t="s">
        <v>24</v>
      </c>
      <c r="B61" s="2">
        <v>41.667000000000002</v>
      </c>
      <c r="C61" s="2">
        <v>-1.0169999999999999</v>
      </c>
      <c r="D61" s="3">
        <v>44230.458333333336</v>
      </c>
      <c r="E61" s="3">
        <v>44230.5</v>
      </c>
      <c r="F61" s="2">
        <v>17</v>
      </c>
      <c r="G61" s="2">
        <v>7</v>
      </c>
      <c r="H61" s="2">
        <v>11</v>
      </c>
      <c r="I61" s="2">
        <v>51</v>
      </c>
      <c r="J61" s="2">
        <v>98.4</v>
      </c>
      <c r="K61" s="2">
        <v>20.5</v>
      </c>
      <c r="L61" s="2">
        <v>210</v>
      </c>
      <c r="M61" s="2">
        <v>25</v>
      </c>
      <c r="N61" s="2">
        <v>0</v>
      </c>
      <c r="O61" s="2">
        <v>886</v>
      </c>
      <c r="P61" s="2">
        <v>489</v>
      </c>
      <c r="Q61" s="2">
        <v>89</v>
      </c>
      <c r="R61" s="2">
        <v>17</v>
      </c>
      <c r="S61" s="2">
        <v>17</v>
      </c>
      <c r="T61" s="2">
        <v>0</v>
      </c>
      <c r="U61" s="2">
        <v>17</v>
      </c>
      <c r="V61" s="2">
        <v>101.4</v>
      </c>
      <c r="W61" s="2">
        <v>27.7</v>
      </c>
    </row>
    <row r="62" spans="1:23" ht="12.75" x14ac:dyDescent="0.2">
      <c r="A62" s="1" t="s">
        <v>24</v>
      </c>
      <c r="B62" s="2">
        <v>41.667000000000002</v>
      </c>
      <c r="C62" s="2">
        <v>-1.0169999999999999</v>
      </c>
      <c r="D62" s="3">
        <v>44230.5</v>
      </c>
      <c r="E62" s="3">
        <v>44230.541666666664</v>
      </c>
      <c r="F62" s="2">
        <v>18</v>
      </c>
      <c r="G62" s="2">
        <v>7</v>
      </c>
      <c r="H62" s="2">
        <v>12</v>
      </c>
      <c r="I62" s="2">
        <v>48</v>
      </c>
      <c r="J62" s="2">
        <v>98.3</v>
      </c>
      <c r="K62" s="2">
        <v>31.7</v>
      </c>
      <c r="L62" s="2">
        <v>220</v>
      </c>
      <c r="M62" s="2">
        <v>50</v>
      </c>
      <c r="N62" s="2">
        <v>0</v>
      </c>
      <c r="O62" s="2">
        <v>787</v>
      </c>
      <c r="P62" s="2">
        <v>533</v>
      </c>
      <c r="Q62" s="2">
        <v>128</v>
      </c>
      <c r="R62" s="2">
        <v>18</v>
      </c>
      <c r="S62" s="2">
        <v>18</v>
      </c>
      <c r="T62" s="2">
        <v>0</v>
      </c>
      <c r="U62" s="2">
        <v>18</v>
      </c>
      <c r="V62" s="2">
        <v>101.4</v>
      </c>
      <c r="W62" s="2">
        <v>38.9</v>
      </c>
    </row>
    <row r="63" spans="1:23" ht="12.75" x14ac:dyDescent="0.2">
      <c r="A63" s="1" t="s">
        <v>24</v>
      </c>
      <c r="B63" s="2">
        <v>41.667000000000002</v>
      </c>
      <c r="C63" s="2">
        <v>-1.0169999999999999</v>
      </c>
      <c r="D63" s="3">
        <v>44230.541666666664</v>
      </c>
      <c r="E63" s="3">
        <v>44230.583333333336</v>
      </c>
      <c r="F63" s="2">
        <v>18</v>
      </c>
      <c r="G63" s="2">
        <v>7</v>
      </c>
      <c r="H63" s="2">
        <v>12</v>
      </c>
      <c r="I63" s="2">
        <v>48</v>
      </c>
      <c r="J63" s="2">
        <v>98.2</v>
      </c>
      <c r="K63" s="2">
        <v>20.5</v>
      </c>
      <c r="L63" s="2">
        <v>230</v>
      </c>
      <c r="M63" s="2">
        <v>75</v>
      </c>
      <c r="N63" s="2">
        <v>0</v>
      </c>
      <c r="O63" s="2">
        <v>373</v>
      </c>
      <c r="P63" s="2">
        <v>437</v>
      </c>
      <c r="Q63" s="2">
        <v>239</v>
      </c>
      <c r="R63" s="2">
        <v>18</v>
      </c>
      <c r="S63" s="2">
        <v>18</v>
      </c>
      <c r="T63" s="2">
        <v>0</v>
      </c>
      <c r="U63" s="2">
        <v>18</v>
      </c>
      <c r="V63" s="2">
        <v>101.3</v>
      </c>
      <c r="W63" s="2">
        <v>28.8</v>
      </c>
    </row>
    <row r="64" spans="1:23" ht="12.75" x14ac:dyDescent="0.2">
      <c r="A64" s="1" t="s">
        <v>24</v>
      </c>
      <c r="B64" s="2">
        <v>41.667000000000002</v>
      </c>
      <c r="C64" s="2">
        <v>-1.0169999999999999</v>
      </c>
      <c r="D64" s="3">
        <v>44230.583333333336</v>
      </c>
      <c r="E64" s="3">
        <v>44230.625</v>
      </c>
      <c r="F64" s="2">
        <v>18</v>
      </c>
      <c r="G64" s="2">
        <v>7</v>
      </c>
      <c r="H64" s="2">
        <v>12</v>
      </c>
      <c r="I64" s="2">
        <v>48</v>
      </c>
      <c r="J64" s="2">
        <v>98.2</v>
      </c>
      <c r="K64" s="2">
        <v>24.1</v>
      </c>
      <c r="L64" s="2">
        <v>230</v>
      </c>
      <c r="M64" s="2">
        <v>75</v>
      </c>
      <c r="N64" s="2">
        <v>0</v>
      </c>
      <c r="O64" s="2">
        <v>146</v>
      </c>
      <c r="P64" s="2">
        <v>305</v>
      </c>
      <c r="Q64" s="2">
        <v>232</v>
      </c>
      <c r="R64" s="2">
        <v>18</v>
      </c>
      <c r="S64" s="2">
        <v>18</v>
      </c>
      <c r="T64" s="2">
        <v>0</v>
      </c>
      <c r="U64" s="2">
        <v>18</v>
      </c>
      <c r="V64" s="2">
        <v>101.2</v>
      </c>
      <c r="W64" s="2">
        <v>31</v>
      </c>
    </row>
    <row r="65" spans="1:23" ht="12.75" x14ac:dyDescent="0.2">
      <c r="A65" s="1" t="s">
        <v>24</v>
      </c>
      <c r="B65" s="2">
        <v>41.667000000000002</v>
      </c>
      <c r="C65" s="2">
        <v>-1.0169999999999999</v>
      </c>
      <c r="D65" s="3">
        <v>44230.625</v>
      </c>
      <c r="E65" s="3">
        <v>44230.666666666664</v>
      </c>
      <c r="F65" s="2">
        <v>19</v>
      </c>
      <c r="G65" s="2">
        <v>7</v>
      </c>
      <c r="H65" s="2">
        <v>12</v>
      </c>
      <c r="I65" s="2">
        <v>45</v>
      </c>
      <c r="J65" s="2">
        <v>98.2</v>
      </c>
      <c r="K65" s="2">
        <v>24.1</v>
      </c>
      <c r="L65" s="2">
        <v>240</v>
      </c>
      <c r="M65" s="2">
        <v>50</v>
      </c>
      <c r="N65" s="2">
        <v>0</v>
      </c>
      <c r="O65" s="2">
        <v>179</v>
      </c>
      <c r="P65" s="2">
        <v>265</v>
      </c>
      <c r="Q65" s="2">
        <v>191</v>
      </c>
      <c r="R65" s="2">
        <v>19</v>
      </c>
      <c r="S65" s="2">
        <v>19</v>
      </c>
      <c r="T65" s="2">
        <v>0</v>
      </c>
      <c r="U65" s="2">
        <v>19</v>
      </c>
      <c r="V65" s="2">
        <v>101.1</v>
      </c>
      <c r="W65" s="2">
        <v>30.6</v>
      </c>
    </row>
    <row r="66" spans="1:23" ht="12.75" x14ac:dyDescent="0.2">
      <c r="A66" s="1" t="s">
        <v>24</v>
      </c>
      <c r="B66" s="2">
        <v>41.667000000000002</v>
      </c>
      <c r="C66" s="2">
        <v>-1.0169999999999999</v>
      </c>
      <c r="D66" s="3">
        <v>44230.666666666664</v>
      </c>
      <c r="E66" s="3">
        <v>44230.708333333336</v>
      </c>
      <c r="F66" s="2">
        <v>19</v>
      </c>
      <c r="G66" s="2">
        <v>7</v>
      </c>
      <c r="H66" s="2">
        <v>12</v>
      </c>
      <c r="I66" s="2">
        <v>45</v>
      </c>
      <c r="J66" s="2">
        <v>98.2</v>
      </c>
      <c r="K66" s="2">
        <v>20.5</v>
      </c>
      <c r="L66" s="2">
        <v>240</v>
      </c>
      <c r="M66" s="2">
        <v>50</v>
      </c>
      <c r="N66" s="2">
        <v>0</v>
      </c>
      <c r="O66" s="2">
        <v>67</v>
      </c>
      <c r="P66" s="2">
        <v>154</v>
      </c>
      <c r="Q66" s="2">
        <v>131</v>
      </c>
      <c r="R66" s="2">
        <v>19</v>
      </c>
      <c r="S66" s="2">
        <v>19</v>
      </c>
      <c r="T66" s="2">
        <v>0</v>
      </c>
      <c r="U66" s="2">
        <v>19</v>
      </c>
      <c r="V66" s="2">
        <v>101.2</v>
      </c>
      <c r="W66" s="2">
        <v>24.5</v>
      </c>
    </row>
    <row r="67" spans="1:23" ht="12.75" x14ac:dyDescent="0.2">
      <c r="A67" s="1" t="s">
        <v>24</v>
      </c>
      <c r="B67" s="2">
        <v>41.667000000000002</v>
      </c>
      <c r="C67" s="2">
        <v>-1.0169999999999999</v>
      </c>
      <c r="D67" s="3">
        <v>44230.708333333336</v>
      </c>
      <c r="E67" s="3">
        <v>44230.75</v>
      </c>
      <c r="F67" s="2">
        <v>17</v>
      </c>
      <c r="G67" s="2">
        <v>7</v>
      </c>
      <c r="H67" s="2">
        <v>11</v>
      </c>
      <c r="I67" s="2">
        <v>51</v>
      </c>
      <c r="J67" s="2">
        <v>98.2</v>
      </c>
      <c r="K67" s="2">
        <v>18.399999999999999</v>
      </c>
      <c r="L67" s="2">
        <v>240</v>
      </c>
      <c r="M67" s="2">
        <v>50</v>
      </c>
      <c r="N67" s="2">
        <v>0</v>
      </c>
      <c r="O67" s="2">
        <v>0</v>
      </c>
      <c r="P67" s="2">
        <v>33</v>
      </c>
      <c r="Q67" s="2">
        <v>33</v>
      </c>
      <c r="R67" s="2">
        <v>17</v>
      </c>
      <c r="S67" s="2">
        <v>17</v>
      </c>
      <c r="T67" s="2">
        <v>0</v>
      </c>
      <c r="U67" s="2">
        <v>17</v>
      </c>
      <c r="V67" s="2">
        <v>101.2</v>
      </c>
      <c r="W67" s="2">
        <v>19.8</v>
      </c>
    </row>
    <row r="68" spans="1:23" ht="12.75" x14ac:dyDescent="0.2">
      <c r="A68" s="1" t="s">
        <v>24</v>
      </c>
      <c r="B68" s="2">
        <v>41.667000000000002</v>
      </c>
      <c r="C68" s="2">
        <v>-1.0169999999999999</v>
      </c>
      <c r="D68" s="3">
        <v>44230.75</v>
      </c>
      <c r="E68" s="3">
        <v>44230.791666666664</v>
      </c>
      <c r="F68" s="2">
        <v>15</v>
      </c>
      <c r="G68" s="2">
        <v>8</v>
      </c>
      <c r="H68" s="2">
        <v>11</v>
      </c>
      <c r="I68" s="2">
        <v>62</v>
      </c>
      <c r="J68" s="2">
        <v>98.2</v>
      </c>
      <c r="K68" s="2">
        <v>14.8</v>
      </c>
      <c r="L68" s="2">
        <v>0</v>
      </c>
      <c r="M68" s="2">
        <v>25</v>
      </c>
      <c r="N68" s="2">
        <v>0</v>
      </c>
      <c r="O68" s="2">
        <v>0</v>
      </c>
      <c r="P68" s="2">
        <v>0</v>
      </c>
      <c r="Q68" s="2">
        <v>0</v>
      </c>
      <c r="R68" s="2">
        <v>15</v>
      </c>
      <c r="S68" s="2">
        <v>15</v>
      </c>
      <c r="T68" s="2">
        <v>0</v>
      </c>
      <c r="U68" s="2">
        <v>15</v>
      </c>
      <c r="V68" s="2">
        <v>101.3</v>
      </c>
      <c r="W68" s="2">
        <v>16.600000000000001</v>
      </c>
    </row>
    <row r="69" spans="1:23" ht="12.75" x14ac:dyDescent="0.2">
      <c r="A69" s="1" t="s">
        <v>24</v>
      </c>
      <c r="B69" s="2">
        <v>41.667000000000002</v>
      </c>
      <c r="C69" s="2">
        <v>-1.0169999999999999</v>
      </c>
      <c r="D69" s="3">
        <v>44230.791666666664</v>
      </c>
      <c r="E69" s="3">
        <v>44230.833333333336</v>
      </c>
      <c r="F69" s="2">
        <v>15</v>
      </c>
      <c r="G69" s="2">
        <v>7</v>
      </c>
      <c r="H69" s="2">
        <v>11</v>
      </c>
      <c r="I69" s="2">
        <v>58</v>
      </c>
      <c r="J69" s="2">
        <v>98.3</v>
      </c>
      <c r="K69" s="2">
        <v>11.2</v>
      </c>
      <c r="L69" s="2">
        <v>210</v>
      </c>
      <c r="M69" s="2">
        <v>25</v>
      </c>
      <c r="N69" s="2">
        <v>0</v>
      </c>
      <c r="O69" s="2">
        <v>0</v>
      </c>
      <c r="P69" s="2">
        <v>0</v>
      </c>
      <c r="Q69" s="2">
        <v>0</v>
      </c>
      <c r="R69" s="2">
        <v>15</v>
      </c>
      <c r="S69" s="2">
        <v>15</v>
      </c>
      <c r="T69" s="2">
        <v>0</v>
      </c>
      <c r="U69" s="2">
        <v>15</v>
      </c>
      <c r="V69" s="2">
        <v>101.3</v>
      </c>
      <c r="W69" s="2">
        <v>15.5</v>
      </c>
    </row>
    <row r="70" spans="1:23" ht="12.75" x14ac:dyDescent="0.2">
      <c r="A70" s="1" t="s">
        <v>24</v>
      </c>
      <c r="B70" s="2">
        <v>41.667000000000002</v>
      </c>
      <c r="C70" s="2">
        <v>-1.0169999999999999</v>
      </c>
      <c r="D70" s="3">
        <v>44230.833333333336</v>
      </c>
      <c r="E70" s="3">
        <v>44230.875</v>
      </c>
      <c r="F70" s="2">
        <v>15</v>
      </c>
      <c r="G70" s="2">
        <v>7</v>
      </c>
      <c r="H70" s="2">
        <v>11</v>
      </c>
      <c r="I70" s="2">
        <v>58</v>
      </c>
      <c r="J70" s="2">
        <v>98.3</v>
      </c>
      <c r="K70" s="2">
        <v>5.4</v>
      </c>
      <c r="L70" s="2">
        <v>180</v>
      </c>
      <c r="M70" s="2">
        <v>25</v>
      </c>
      <c r="N70" s="2">
        <v>0</v>
      </c>
      <c r="O70" s="2">
        <v>0</v>
      </c>
      <c r="P70" s="2">
        <v>0</v>
      </c>
      <c r="Q70" s="2">
        <v>0</v>
      </c>
      <c r="R70" s="2">
        <v>15</v>
      </c>
      <c r="S70" s="2">
        <v>15</v>
      </c>
      <c r="T70" s="2">
        <v>0</v>
      </c>
      <c r="U70" s="2">
        <v>15</v>
      </c>
      <c r="V70" s="2">
        <v>101.4</v>
      </c>
      <c r="W70" s="2">
        <v>10.1</v>
      </c>
    </row>
    <row r="71" spans="1:23" ht="12.75" x14ac:dyDescent="0.2">
      <c r="A71" s="1" t="s">
        <v>24</v>
      </c>
      <c r="B71" s="2">
        <v>41.667000000000002</v>
      </c>
      <c r="C71" s="2">
        <v>-1.0169999999999999</v>
      </c>
      <c r="D71" s="3">
        <v>44230.875</v>
      </c>
      <c r="E71" s="3">
        <v>44230.916666666664</v>
      </c>
      <c r="F71" s="2">
        <v>13</v>
      </c>
      <c r="G71" s="2">
        <v>8</v>
      </c>
      <c r="H71" s="2">
        <v>10</v>
      </c>
      <c r="I71" s="2">
        <v>71</v>
      </c>
      <c r="J71" s="2">
        <v>98.3</v>
      </c>
      <c r="K71" s="2">
        <v>9.4</v>
      </c>
      <c r="L71" s="2">
        <v>120</v>
      </c>
      <c r="M71" s="2">
        <v>25</v>
      </c>
      <c r="N71" s="2">
        <v>0</v>
      </c>
      <c r="O71" s="2">
        <v>0</v>
      </c>
      <c r="P71" s="2">
        <v>0</v>
      </c>
      <c r="Q71" s="2">
        <v>0</v>
      </c>
      <c r="R71" s="2">
        <v>13</v>
      </c>
      <c r="S71" s="2">
        <v>13</v>
      </c>
      <c r="T71" s="2">
        <v>0</v>
      </c>
      <c r="U71" s="2">
        <v>13</v>
      </c>
      <c r="V71" s="2">
        <v>101.4</v>
      </c>
      <c r="W71" s="2">
        <v>13.7</v>
      </c>
    </row>
    <row r="72" spans="1:23" ht="12.75" x14ac:dyDescent="0.2">
      <c r="A72" s="1" t="s">
        <v>24</v>
      </c>
      <c r="B72" s="2">
        <v>41.667000000000002</v>
      </c>
      <c r="C72" s="2">
        <v>-1.0169999999999999</v>
      </c>
      <c r="D72" s="3">
        <v>44230.916666666664</v>
      </c>
      <c r="E72" s="3">
        <v>44230.958333333336</v>
      </c>
      <c r="F72" s="2">
        <v>13</v>
      </c>
      <c r="G72" s="2">
        <v>8</v>
      </c>
      <c r="H72" s="2">
        <v>10</v>
      </c>
      <c r="I72" s="2">
        <v>71</v>
      </c>
      <c r="J72" s="2">
        <v>98.3</v>
      </c>
      <c r="K72" s="2">
        <v>7.6</v>
      </c>
      <c r="L72" s="2">
        <v>110</v>
      </c>
      <c r="M72" s="2">
        <v>30</v>
      </c>
      <c r="N72" s="2">
        <v>0</v>
      </c>
      <c r="O72" s="2">
        <v>0</v>
      </c>
      <c r="P72" s="2">
        <v>0</v>
      </c>
      <c r="Q72" s="2">
        <v>0</v>
      </c>
      <c r="R72" s="2">
        <v>13</v>
      </c>
      <c r="S72" s="2">
        <v>13</v>
      </c>
      <c r="T72" s="2">
        <v>0</v>
      </c>
      <c r="U72" s="2">
        <v>13</v>
      </c>
      <c r="V72" s="2">
        <v>101.4</v>
      </c>
      <c r="W72" s="2">
        <v>11.2</v>
      </c>
    </row>
    <row r="73" spans="1:23" ht="12.75" x14ac:dyDescent="0.2">
      <c r="A73" s="1" t="s">
        <v>24</v>
      </c>
      <c r="B73" s="2">
        <v>41.667000000000002</v>
      </c>
      <c r="C73" s="2">
        <v>-1.0169999999999999</v>
      </c>
      <c r="D73" s="3">
        <v>44230.958333333336</v>
      </c>
      <c r="E73" s="3">
        <v>44231</v>
      </c>
      <c r="F73" s="2">
        <v>12</v>
      </c>
      <c r="G73" s="2">
        <v>8</v>
      </c>
      <c r="H73" s="2">
        <v>10</v>
      </c>
      <c r="I73" s="2">
        <v>76</v>
      </c>
      <c r="J73" s="2">
        <v>98.3</v>
      </c>
      <c r="K73" s="2">
        <v>7.6</v>
      </c>
      <c r="L73" s="2">
        <v>110</v>
      </c>
      <c r="M73" s="2">
        <v>35</v>
      </c>
      <c r="N73" s="2">
        <v>0</v>
      </c>
      <c r="O73" s="2">
        <v>0</v>
      </c>
      <c r="P73" s="2">
        <v>0</v>
      </c>
      <c r="Q73" s="2">
        <v>0</v>
      </c>
      <c r="R73" s="2">
        <v>12</v>
      </c>
      <c r="S73" s="2">
        <v>12</v>
      </c>
      <c r="T73" s="2">
        <v>0</v>
      </c>
      <c r="U73" s="2">
        <v>12</v>
      </c>
      <c r="V73" s="2">
        <v>101.4</v>
      </c>
      <c r="W73" s="2">
        <v>10.4</v>
      </c>
    </row>
    <row r="74" spans="1:23" ht="12.75" x14ac:dyDescent="0.2">
      <c r="A74" s="1" t="s">
        <v>24</v>
      </c>
      <c r="B74" s="2">
        <v>41.667000000000002</v>
      </c>
      <c r="C74" s="2">
        <v>-1.0169999999999999</v>
      </c>
      <c r="D74" s="3">
        <v>44231</v>
      </c>
      <c r="E74" s="3">
        <v>44231.041666666664</v>
      </c>
      <c r="F74" s="2">
        <v>11</v>
      </c>
      <c r="G74" s="2">
        <v>8</v>
      </c>
      <c r="H74" s="2">
        <v>9</v>
      </c>
      <c r="I74" s="2">
        <v>81</v>
      </c>
      <c r="J74" s="2">
        <v>98.3</v>
      </c>
      <c r="K74" s="2">
        <v>9.4</v>
      </c>
      <c r="L74" s="2">
        <v>90</v>
      </c>
      <c r="M74" s="2">
        <v>40</v>
      </c>
      <c r="N74" s="2">
        <v>0</v>
      </c>
      <c r="O74" s="2">
        <v>0</v>
      </c>
      <c r="P74" s="2">
        <v>0</v>
      </c>
      <c r="Q74" s="2">
        <v>0</v>
      </c>
      <c r="R74" s="2">
        <v>11</v>
      </c>
      <c r="S74" s="2">
        <v>11</v>
      </c>
      <c r="T74" s="2">
        <v>0</v>
      </c>
      <c r="U74" s="2">
        <v>11</v>
      </c>
      <c r="V74" s="2">
        <v>101.4</v>
      </c>
      <c r="W74" s="2">
        <v>12.2</v>
      </c>
    </row>
    <row r="75" spans="1:23" ht="12.75" x14ac:dyDescent="0.2">
      <c r="A75" s="1" t="s">
        <v>24</v>
      </c>
      <c r="B75" s="2">
        <v>41.667000000000002</v>
      </c>
      <c r="C75" s="2">
        <v>-1.0169999999999999</v>
      </c>
      <c r="D75" s="3">
        <v>44231.041666666664</v>
      </c>
      <c r="E75" s="3">
        <v>44231.083333333336</v>
      </c>
      <c r="F75" s="2">
        <v>11</v>
      </c>
      <c r="G75" s="2">
        <v>7</v>
      </c>
      <c r="H75" s="2">
        <v>9</v>
      </c>
      <c r="I75" s="2">
        <v>76</v>
      </c>
      <c r="J75" s="2">
        <v>98.3</v>
      </c>
      <c r="K75" s="2">
        <v>9.4</v>
      </c>
      <c r="L75" s="2">
        <v>110</v>
      </c>
      <c r="M75" s="2">
        <v>45</v>
      </c>
      <c r="N75" s="2">
        <v>0</v>
      </c>
      <c r="O75" s="2">
        <v>0</v>
      </c>
      <c r="P75" s="2">
        <v>0</v>
      </c>
      <c r="Q75" s="2">
        <v>0</v>
      </c>
      <c r="R75" s="2">
        <v>11</v>
      </c>
      <c r="S75" s="2">
        <v>11</v>
      </c>
      <c r="T75" s="2">
        <v>0</v>
      </c>
      <c r="U75" s="2">
        <v>11</v>
      </c>
      <c r="V75" s="2">
        <v>101.4</v>
      </c>
      <c r="W75" s="2">
        <v>13</v>
      </c>
    </row>
    <row r="76" spans="1:23" ht="12.75" x14ac:dyDescent="0.2">
      <c r="A76" s="1" t="s">
        <v>24</v>
      </c>
      <c r="B76" s="2">
        <v>41.667000000000002</v>
      </c>
      <c r="C76" s="2">
        <v>-1.0169999999999999</v>
      </c>
      <c r="D76" s="3">
        <v>44231.083333333336</v>
      </c>
      <c r="E76" s="3">
        <v>44231.125</v>
      </c>
      <c r="F76" s="2">
        <v>11</v>
      </c>
      <c r="G76" s="2">
        <v>8</v>
      </c>
      <c r="H76" s="2">
        <v>9</v>
      </c>
      <c r="I76" s="2">
        <v>81</v>
      </c>
      <c r="J76" s="2">
        <v>98.3</v>
      </c>
      <c r="K76" s="2">
        <v>9.4</v>
      </c>
      <c r="L76" s="2">
        <v>80</v>
      </c>
      <c r="M76" s="2">
        <v>50</v>
      </c>
      <c r="N76" s="2">
        <v>0</v>
      </c>
      <c r="O76" s="2">
        <v>0</v>
      </c>
      <c r="P76" s="2">
        <v>0</v>
      </c>
      <c r="Q76" s="2">
        <v>0</v>
      </c>
      <c r="R76" s="2">
        <v>11</v>
      </c>
      <c r="S76" s="2">
        <v>11</v>
      </c>
      <c r="T76" s="2">
        <v>0</v>
      </c>
      <c r="U76" s="2">
        <v>11</v>
      </c>
      <c r="V76" s="2">
        <v>101.3</v>
      </c>
      <c r="W76" s="2">
        <v>13</v>
      </c>
    </row>
    <row r="77" spans="1:23" ht="12.75" x14ac:dyDescent="0.2">
      <c r="A77" s="1" t="s">
        <v>24</v>
      </c>
      <c r="B77" s="2">
        <v>41.667000000000002</v>
      </c>
      <c r="C77" s="2">
        <v>-1.0169999999999999</v>
      </c>
      <c r="D77" s="3">
        <v>44231.125</v>
      </c>
      <c r="E77" s="3">
        <v>44231.166666666664</v>
      </c>
      <c r="F77" s="2">
        <v>11</v>
      </c>
      <c r="G77" s="2">
        <v>8</v>
      </c>
      <c r="H77" s="2">
        <v>9</v>
      </c>
      <c r="I77" s="2">
        <v>81</v>
      </c>
      <c r="J77" s="2">
        <v>98.2</v>
      </c>
      <c r="K77" s="2">
        <v>8.6</v>
      </c>
      <c r="L77" s="2">
        <v>0</v>
      </c>
      <c r="M77" s="2">
        <v>75</v>
      </c>
      <c r="N77" s="2">
        <v>0</v>
      </c>
      <c r="O77" s="2">
        <v>0</v>
      </c>
      <c r="P77" s="2">
        <v>0</v>
      </c>
      <c r="Q77" s="2">
        <v>0</v>
      </c>
      <c r="R77" s="2">
        <v>11</v>
      </c>
      <c r="S77" s="2">
        <v>11</v>
      </c>
      <c r="T77" s="2">
        <v>0</v>
      </c>
      <c r="U77" s="2">
        <v>11</v>
      </c>
      <c r="V77" s="2">
        <v>101.3</v>
      </c>
      <c r="W77" s="2">
        <v>11.2</v>
      </c>
    </row>
    <row r="78" spans="1:23" ht="12.75" x14ac:dyDescent="0.2">
      <c r="A78" s="1" t="s">
        <v>24</v>
      </c>
      <c r="B78" s="2">
        <v>41.667000000000002</v>
      </c>
      <c r="C78" s="2">
        <v>-1.0169999999999999</v>
      </c>
      <c r="D78" s="3">
        <v>44231.166666666664</v>
      </c>
      <c r="E78" s="3">
        <v>44231.208333333336</v>
      </c>
      <c r="F78" s="2">
        <v>11</v>
      </c>
      <c r="G78" s="2">
        <v>8</v>
      </c>
      <c r="H78" s="2">
        <v>9</v>
      </c>
      <c r="I78" s="2">
        <v>81</v>
      </c>
      <c r="J78" s="2">
        <v>98.2</v>
      </c>
      <c r="K78" s="2">
        <v>7.6</v>
      </c>
      <c r="L78" s="2">
        <v>80</v>
      </c>
      <c r="M78" s="2">
        <v>75</v>
      </c>
      <c r="N78" s="2">
        <v>0</v>
      </c>
      <c r="O78" s="2">
        <v>0</v>
      </c>
      <c r="P78" s="2">
        <v>0</v>
      </c>
      <c r="Q78" s="2">
        <v>0</v>
      </c>
      <c r="R78" s="2">
        <v>11</v>
      </c>
      <c r="S78" s="2">
        <v>11</v>
      </c>
      <c r="T78" s="2">
        <v>0</v>
      </c>
      <c r="U78" s="2">
        <v>11</v>
      </c>
      <c r="V78" s="2">
        <v>101.3</v>
      </c>
      <c r="W78" s="2">
        <v>9.4</v>
      </c>
    </row>
    <row r="79" spans="1:23" ht="12.75" x14ac:dyDescent="0.2">
      <c r="A79" s="1" t="s">
        <v>24</v>
      </c>
      <c r="B79" s="2">
        <v>41.667000000000002</v>
      </c>
      <c r="C79" s="2">
        <v>-1.0169999999999999</v>
      </c>
      <c r="D79" s="3">
        <v>44231.208333333336</v>
      </c>
      <c r="E79" s="3">
        <v>44231.25</v>
      </c>
      <c r="F79" s="2">
        <v>10</v>
      </c>
      <c r="G79" s="2">
        <v>8</v>
      </c>
      <c r="H79" s="2">
        <v>9</v>
      </c>
      <c r="I79" s="2">
        <v>87</v>
      </c>
      <c r="J79" s="2">
        <v>98.2</v>
      </c>
      <c r="K79" s="2">
        <v>9.4</v>
      </c>
      <c r="L79" s="2">
        <v>100</v>
      </c>
      <c r="M79" s="2">
        <v>25</v>
      </c>
      <c r="N79" s="2">
        <v>0</v>
      </c>
      <c r="O79" s="2">
        <v>0</v>
      </c>
      <c r="P79" s="2">
        <v>0</v>
      </c>
      <c r="Q79" s="2">
        <v>0</v>
      </c>
      <c r="R79" s="2">
        <v>9</v>
      </c>
      <c r="S79" s="2">
        <v>9</v>
      </c>
      <c r="T79" s="2">
        <v>0</v>
      </c>
      <c r="U79" s="2">
        <v>10</v>
      </c>
      <c r="V79" s="2">
        <v>101.3</v>
      </c>
      <c r="W79" s="2">
        <v>11.2</v>
      </c>
    </row>
    <row r="80" spans="1:23" ht="12.75" x14ac:dyDescent="0.2">
      <c r="A80" s="1" t="s">
        <v>24</v>
      </c>
      <c r="B80" s="2">
        <v>41.667000000000002</v>
      </c>
      <c r="C80" s="2">
        <v>-1.0169999999999999</v>
      </c>
      <c r="D80" s="3">
        <v>44231.25</v>
      </c>
      <c r="E80" s="3">
        <v>44231.291666666664</v>
      </c>
      <c r="F80" s="2">
        <v>11</v>
      </c>
      <c r="G80" s="2">
        <v>8</v>
      </c>
      <c r="H80" s="2">
        <v>9</v>
      </c>
      <c r="I80" s="2">
        <v>81</v>
      </c>
      <c r="J80" s="2">
        <v>98.2</v>
      </c>
      <c r="K80" s="2">
        <v>9.4</v>
      </c>
      <c r="L80" s="2">
        <v>90</v>
      </c>
      <c r="M80" s="2">
        <v>50</v>
      </c>
      <c r="N80" s="2">
        <v>0</v>
      </c>
      <c r="O80" s="2">
        <v>0</v>
      </c>
      <c r="P80" s="2">
        <v>0</v>
      </c>
      <c r="Q80" s="2">
        <v>0</v>
      </c>
      <c r="R80" s="2">
        <v>11</v>
      </c>
      <c r="S80" s="2">
        <v>11</v>
      </c>
      <c r="T80" s="2">
        <v>0</v>
      </c>
      <c r="U80" s="2">
        <v>11</v>
      </c>
      <c r="V80" s="2">
        <v>101.2</v>
      </c>
      <c r="W80" s="2">
        <v>11.2</v>
      </c>
    </row>
    <row r="81" spans="1:23" ht="12.75" x14ac:dyDescent="0.2">
      <c r="A81" s="1" t="s">
        <v>24</v>
      </c>
      <c r="B81" s="2">
        <v>41.667000000000002</v>
      </c>
      <c r="C81" s="2">
        <v>-1.0169999999999999</v>
      </c>
      <c r="D81" s="3">
        <v>44231.291666666664</v>
      </c>
      <c r="E81" s="3">
        <v>44231.333333333336</v>
      </c>
      <c r="F81" s="2">
        <v>10</v>
      </c>
      <c r="G81" s="2">
        <v>8</v>
      </c>
      <c r="H81" s="2">
        <v>9</v>
      </c>
      <c r="I81" s="2">
        <v>87</v>
      </c>
      <c r="J81" s="2">
        <v>98.2</v>
      </c>
      <c r="K81" s="2">
        <v>11.2</v>
      </c>
      <c r="L81" s="2">
        <v>100</v>
      </c>
      <c r="M81" s="2">
        <v>50</v>
      </c>
      <c r="N81" s="2">
        <v>0</v>
      </c>
      <c r="O81" s="2">
        <v>0</v>
      </c>
      <c r="P81" s="2">
        <v>0</v>
      </c>
      <c r="Q81" s="2">
        <v>0</v>
      </c>
      <c r="R81" s="2">
        <v>8</v>
      </c>
      <c r="S81" s="2">
        <v>8</v>
      </c>
      <c r="T81" s="2">
        <v>0</v>
      </c>
      <c r="U81" s="2">
        <v>10</v>
      </c>
      <c r="V81" s="2">
        <v>101.2</v>
      </c>
      <c r="W81" s="2">
        <v>12.2</v>
      </c>
    </row>
    <row r="82" spans="1:23" ht="12.75" x14ac:dyDescent="0.2">
      <c r="A82" s="1" t="s">
        <v>24</v>
      </c>
      <c r="B82" s="2">
        <v>41.667000000000002</v>
      </c>
      <c r="C82" s="2">
        <v>-1.0169999999999999</v>
      </c>
      <c r="D82" s="3">
        <v>44231.333333333336</v>
      </c>
      <c r="E82" s="3">
        <v>44231.375</v>
      </c>
      <c r="F82" s="2">
        <v>10</v>
      </c>
      <c r="G82" s="2">
        <v>8</v>
      </c>
      <c r="H82" s="2">
        <v>9</v>
      </c>
      <c r="I82" s="2">
        <v>87</v>
      </c>
      <c r="J82" s="2">
        <v>98.2</v>
      </c>
      <c r="K82" s="2">
        <v>11.2</v>
      </c>
      <c r="L82" s="2">
        <v>110</v>
      </c>
      <c r="M82" s="2">
        <v>25</v>
      </c>
      <c r="N82" s="2">
        <v>0</v>
      </c>
      <c r="O82" s="2">
        <v>33</v>
      </c>
      <c r="P82" s="2">
        <v>48</v>
      </c>
      <c r="Q82" s="2">
        <v>44</v>
      </c>
      <c r="R82" s="2">
        <v>8</v>
      </c>
      <c r="S82" s="2">
        <v>8</v>
      </c>
      <c r="T82" s="2">
        <v>0</v>
      </c>
      <c r="U82" s="2">
        <v>10</v>
      </c>
      <c r="V82" s="2">
        <v>101.3</v>
      </c>
      <c r="W82" s="2">
        <v>13</v>
      </c>
    </row>
    <row r="83" spans="1:23" ht="12.75" x14ac:dyDescent="0.2">
      <c r="A83" s="1" t="s">
        <v>24</v>
      </c>
      <c r="B83" s="2">
        <v>41.667000000000002</v>
      </c>
      <c r="C83" s="2">
        <v>-1.0169999999999999</v>
      </c>
      <c r="D83" s="3">
        <v>44231.375</v>
      </c>
      <c r="E83" s="3">
        <v>44231.416666666664</v>
      </c>
      <c r="F83" s="2">
        <v>12</v>
      </c>
      <c r="G83" s="2">
        <v>9</v>
      </c>
      <c r="H83" s="2">
        <v>10</v>
      </c>
      <c r="I83" s="2">
        <v>81</v>
      </c>
      <c r="J83" s="2">
        <v>98.3</v>
      </c>
      <c r="K83" s="2">
        <v>9.4</v>
      </c>
      <c r="L83" s="2">
        <v>80</v>
      </c>
      <c r="M83" s="2">
        <v>40</v>
      </c>
      <c r="N83" s="2">
        <v>0</v>
      </c>
      <c r="O83" s="2">
        <v>289</v>
      </c>
      <c r="P83" s="2">
        <v>132</v>
      </c>
      <c r="Q83" s="2">
        <v>72</v>
      </c>
      <c r="R83" s="2">
        <v>12</v>
      </c>
      <c r="S83" s="2">
        <v>12</v>
      </c>
      <c r="T83" s="2">
        <v>0</v>
      </c>
      <c r="U83" s="2">
        <v>12</v>
      </c>
      <c r="V83" s="2">
        <v>101.3</v>
      </c>
      <c r="W83" s="2">
        <v>14.4</v>
      </c>
    </row>
    <row r="84" spans="1:23" ht="12.75" x14ac:dyDescent="0.2">
      <c r="A84" s="1" t="s">
        <v>24</v>
      </c>
      <c r="B84" s="2">
        <v>41.667000000000002</v>
      </c>
      <c r="C84" s="2">
        <v>-1.0169999999999999</v>
      </c>
      <c r="D84" s="3">
        <v>44231.416666666664</v>
      </c>
      <c r="E84" s="3">
        <v>44231.458333333336</v>
      </c>
      <c r="F84" s="2">
        <v>12</v>
      </c>
      <c r="G84" s="2">
        <v>8</v>
      </c>
      <c r="H84" s="2">
        <v>10</v>
      </c>
      <c r="I84" s="2">
        <v>76</v>
      </c>
      <c r="J84" s="2">
        <v>98.2</v>
      </c>
      <c r="K84" s="2">
        <v>11.2</v>
      </c>
      <c r="L84" s="2">
        <v>70</v>
      </c>
      <c r="M84" s="2">
        <v>60</v>
      </c>
      <c r="N84" s="2">
        <v>0</v>
      </c>
      <c r="O84" s="2">
        <v>319</v>
      </c>
      <c r="P84" s="2">
        <v>243</v>
      </c>
      <c r="Q84" s="2">
        <v>131</v>
      </c>
      <c r="R84" s="2">
        <v>12</v>
      </c>
      <c r="S84" s="2">
        <v>12</v>
      </c>
      <c r="T84" s="2">
        <v>0</v>
      </c>
      <c r="U84" s="2">
        <v>12</v>
      </c>
      <c r="V84" s="2">
        <v>101.2</v>
      </c>
      <c r="W84" s="2">
        <v>19.100000000000001</v>
      </c>
    </row>
    <row r="85" spans="1:23" ht="12.75" x14ac:dyDescent="0.2">
      <c r="A85" s="1" t="s">
        <v>24</v>
      </c>
      <c r="B85" s="2">
        <v>41.667000000000002</v>
      </c>
      <c r="C85" s="2">
        <v>-1.0169999999999999</v>
      </c>
      <c r="D85" s="3">
        <v>44231.458333333336</v>
      </c>
      <c r="E85" s="3">
        <v>44231.5</v>
      </c>
      <c r="F85" s="2">
        <v>14</v>
      </c>
      <c r="G85" s="2">
        <v>9</v>
      </c>
      <c r="H85" s="2">
        <v>11</v>
      </c>
      <c r="I85" s="2">
        <v>71</v>
      </c>
      <c r="J85" s="2">
        <v>98.2</v>
      </c>
      <c r="K85" s="2">
        <v>14.8</v>
      </c>
      <c r="L85" s="2">
        <v>100</v>
      </c>
      <c r="M85" s="2">
        <v>75</v>
      </c>
      <c r="N85" s="2">
        <v>0</v>
      </c>
      <c r="O85" s="2">
        <v>382</v>
      </c>
      <c r="P85" s="2">
        <v>352</v>
      </c>
      <c r="Q85" s="2">
        <v>178</v>
      </c>
      <c r="R85" s="2">
        <v>14</v>
      </c>
      <c r="S85" s="2">
        <v>14</v>
      </c>
      <c r="T85" s="2">
        <v>0</v>
      </c>
      <c r="U85" s="2">
        <v>14</v>
      </c>
      <c r="V85" s="2">
        <v>101.2</v>
      </c>
      <c r="W85" s="2">
        <v>24.5</v>
      </c>
    </row>
    <row r="86" spans="1:23" ht="12.75" x14ac:dyDescent="0.2">
      <c r="A86" s="1" t="s">
        <v>24</v>
      </c>
      <c r="B86" s="2">
        <v>41.667000000000002</v>
      </c>
      <c r="C86" s="2">
        <v>-1.0169999999999999</v>
      </c>
      <c r="D86" s="3">
        <v>44231.5</v>
      </c>
      <c r="E86" s="3">
        <v>44231.541666666664</v>
      </c>
      <c r="F86" s="2">
        <v>15</v>
      </c>
      <c r="G86" s="2">
        <v>8</v>
      </c>
      <c r="H86" s="2">
        <v>11</v>
      </c>
      <c r="I86" s="2">
        <v>62</v>
      </c>
      <c r="J86" s="2">
        <v>98.1</v>
      </c>
      <c r="K86" s="2">
        <v>18.399999999999999</v>
      </c>
      <c r="L86" s="2">
        <v>100</v>
      </c>
      <c r="M86" s="2">
        <v>75</v>
      </c>
      <c r="N86" s="2">
        <v>0</v>
      </c>
      <c r="O86" s="2">
        <v>609</v>
      </c>
      <c r="P86" s="2">
        <v>466</v>
      </c>
      <c r="Q86" s="2">
        <v>150</v>
      </c>
      <c r="R86" s="2">
        <v>15</v>
      </c>
      <c r="S86" s="2">
        <v>15</v>
      </c>
      <c r="T86" s="2">
        <v>0</v>
      </c>
      <c r="U86" s="2">
        <v>15</v>
      </c>
      <c r="V86" s="2">
        <v>101.2</v>
      </c>
      <c r="W86" s="2">
        <v>29.5</v>
      </c>
    </row>
    <row r="87" spans="1:23" ht="12.75" x14ac:dyDescent="0.2">
      <c r="A87" s="1" t="s">
        <v>24</v>
      </c>
      <c r="B87" s="2">
        <v>41.667000000000002</v>
      </c>
      <c r="C87" s="2">
        <v>-1.0169999999999999</v>
      </c>
      <c r="D87" s="3">
        <v>44231.541666666664</v>
      </c>
      <c r="E87" s="3">
        <v>44231.583333333336</v>
      </c>
      <c r="F87" s="2">
        <v>17</v>
      </c>
      <c r="G87" s="2">
        <v>8</v>
      </c>
      <c r="H87" s="2">
        <v>12</v>
      </c>
      <c r="I87" s="2">
        <v>55</v>
      </c>
      <c r="J87" s="2">
        <v>97.9</v>
      </c>
      <c r="K87" s="2">
        <v>20.5</v>
      </c>
      <c r="L87" s="2">
        <v>90</v>
      </c>
      <c r="M87" s="2">
        <v>80</v>
      </c>
      <c r="N87" s="2">
        <v>0</v>
      </c>
      <c r="O87" s="2">
        <v>688</v>
      </c>
      <c r="P87" s="2">
        <v>502</v>
      </c>
      <c r="Q87" s="2">
        <v>135</v>
      </c>
      <c r="R87" s="2">
        <v>17</v>
      </c>
      <c r="S87" s="2">
        <v>17</v>
      </c>
      <c r="T87" s="2">
        <v>0</v>
      </c>
      <c r="U87" s="2">
        <v>17</v>
      </c>
      <c r="V87" s="2">
        <v>101.1</v>
      </c>
      <c r="W87" s="2">
        <v>31.7</v>
      </c>
    </row>
    <row r="88" spans="1:23" ht="12.75" x14ac:dyDescent="0.2">
      <c r="A88" s="1" t="s">
        <v>24</v>
      </c>
      <c r="B88" s="2">
        <v>41.667000000000002</v>
      </c>
      <c r="C88" s="2">
        <v>-1.0169999999999999</v>
      </c>
      <c r="D88" s="3">
        <v>44231.583333333336</v>
      </c>
      <c r="E88" s="3">
        <v>44231.625</v>
      </c>
      <c r="F88" s="2">
        <v>17</v>
      </c>
      <c r="G88" s="2">
        <v>9</v>
      </c>
      <c r="H88" s="2">
        <v>12</v>
      </c>
      <c r="I88" s="2">
        <v>59</v>
      </c>
      <c r="J88" s="2">
        <v>97.9</v>
      </c>
      <c r="K88" s="2">
        <v>16.600000000000001</v>
      </c>
      <c r="L88" s="2">
        <v>100</v>
      </c>
      <c r="M88" s="2">
        <v>85</v>
      </c>
      <c r="N88" s="2">
        <v>0</v>
      </c>
      <c r="O88" s="2">
        <v>448</v>
      </c>
      <c r="P88" s="2">
        <v>414</v>
      </c>
      <c r="Q88" s="2">
        <v>191</v>
      </c>
      <c r="R88" s="2">
        <v>17</v>
      </c>
      <c r="S88" s="2">
        <v>17</v>
      </c>
      <c r="T88" s="2">
        <v>0</v>
      </c>
      <c r="U88" s="2">
        <v>17</v>
      </c>
      <c r="V88" s="2">
        <v>101</v>
      </c>
      <c r="W88" s="2">
        <v>28.8</v>
      </c>
    </row>
    <row r="89" spans="1:23" ht="12.75" x14ac:dyDescent="0.2">
      <c r="A89" s="1" t="s">
        <v>24</v>
      </c>
      <c r="B89" s="2">
        <v>41.667000000000002</v>
      </c>
      <c r="C89" s="2">
        <v>-1.0169999999999999</v>
      </c>
      <c r="D89" s="3">
        <v>44231.625</v>
      </c>
      <c r="E89" s="3">
        <v>44231.666666666664</v>
      </c>
      <c r="F89" s="2">
        <v>18</v>
      </c>
      <c r="G89" s="2">
        <v>9</v>
      </c>
      <c r="H89" s="2">
        <v>13</v>
      </c>
      <c r="I89" s="2">
        <v>55</v>
      </c>
      <c r="J89" s="2">
        <v>97.8</v>
      </c>
      <c r="K89" s="2">
        <v>20.5</v>
      </c>
      <c r="L89" s="2">
        <v>110</v>
      </c>
      <c r="M89" s="2">
        <v>85</v>
      </c>
      <c r="N89" s="2">
        <v>0</v>
      </c>
      <c r="O89" s="2">
        <v>306</v>
      </c>
      <c r="P89" s="2">
        <v>302</v>
      </c>
      <c r="Q89" s="2">
        <v>174</v>
      </c>
      <c r="R89" s="2">
        <v>18</v>
      </c>
      <c r="S89" s="2">
        <v>18</v>
      </c>
      <c r="T89" s="2">
        <v>0</v>
      </c>
      <c r="U89" s="2">
        <v>18</v>
      </c>
      <c r="V89" s="2">
        <v>100.9</v>
      </c>
      <c r="W89" s="2">
        <v>33.799999999999997</v>
      </c>
    </row>
    <row r="90" spans="1:23" ht="12.75" x14ac:dyDescent="0.2">
      <c r="A90" s="1" t="s">
        <v>24</v>
      </c>
      <c r="B90" s="2">
        <v>41.667000000000002</v>
      </c>
      <c r="C90" s="2">
        <v>-1.0169999999999999</v>
      </c>
      <c r="D90" s="3">
        <v>44231.666666666664</v>
      </c>
      <c r="E90" s="3">
        <v>44231.708333333336</v>
      </c>
      <c r="F90" s="2">
        <v>17</v>
      </c>
      <c r="G90" s="2">
        <v>9</v>
      </c>
      <c r="H90" s="2">
        <v>12</v>
      </c>
      <c r="I90" s="2">
        <v>59</v>
      </c>
      <c r="J90" s="2">
        <v>97.8</v>
      </c>
      <c r="K90" s="2">
        <v>16.600000000000001</v>
      </c>
      <c r="L90" s="2">
        <v>100</v>
      </c>
      <c r="M90" s="2">
        <v>75</v>
      </c>
      <c r="N90" s="2">
        <v>0</v>
      </c>
      <c r="O90" s="2">
        <v>75</v>
      </c>
      <c r="P90" s="2">
        <v>174</v>
      </c>
      <c r="Q90" s="2">
        <v>147</v>
      </c>
      <c r="R90" s="2">
        <v>17</v>
      </c>
      <c r="S90" s="2">
        <v>17</v>
      </c>
      <c r="T90" s="2">
        <v>0</v>
      </c>
      <c r="U90" s="2">
        <v>17</v>
      </c>
      <c r="V90" s="2">
        <v>100.9</v>
      </c>
      <c r="W90" s="2">
        <v>29.9</v>
      </c>
    </row>
    <row r="91" spans="1:23" ht="12.75" x14ac:dyDescent="0.2">
      <c r="A91" s="1" t="s">
        <v>24</v>
      </c>
      <c r="B91" s="2">
        <v>41.667000000000002</v>
      </c>
      <c r="C91" s="2">
        <v>-1.0169999999999999</v>
      </c>
      <c r="D91" s="3">
        <v>44231.708333333336</v>
      </c>
      <c r="E91" s="3">
        <v>44231.75</v>
      </c>
      <c r="F91" s="2">
        <v>16</v>
      </c>
      <c r="G91" s="2">
        <v>9</v>
      </c>
      <c r="H91" s="2">
        <v>12</v>
      </c>
      <c r="I91" s="2">
        <v>63</v>
      </c>
      <c r="J91" s="2">
        <v>97.8</v>
      </c>
      <c r="K91" s="2">
        <v>16.600000000000001</v>
      </c>
      <c r="L91" s="2">
        <v>110</v>
      </c>
      <c r="M91" s="2">
        <v>75</v>
      </c>
      <c r="N91" s="2">
        <v>0</v>
      </c>
      <c r="O91" s="2">
        <v>0</v>
      </c>
      <c r="P91" s="2">
        <v>37</v>
      </c>
      <c r="Q91" s="2">
        <v>37</v>
      </c>
      <c r="R91" s="2">
        <v>16</v>
      </c>
      <c r="S91" s="2">
        <v>16</v>
      </c>
      <c r="T91" s="2">
        <v>0</v>
      </c>
      <c r="U91" s="2">
        <v>16</v>
      </c>
      <c r="V91" s="2">
        <v>100.9</v>
      </c>
      <c r="W91" s="2">
        <v>27</v>
      </c>
    </row>
    <row r="92" spans="1:23" ht="12.75" x14ac:dyDescent="0.2">
      <c r="A92" s="1" t="s">
        <v>24</v>
      </c>
      <c r="B92" s="2">
        <v>41.667000000000002</v>
      </c>
      <c r="C92" s="2">
        <v>-1.0169999999999999</v>
      </c>
      <c r="D92" s="3">
        <v>44231.75</v>
      </c>
      <c r="E92" s="3">
        <v>44231.791666666664</v>
      </c>
      <c r="F92" s="2">
        <v>15</v>
      </c>
      <c r="G92" s="2">
        <v>9</v>
      </c>
      <c r="H92" s="2">
        <v>12</v>
      </c>
      <c r="I92" s="2">
        <v>67</v>
      </c>
      <c r="J92" s="2">
        <v>97.9</v>
      </c>
      <c r="K92" s="2">
        <v>13</v>
      </c>
      <c r="L92" s="2">
        <v>0</v>
      </c>
      <c r="M92" s="2">
        <v>75</v>
      </c>
      <c r="N92" s="2">
        <v>0</v>
      </c>
      <c r="O92" s="2">
        <v>0</v>
      </c>
      <c r="P92" s="2">
        <v>0</v>
      </c>
      <c r="Q92" s="2">
        <v>0</v>
      </c>
      <c r="R92" s="2">
        <v>15</v>
      </c>
      <c r="S92" s="2">
        <v>15</v>
      </c>
      <c r="T92" s="2">
        <v>0</v>
      </c>
      <c r="U92" s="2">
        <v>15</v>
      </c>
      <c r="V92" s="2">
        <v>100.9</v>
      </c>
      <c r="W92" s="2">
        <v>21.2</v>
      </c>
    </row>
    <row r="93" spans="1:23" ht="12.75" x14ac:dyDescent="0.2">
      <c r="A93" s="1" t="s">
        <v>24</v>
      </c>
      <c r="B93" s="2">
        <v>41.667000000000002</v>
      </c>
      <c r="C93" s="2">
        <v>-1.0169999999999999</v>
      </c>
      <c r="D93" s="3">
        <v>44231.791666666664</v>
      </c>
      <c r="E93" s="3">
        <v>44231.833333333336</v>
      </c>
      <c r="F93" s="2">
        <v>14</v>
      </c>
      <c r="G93" s="2">
        <v>9</v>
      </c>
      <c r="H93" s="2">
        <v>11</v>
      </c>
      <c r="I93" s="2">
        <v>71</v>
      </c>
      <c r="J93" s="2">
        <v>97.9</v>
      </c>
      <c r="K93" s="2">
        <v>9.4</v>
      </c>
      <c r="L93" s="2">
        <v>100</v>
      </c>
      <c r="M93" s="2">
        <v>85</v>
      </c>
      <c r="N93" s="2">
        <v>0</v>
      </c>
      <c r="O93" s="2">
        <v>0</v>
      </c>
      <c r="P93" s="2">
        <v>0</v>
      </c>
      <c r="Q93" s="2">
        <v>0</v>
      </c>
      <c r="R93" s="2">
        <v>14</v>
      </c>
      <c r="S93" s="2">
        <v>14</v>
      </c>
      <c r="T93" s="2">
        <v>0</v>
      </c>
      <c r="U93" s="2">
        <v>14</v>
      </c>
      <c r="V93" s="2">
        <v>100.9</v>
      </c>
      <c r="W93" s="2">
        <v>13</v>
      </c>
    </row>
    <row r="94" spans="1:23" ht="12.75" x14ac:dyDescent="0.2">
      <c r="A94" s="1" t="s">
        <v>24</v>
      </c>
      <c r="B94" s="2">
        <v>41.667000000000002</v>
      </c>
      <c r="C94" s="2">
        <v>-1.0169999999999999</v>
      </c>
      <c r="D94" s="3">
        <v>44231.833333333336</v>
      </c>
      <c r="E94" s="3">
        <v>44231.875</v>
      </c>
      <c r="F94" s="2">
        <v>12</v>
      </c>
      <c r="G94" s="2">
        <v>9</v>
      </c>
      <c r="H94" s="2">
        <v>10</v>
      </c>
      <c r="I94" s="2">
        <v>81</v>
      </c>
      <c r="J94" s="2">
        <v>98</v>
      </c>
      <c r="K94" s="2">
        <v>7.6</v>
      </c>
      <c r="L94" s="2">
        <v>100</v>
      </c>
      <c r="M94" s="2">
        <v>100</v>
      </c>
      <c r="N94" s="2">
        <v>0</v>
      </c>
      <c r="O94" s="2">
        <v>0</v>
      </c>
      <c r="P94" s="2">
        <v>0</v>
      </c>
      <c r="Q94" s="2">
        <v>0</v>
      </c>
      <c r="R94" s="2">
        <v>12</v>
      </c>
      <c r="S94" s="2">
        <v>12</v>
      </c>
      <c r="T94" s="2">
        <v>0</v>
      </c>
      <c r="U94" s="2">
        <v>12</v>
      </c>
      <c r="V94" s="2">
        <v>100.9</v>
      </c>
      <c r="W94" s="2">
        <v>10.8</v>
      </c>
    </row>
    <row r="95" spans="1:23" ht="12.75" x14ac:dyDescent="0.2">
      <c r="A95" s="1" t="s">
        <v>24</v>
      </c>
      <c r="B95" s="2">
        <v>41.667000000000002</v>
      </c>
      <c r="C95" s="2">
        <v>-1.0169999999999999</v>
      </c>
      <c r="D95" s="3">
        <v>44231.875</v>
      </c>
      <c r="E95" s="3">
        <v>44231.916666666664</v>
      </c>
      <c r="F95" s="2">
        <v>12</v>
      </c>
      <c r="G95" s="2">
        <v>9</v>
      </c>
      <c r="H95" s="2">
        <v>10</v>
      </c>
      <c r="I95" s="2">
        <v>81</v>
      </c>
      <c r="J95" s="2">
        <v>98</v>
      </c>
      <c r="K95" s="2">
        <v>11.2</v>
      </c>
      <c r="L95" s="2">
        <v>100</v>
      </c>
      <c r="M95" s="2">
        <v>100</v>
      </c>
      <c r="N95" s="2">
        <v>0</v>
      </c>
      <c r="O95" s="2">
        <v>0</v>
      </c>
      <c r="P95" s="2">
        <v>0</v>
      </c>
      <c r="Q95" s="2">
        <v>0</v>
      </c>
      <c r="R95" s="2">
        <v>12</v>
      </c>
      <c r="S95" s="2">
        <v>12</v>
      </c>
      <c r="T95" s="2">
        <v>0</v>
      </c>
      <c r="U95" s="2">
        <v>12</v>
      </c>
      <c r="V95" s="2">
        <v>101</v>
      </c>
      <c r="W95" s="2">
        <v>15.8</v>
      </c>
    </row>
    <row r="96" spans="1:23" ht="12.75" x14ac:dyDescent="0.2">
      <c r="A96" s="1" t="s">
        <v>24</v>
      </c>
      <c r="B96" s="2">
        <v>41.667000000000002</v>
      </c>
      <c r="C96" s="2">
        <v>-1.0169999999999999</v>
      </c>
      <c r="D96" s="3">
        <v>44231.916666666664</v>
      </c>
      <c r="E96" s="3">
        <v>44231.958333333336</v>
      </c>
      <c r="F96" s="2">
        <v>11</v>
      </c>
      <c r="G96" s="2">
        <v>8</v>
      </c>
      <c r="H96" s="2">
        <v>9</v>
      </c>
      <c r="I96" s="2">
        <v>81</v>
      </c>
      <c r="J96" s="2">
        <v>98.1</v>
      </c>
      <c r="K96" s="2">
        <v>7.6</v>
      </c>
      <c r="L96" s="2">
        <v>90</v>
      </c>
      <c r="M96" s="2">
        <v>100</v>
      </c>
      <c r="N96" s="2">
        <v>0</v>
      </c>
      <c r="O96" s="2">
        <v>0</v>
      </c>
      <c r="P96" s="2">
        <v>0</v>
      </c>
      <c r="Q96" s="2">
        <v>0</v>
      </c>
      <c r="R96" s="2">
        <v>11</v>
      </c>
      <c r="S96" s="2">
        <v>11</v>
      </c>
      <c r="T96" s="2">
        <v>0</v>
      </c>
      <c r="U96" s="2">
        <v>11</v>
      </c>
      <c r="V96" s="2">
        <v>101</v>
      </c>
      <c r="W96" s="2">
        <v>12.2</v>
      </c>
    </row>
    <row r="97" spans="1:23" ht="12.75" x14ac:dyDescent="0.2">
      <c r="A97" s="1" t="s">
        <v>24</v>
      </c>
      <c r="B97" s="2">
        <v>41.667000000000002</v>
      </c>
      <c r="C97" s="2">
        <v>-1.0169999999999999</v>
      </c>
      <c r="D97" s="3">
        <v>44231.958333333336</v>
      </c>
      <c r="E97" s="3">
        <v>44232</v>
      </c>
      <c r="F97" s="2">
        <v>10</v>
      </c>
      <c r="G97" s="2">
        <v>8</v>
      </c>
      <c r="H97" s="2">
        <v>9</v>
      </c>
      <c r="I97" s="2">
        <v>87</v>
      </c>
      <c r="J97" s="2">
        <v>98.2</v>
      </c>
      <c r="K97" s="2">
        <v>7.6</v>
      </c>
      <c r="L97" s="2">
        <v>110</v>
      </c>
      <c r="M97" s="2">
        <v>95</v>
      </c>
      <c r="N97" s="2">
        <v>0</v>
      </c>
      <c r="O97" s="2">
        <v>0</v>
      </c>
      <c r="P97" s="2">
        <v>0</v>
      </c>
      <c r="Q97" s="2">
        <v>0</v>
      </c>
      <c r="R97" s="2">
        <v>9</v>
      </c>
      <c r="S97" s="2">
        <v>9</v>
      </c>
      <c r="T97" s="2">
        <v>0</v>
      </c>
      <c r="U97" s="2">
        <v>10</v>
      </c>
      <c r="V97" s="2">
        <v>101</v>
      </c>
      <c r="W97" s="2">
        <v>12.6</v>
      </c>
    </row>
    <row r="98" spans="1:23" ht="12.75" x14ac:dyDescent="0.2">
      <c r="A98" s="1" t="s">
        <v>24</v>
      </c>
      <c r="B98" s="2">
        <v>41.667000000000002</v>
      </c>
      <c r="C98" s="2">
        <v>-1.0169999999999999</v>
      </c>
      <c r="D98" s="3">
        <v>44232</v>
      </c>
      <c r="E98" s="3">
        <v>44232.041666666664</v>
      </c>
      <c r="F98" s="2">
        <v>11</v>
      </c>
      <c r="G98" s="2">
        <v>9</v>
      </c>
      <c r="H98" s="2">
        <v>10</v>
      </c>
      <c r="I98" s="2">
        <v>87</v>
      </c>
      <c r="J98" s="2">
        <v>98.1</v>
      </c>
      <c r="K98" s="2">
        <v>9.4</v>
      </c>
      <c r="L98" s="2">
        <v>90</v>
      </c>
      <c r="M98" s="2">
        <v>85</v>
      </c>
      <c r="N98" s="2">
        <v>0</v>
      </c>
      <c r="O98" s="2">
        <v>0</v>
      </c>
      <c r="P98" s="2">
        <v>0</v>
      </c>
      <c r="Q98" s="2">
        <v>0</v>
      </c>
      <c r="R98" s="2">
        <v>11</v>
      </c>
      <c r="S98" s="2">
        <v>11</v>
      </c>
      <c r="T98" s="2">
        <v>0</v>
      </c>
      <c r="U98" s="2">
        <v>11</v>
      </c>
      <c r="V98" s="2">
        <v>101</v>
      </c>
      <c r="W98" s="2">
        <v>14.4</v>
      </c>
    </row>
    <row r="99" spans="1:23" ht="12.75" x14ac:dyDescent="0.2">
      <c r="A99" s="1" t="s">
        <v>24</v>
      </c>
      <c r="B99" s="2">
        <v>41.667000000000002</v>
      </c>
      <c r="C99" s="2">
        <v>-1.0169999999999999</v>
      </c>
      <c r="D99" s="3">
        <v>44232.041666666664</v>
      </c>
      <c r="E99" s="3">
        <v>44232.083333333336</v>
      </c>
      <c r="F99" s="2">
        <v>11</v>
      </c>
      <c r="G99" s="2">
        <v>9</v>
      </c>
      <c r="H99" s="2">
        <v>10</v>
      </c>
      <c r="I99" s="2">
        <v>87</v>
      </c>
      <c r="J99" s="2">
        <v>98.1</v>
      </c>
      <c r="K99" s="2">
        <v>9.4</v>
      </c>
      <c r="L99" s="2">
        <v>100</v>
      </c>
      <c r="M99" s="2">
        <v>75</v>
      </c>
      <c r="N99" s="2">
        <v>0</v>
      </c>
      <c r="O99" s="2">
        <v>0</v>
      </c>
      <c r="P99" s="2">
        <v>0</v>
      </c>
      <c r="Q99" s="2">
        <v>0</v>
      </c>
      <c r="R99" s="2">
        <v>11</v>
      </c>
      <c r="S99" s="2">
        <v>11</v>
      </c>
      <c r="T99" s="2">
        <v>0</v>
      </c>
      <c r="U99" s="2">
        <v>11</v>
      </c>
      <c r="V99" s="2">
        <v>101</v>
      </c>
      <c r="W99" s="2">
        <v>13.7</v>
      </c>
    </row>
    <row r="100" spans="1:23" ht="12.75" x14ac:dyDescent="0.2">
      <c r="A100" s="1" t="s">
        <v>24</v>
      </c>
      <c r="B100" s="2">
        <v>41.667000000000002</v>
      </c>
      <c r="C100" s="2">
        <v>-1.0169999999999999</v>
      </c>
      <c r="D100" s="3">
        <v>44232.083333333336</v>
      </c>
      <c r="E100" s="3">
        <v>44232.125</v>
      </c>
      <c r="F100" s="2">
        <v>10</v>
      </c>
      <c r="G100" s="2">
        <v>8</v>
      </c>
      <c r="H100" s="2">
        <v>9</v>
      </c>
      <c r="I100" s="2">
        <v>87</v>
      </c>
      <c r="J100" s="2">
        <v>98.1</v>
      </c>
      <c r="K100" s="2">
        <v>5.4</v>
      </c>
      <c r="L100" s="2">
        <v>90</v>
      </c>
      <c r="M100" s="2">
        <v>65</v>
      </c>
      <c r="N100" s="2">
        <v>0</v>
      </c>
      <c r="O100" s="2">
        <v>0</v>
      </c>
      <c r="P100" s="2">
        <v>0</v>
      </c>
      <c r="Q100" s="2">
        <v>0</v>
      </c>
      <c r="R100" s="2">
        <v>10</v>
      </c>
      <c r="S100" s="2">
        <v>10</v>
      </c>
      <c r="T100" s="2">
        <v>0</v>
      </c>
      <c r="U100" s="2">
        <v>10</v>
      </c>
      <c r="V100" s="2">
        <v>101</v>
      </c>
      <c r="W100" s="2">
        <v>9.6999999999999993</v>
      </c>
    </row>
    <row r="101" spans="1:23" ht="12.75" x14ac:dyDescent="0.2">
      <c r="A101" s="1" t="s">
        <v>24</v>
      </c>
      <c r="B101" s="2">
        <v>41.667000000000002</v>
      </c>
      <c r="C101" s="2">
        <v>-1.0169999999999999</v>
      </c>
      <c r="D101" s="3">
        <v>44232.125</v>
      </c>
      <c r="E101" s="3">
        <v>44232.166666666664</v>
      </c>
      <c r="F101" s="2">
        <v>9</v>
      </c>
      <c r="G101" s="2">
        <v>8</v>
      </c>
      <c r="H101" s="2">
        <v>8</v>
      </c>
      <c r="I101" s="2">
        <v>93</v>
      </c>
      <c r="J101" s="2">
        <v>98</v>
      </c>
      <c r="K101" s="2">
        <v>5.4</v>
      </c>
      <c r="L101" s="2">
        <v>80</v>
      </c>
      <c r="M101" s="2">
        <v>55</v>
      </c>
      <c r="N101" s="2">
        <v>2.5400000000000002E-3</v>
      </c>
      <c r="O101" s="2">
        <v>0</v>
      </c>
      <c r="P101" s="2">
        <v>0</v>
      </c>
      <c r="Q101" s="2">
        <v>0</v>
      </c>
      <c r="R101" s="2">
        <v>9</v>
      </c>
      <c r="S101" s="2">
        <v>9</v>
      </c>
      <c r="T101" s="2">
        <v>0</v>
      </c>
      <c r="U101" s="2">
        <v>9</v>
      </c>
      <c r="V101" s="2">
        <v>101</v>
      </c>
      <c r="W101" s="2">
        <v>9.4</v>
      </c>
    </row>
    <row r="102" spans="1:23" ht="12.75" x14ac:dyDescent="0.2">
      <c r="A102" s="1" t="s">
        <v>24</v>
      </c>
      <c r="B102" s="2">
        <v>41.667000000000002</v>
      </c>
      <c r="C102" s="2">
        <v>-1.0169999999999999</v>
      </c>
      <c r="D102" s="3">
        <v>44232.166666666664</v>
      </c>
      <c r="E102" s="3">
        <v>44232.208333333336</v>
      </c>
      <c r="F102" s="2">
        <v>8</v>
      </c>
      <c r="G102" s="2">
        <v>8</v>
      </c>
      <c r="H102" s="2">
        <v>8</v>
      </c>
      <c r="I102" s="2">
        <v>100</v>
      </c>
      <c r="J102" s="2">
        <v>98</v>
      </c>
      <c r="K102" s="2">
        <v>1.8</v>
      </c>
      <c r="L102" s="2">
        <v>70</v>
      </c>
      <c r="M102" s="2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8</v>
      </c>
      <c r="S102" s="2">
        <v>8</v>
      </c>
      <c r="T102" s="2">
        <v>0</v>
      </c>
      <c r="U102" s="2">
        <v>8</v>
      </c>
      <c r="V102" s="2">
        <v>101</v>
      </c>
      <c r="W102" s="2">
        <v>5</v>
      </c>
    </row>
    <row r="103" spans="1:23" ht="12.75" x14ac:dyDescent="0.2">
      <c r="A103" s="1" t="s">
        <v>24</v>
      </c>
      <c r="B103" s="2">
        <v>41.667000000000002</v>
      </c>
      <c r="C103" s="2">
        <v>-1.0169999999999999</v>
      </c>
      <c r="D103" s="3">
        <v>44232.208333333336</v>
      </c>
      <c r="E103" s="3">
        <v>44232.25</v>
      </c>
      <c r="F103" s="2">
        <v>7</v>
      </c>
      <c r="G103" s="2">
        <v>7</v>
      </c>
      <c r="H103" s="2">
        <v>7</v>
      </c>
      <c r="I103" s="2">
        <v>100</v>
      </c>
      <c r="J103" s="2">
        <v>98</v>
      </c>
      <c r="K103" s="2">
        <v>3.6</v>
      </c>
      <c r="L103" s="2">
        <v>260</v>
      </c>
      <c r="M103" s="2">
        <v>35</v>
      </c>
      <c r="N103" s="2">
        <v>0</v>
      </c>
      <c r="O103" s="2">
        <v>0</v>
      </c>
      <c r="P103" s="2">
        <v>0</v>
      </c>
      <c r="Q103" s="2">
        <v>0</v>
      </c>
      <c r="R103" s="2">
        <v>7</v>
      </c>
      <c r="S103" s="2">
        <v>7</v>
      </c>
      <c r="T103" s="2">
        <v>0</v>
      </c>
      <c r="U103" s="2">
        <v>7</v>
      </c>
      <c r="V103" s="2">
        <v>100.9</v>
      </c>
      <c r="W103" s="2">
        <v>5.4</v>
      </c>
    </row>
    <row r="104" spans="1:23" ht="12.75" x14ac:dyDescent="0.2">
      <c r="A104" s="1" t="s">
        <v>24</v>
      </c>
      <c r="B104" s="2">
        <v>41.667000000000002</v>
      </c>
      <c r="C104" s="2">
        <v>-1.0169999999999999</v>
      </c>
      <c r="D104" s="3">
        <v>44232.25</v>
      </c>
      <c r="E104" s="3">
        <v>44232.291666666664</v>
      </c>
      <c r="F104" s="2">
        <v>8</v>
      </c>
      <c r="G104" s="2">
        <v>7</v>
      </c>
      <c r="H104" s="2">
        <v>7</v>
      </c>
      <c r="I104" s="2">
        <v>93</v>
      </c>
      <c r="J104" s="2">
        <v>97.9</v>
      </c>
      <c r="K104" s="2">
        <v>5.4</v>
      </c>
      <c r="L104" s="2">
        <v>200</v>
      </c>
      <c r="M104" s="2">
        <v>25</v>
      </c>
      <c r="N104" s="2">
        <v>0</v>
      </c>
      <c r="O104" s="2">
        <v>0</v>
      </c>
      <c r="P104" s="2">
        <v>0</v>
      </c>
      <c r="Q104" s="2">
        <v>0</v>
      </c>
      <c r="R104" s="2">
        <v>7</v>
      </c>
      <c r="S104" s="2">
        <v>7</v>
      </c>
      <c r="T104" s="2">
        <v>0</v>
      </c>
      <c r="U104" s="2">
        <v>8</v>
      </c>
      <c r="V104" s="2">
        <v>100.9</v>
      </c>
      <c r="W104" s="2">
        <v>6.5</v>
      </c>
    </row>
    <row r="105" spans="1:23" ht="12.75" x14ac:dyDescent="0.2">
      <c r="A105" s="1" t="s">
        <v>24</v>
      </c>
      <c r="B105" s="2">
        <v>41.667000000000002</v>
      </c>
      <c r="C105" s="2">
        <v>-1.0169999999999999</v>
      </c>
      <c r="D105" s="3">
        <v>44232.291666666664</v>
      </c>
      <c r="E105" s="3">
        <v>44232.333333333336</v>
      </c>
      <c r="F105" s="2">
        <v>9</v>
      </c>
      <c r="G105" s="2">
        <v>8</v>
      </c>
      <c r="H105" s="2">
        <v>8</v>
      </c>
      <c r="I105" s="2">
        <v>93</v>
      </c>
      <c r="J105" s="2">
        <v>97.9</v>
      </c>
      <c r="K105" s="2">
        <v>7.6</v>
      </c>
      <c r="L105" s="2">
        <v>140</v>
      </c>
      <c r="M105" s="2">
        <v>50</v>
      </c>
      <c r="N105" s="2">
        <v>0</v>
      </c>
      <c r="O105" s="2">
        <v>0</v>
      </c>
      <c r="P105" s="2">
        <v>0</v>
      </c>
      <c r="Q105" s="2">
        <v>0</v>
      </c>
      <c r="R105" s="2">
        <v>8</v>
      </c>
      <c r="S105" s="2">
        <v>8</v>
      </c>
      <c r="T105" s="2">
        <v>0</v>
      </c>
      <c r="U105" s="2">
        <v>9</v>
      </c>
      <c r="V105" s="2">
        <v>100.9</v>
      </c>
      <c r="W105" s="2">
        <v>9.6999999999999993</v>
      </c>
    </row>
    <row r="106" spans="1:23" ht="12.75" x14ac:dyDescent="0.2">
      <c r="A106" s="1" t="s">
        <v>24</v>
      </c>
      <c r="B106" s="2">
        <v>41.667000000000002</v>
      </c>
      <c r="C106" s="2">
        <v>-1.0169999999999999</v>
      </c>
      <c r="D106" s="3">
        <v>44232.333333333336</v>
      </c>
      <c r="E106" s="3">
        <v>44232.375</v>
      </c>
      <c r="F106" s="2">
        <v>9</v>
      </c>
      <c r="G106" s="2">
        <v>9</v>
      </c>
      <c r="H106" s="2">
        <v>9</v>
      </c>
      <c r="I106" s="2">
        <v>100</v>
      </c>
      <c r="J106" s="2">
        <v>97.9</v>
      </c>
      <c r="K106" s="2">
        <v>11.2</v>
      </c>
      <c r="L106" s="2">
        <v>130</v>
      </c>
      <c r="M106" s="2">
        <v>100</v>
      </c>
      <c r="N106" s="2">
        <v>0</v>
      </c>
      <c r="O106" s="2">
        <v>28</v>
      </c>
      <c r="P106" s="2">
        <v>46</v>
      </c>
      <c r="Q106" s="2">
        <v>43</v>
      </c>
      <c r="R106" s="2">
        <v>7</v>
      </c>
      <c r="S106" s="2">
        <v>7</v>
      </c>
      <c r="T106" s="2">
        <v>0</v>
      </c>
      <c r="U106" s="2">
        <v>9</v>
      </c>
      <c r="V106" s="2">
        <v>100.9</v>
      </c>
      <c r="W106" s="2">
        <v>16.600000000000001</v>
      </c>
    </row>
    <row r="107" spans="1:23" ht="12.75" x14ac:dyDescent="0.2">
      <c r="A107" s="1" t="s">
        <v>24</v>
      </c>
      <c r="B107" s="2">
        <v>41.667000000000002</v>
      </c>
      <c r="C107" s="2">
        <v>-1.0169999999999999</v>
      </c>
      <c r="D107" s="3">
        <v>44232.375</v>
      </c>
      <c r="E107" s="3">
        <v>44232.416666666664</v>
      </c>
      <c r="F107" s="2">
        <v>9</v>
      </c>
      <c r="G107" s="2">
        <v>9</v>
      </c>
      <c r="H107" s="2">
        <v>9</v>
      </c>
      <c r="I107" s="2">
        <v>100</v>
      </c>
      <c r="J107" s="2">
        <v>97.9</v>
      </c>
      <c r="K107" s="2">
        <v>7.6</v>
      </c>
      <c r="L107" s="2">
        <v>110</v>
      </c>
      <c r="M107" s="2">
        <v>100</v>
      </c>
      <c r="N107" s="2">
        <v>0</v>
      </c>
      <c r="O107" s="2">
        <v>550</v>
      </c>
      <c r="P107" s="2">
        <v>172</v>
      </c>
      <c r="Q107" s="2">
        <v>56</v>
      </c>
      <c r="R107" s="2">
        <v>8</v>
      </c>
      <c r="S107" s="2">
        <v>8</v>
      </c>
      <c r="T107" s="2">
        <v>0</v>
      </c>
      <c r="U107" s="2">
        <v>9</v>
      </c>
      <c r="V107" s="2">
        <v>100.9</v>
      </c>
      <c r="W107" s="2">
        <v>18</v>
      </c>
    </row>
    <row r="108" spans="1:23" ht="12.75" x14ac:dyDescent="0.2">
      <c r="A108" s="1" t="s">
        <v>24</v>
      </c>
      <c r="B108" s="2">
        <v>41.667000000000002</v>
      </c>
      <c r="C108" s="2">
        <v>-1.0169999999999999</v>
      </c>
      <c r="D108" s="3">
        <v>44232.416666666664</v>
      </c>
      <c r="E108" s="3">
        <v>44232.458333333336</v>
      </c>
      <c r="F108" s="2">
        <v>9</v>
      </c>
      <c r="G108" s="2">
        <v>9</v>
      </c>
      <c r="H108" s="2">
        <v>9</v>
      </c>
      <c r="I108" s="2">
        <v>100</v>
      </c>
      <c r="J108" s="2">
        <v>97.9</v>
      </c>
      <c r="K108" s="2">
        <v>11.2</v>
      </c>
      <c r="L108" s="2">
        <v>120</v>
      </c>
      <c r="M108" s="2">
        <v>100</v>
      </c>
      <c r="N108" s="2">
        <v>0</v>
      </c>
      <c r="O108" s="2">
        <v>830</v>
      </c>
      <c r="P108" s="2">
        <v>359</v>
      </c>
      <c r="Q108" s="2">
        <v>65</v>
      </c>
      <c r="R108" s="2">
        <v>7</v>
      </c>
      <c r="S108" s="2">
        <v>7</v>
      </c>
      <c r="T108" s="2">
        <v>0</v>
      </c>
      <c r="U108" s="2">
        <v>9</v>
      </c>
      <c r="V108" s="2">
        <v>100.8</v>
      </c>
      <c r="W108" s="2">
        <v>24.1</v>
      </c>
    </row>
    <row r="109" spans="1:23" ht="12.75" x14ac:dyDescent="0.2">
      <c r="A109" s="1" t="s">
        <v>24</v>
      </c>
      <c r="B109" s="2">
        <v>41.667000000000002</v>
      </c>
      <c r="C109" s="2">
        <v>-1.0169999999999999</v>
      </c>
      <c r="D109" s="3">
        <v>44232.458333333336</v>
      </c>
      <c r="E109" s="3">
        <v>44232.5</v>
      </c>
      <c r="F109" s="2">
        <v>10</v>
      </c>
      <c r="G109" s="2">
        <v>9</v>
      </c>
      <c r="H109" s="2">
        <v>9</v>
      </c>
      <c r="I109" s="2">
        <v>93</v>
      </c>
      <c r="J109" s="2">
        <v>97.8</v>
      </c>
      <c r="K109" s="2">
        <v>9.4</v>
      </c>
      <c r="L109" s="2">
        <v>130</v>
      </c>
      <c r="M109" s="2">
        <v>100</v>
      </c>
      <c r="N109" s="2">
        <v>0</v>
      </c>
      <c r="O109" s="2">
        <v>873</v>
      </c>
      <c r="P109" s="2">
        <v>476</v>
      </c>
      <c r="Q109" s="2">
        <v>75</v>
      </c>
      <c r="R109" s="2">
        <v>9</v>
      </c>
      <c r="S109" s="2">
        <v>9</v>
      </c>
      <c r="T109" s="2">
        <v>0</v>
      </c>
      <c r="U109" s="2">
        <v>10</v>
      </c>
      <c r="V109" s="2">
        <v>100.8</v>
      </c>
      <c r="W109" s="2">
        <v>24.5</v>
      </c>
    </row>
    <row r="110" spans="1:23" ht="12.75" x14ac:dyDescent="0.2">
      <c r="A110" s="1" t="s">
        <v>24</v>
      </c>
      <c r="B110" s="2">
        <v>41.667000000000002</v>
      </c>
      <c r="C110" s="2">
        <v>-1.0169999999999999</v>
      </c>
      <c r="D110" s="3">
        <v>44232.5</v>
      </c>
      <c r="E110" s="3">
        <v>44232.541666666664</v>
      </c>
      <c r="F110" s="2">
        <v>11</v>
      </c>
      <c r="G110" s="2">
        <v>9</v>
      </c>
      <c r="H110" s="2">
        <v>10</v>
      </c>
      <c r="I110" s="2">
        <v>87</v>
      </c>
      <c r="J110" s="2">
        <v>97.8</v>
      </c>
      <c r="K110" s="2">
        <v>9.4</v>
      </c>
      <c r="L110" s="2">
        <v>150</v>
      </c>
      <c r="M110" s="2">
        <v>100</v>
      </c>
      <c r="N110" s="2">
        <v>0</v>
      </c>
      <c r="O110" s="2">
        <v>872</v>
      </c>
      <c r="P110" s="2">
        <v>535</v>
      </c>
      <c r="Q110" s="2">
        <v>79</v>
      </c>
      <c r="R110" s="2">
        <v>11</v>
      </c>
      <c r="S110" s="2">
        <v>11</v>
      </c>
      <c r="T110" s="2">
        <v>0</v>
      </c>
      <c r="U110" s="2">
        <v>11</v>
      </c>
      <c r="V110" s="2">
        <v>100.8</v>
      </c>
      <c r="W110" s="2">
        <v>26.3</v>
      </c>
    </row>
    <row r="111" spans="1:23" ht="12.75" x14ac:dyDescent="0.2">
      <c r="A111" s="1" t="s">
        <v>24</v>
      </c>
      <c r="B111" s="2">
        <v>41.667000000000002</v>
      </c>
      <c r="C111" s="2">
        <v>-1.0169999999999999</v>
      </c>
      <c r="D111" s="3">
        <v>44232.541666666664</v>
      </c>
      <c r="E111" s="3">
        <v>44232.583333333336</v>
      </c>
      <c r="F111" s="2">
        <v>13</v>
      </c>
      <c r="G111" s="2">
        <v>9</v>
      </c>
      <c r="H111" s="2">
        <v>11</v>
      </c>
      <c r="I111" s="2">
        <v>76</v>
      </c>
      <c r="J111" s="2">
        <v>97.7</v>
      </c>
      <c r="K111" s="2">
        <v>3.6</v>
      </c>
      <c r="L111" s="2">
        <v>80</v>
      </c>
      <c r="M111" s="2">
        <v>75</v>
      </c>
      <c r="N111" s="2">
        <v>0</v>
      </c>
      <c r="O111" s="2">
        <v>820</v>
      </c>
      <c r="P111" s="2">
        <v>532</v>
      </c>
      <c r="Q111" s="2">
        <v>91</v>
      </c>
      <c r="R111" s="2">
        <v>13</v>
      </c>
      <c r="S111" s="2">
        <v>13</v>
      </c>
      <c r="T111" s="2">
        <v>0</v>
      </c>
      <c r="U111" s="2">
        <v>13</v>
      </c>
      <c r="V111" s="2">
        <v>100.7</v>
      </c>
      <c r="W111" s="2">
        <v>20.2</v>
      </c>
    </row>
    <row r="112" spans="1:23" ht="12.75" x14ac:dyDescent="0.2">
      <c r="A112" s="1" t="s">
        <v>24</v>
      </c>
      <c r="B112" s="2">
        <v>41.667000000000002</v>
      </c>
      <c r="C112" s="2">
        <v>-1.0169999999999999</v>
      </c>
      <c r="D112" s="3">
        <v>44232.583333333336</v>
      </c>
      <c r="E112" s="3">
        <v>44232.625</v>
      </c>
      <c r="F112" s="2">
        <v>14</v>
      </c>
      <c r="G112" s="2">
        <v>10</v>
      </c>
      <c r="H112" s="2">
        <v>12</v>
      </c>
      <c r="I112" s="2">
        <v>76</v>
      </c>
      <c r="J112" s="2">
        <v>97.5</v>
      </c>
      <c r="K112" s="2">
        <v>0</v>
      </c>
      <c r="L112" s="2">
        <v>0</v>
      </c>
      <c r="M112" s="2">
        <v>75</v>
      </c>
      <c r="N112" s="2">
        <v>0</v>
      </c>
      <c r="O112" s="2">
        <v>681</v>
      </c>
      <c r="P112" s="2">
        <v>471</v>
      </c>
      <c r="Q112" s="2">
        <v>128</v>
      </c>
      <c r="R112" s="2">
        <v>14</v>
      </c>
      <c r="S112" s="2">
        <v>14</v>
      </c>
      <c r="T112" s="2">
        <v>0</v>
      </c>
      <c r="U112" s="2">
        <v>14</v>
      </c>
      <c r="V112" s="2">
        <v>100.6</v>
      </c>
      <c r="W112" s="2">
        <v>16.899999999999999</v>
      </c>
    </row>
    <row r="113" spans="1:23" ht="12.75" x14ac:dyDescent="0.2">
      <c r="A113" s="1" t="s">
        <v>24</v>
      </c>
      <c r="B113" s="2">
        <v>41.667000000000002</v>
      </c>
      <c r="C113" s="2">
        <v>-1.0169999999999999</v>
      </c>
      <c r="D113" s="3">
        <v>44232.625</v>
      </c>
      <c r="E113" s="3">
        <v>44232.666666666664</v>
      </c>
      <c r="F113" s="2">
        <v>15</v>
      </c>
      <c r="G113" s="2">
        <v>10</v>
      </c>
      <c r="H113" s="2">
        <v>12</v>
      </c>
      <c r="I113" s="2">
        <v>72</v>
      </c>
      <c r="J113" s="2">
        <v>97.5</v>
      </c>
      <c r="K113" s="2">
        <v>1.8</v>
      </c>
      <c r="L113" s="2">
        <v>50</v>
      </c>
      <c r="M113" s="2">
        <v>50</v>
      </c>
      <c r="N113" s="2">
        <v>0</v>
      </c>
      <c r="O113" s="2">
        <v>526</v>
      </c>
      <c r="P113" s="2">
        <v>357</v>
      </c>
      <c r="Q113" s="2">
        <v>134</v>
      </c>
      <c r="R113" s="2">
        <v>15</v>
      </c>
      <c r="S113" s="2">
        <v>15</v>
      </c>
      <c r="T113" s="2">
        <v>0</v>
      </c>
      <c r="U113" s="2">
        <v>15</v>
      </c>
      <c r="V113" s="2">
        <v>100.4</v>
      </c>
      <c r="W113" s="2">
        <v>18</v>
      </c>
    </row>
    <row r="114" spans="1:23" ht="12.75" x14ac:dyDescent="0.2">
      <c r="A114" s="1" t="s">
        <v>24</v>
      </c>
      <c r="B114" s="2">
        <v>41.667000000000002</v>
      </c>
      <c r="C114" s="2">
        <v>-1.0169999999999999</v>
      </c>
      <c r="D114" s="3">
        <v>44232.666666666664</v>
      </c>
      <c r="E114" s="3">
        <v>44232.708333333336</v>
      </c>
      <c r="F114" s="2">
        <v>15</v>
      </c>
      <c r="G114" s="2">
        <v>9</v>
      </c>
      <c r="H114" s="2">
        <v>12</v>
      </c>
      <c r="I114" s="2">
        <v>67</v>
      </c>
      <c r="J114" s="2">
        <v>97.4</v>
      </c>
      <c r="K114" s="2">
        <v>18.399999999999999</v>
      </c>
      <c r="L114" s="2">
        <v>100</v>
      </c>
      <c r="M114" s="2">
        <v>25</v>
      </c>
      <c r="N114" s="2">
        <v>0</v>
      </c>
      <c r="O114" s="2">
        <v>149</v>
      </c>
      <c r="P114" s="2">
        <v>206</v>
      </c>
      <c r="Q114" s="2">
        <v>153</v>
      </c>
      <c r="R114" s="2">
        <v>15</v>
      </c>
      <c r="S114" s="2">
        <v>15</v>
      </c>
      <c r="T114" s="2">
        <v>0</v>
      </c>
      <c r="U114" s="2">
        <v>15</v>
      </c>
      <c r="V114" s="2">
        <v>100.4</v>
      </c>
      <c r="W114" s="2">
        <v>33.5</v>
      </c>
    </row>
    <row r="115" spans="1:23" ht="12.75" x14ac:dyDescent="0.2">
      <c r="A115" s="1" t="s">
        <v>24</v>
      </c>
      <c r="B115" s="2">
        <v>41.667000000000002</v>
      </c>
      <c r="C115" s="2">
        <v>-1.0169999999999999</v>
      </c>
      <c r="D115" s="3">
        <v>44232.708333333336</v>
      </c>
      <c r="E115" s="3">
        <v>44232.75</v>
      </c>
      <c r="F115" s="2">
        <v>14</v>
      </c>
      <c r="G115" s="2">
        <v>9</v>
      </c>
      <c r="H115" s="2">
        <v>11</v>
      </c>
      <c r="I115" s="2">
        <v>71</v>
      </c>
      <c r="J115" s="2">
        <v>97.4</v>
      </c>
      <c r="K115" s="2">
        <v>18.399999999999999</v>
      </c>
      <c r="L115" s="2">
        <v>100</v>
      </c>
      <c r="M115" s="2">
        <v>25</v>
      </c>
      <c r="N115" s="2">
        <v>0</v>
      </c>
      <c r="O115" s="2">
        <v>0</v>
      </c>
      <c r="P115" s="2">
        <v>48</v>
      </c>
      <c r="Q115" s="2">
        <v>48</v>
      </c>
      <c r="R115" s="2">
        <v>14</v>
      </c>
      <c r="S115" s="2">
        <v>14</v>
      </c>
      <c r="T115" s="2">
        <v>0</v>
      </c>
      <c r="U115" s="2">
        <v>14</v>
      </c>
      <c r="V115" s="2">
        <v>100.4</v>
      </c>
      <c r="W115" s="2">
        <v>29.9</v>
      </c>
    </row>
    <row r="116" spans="1:23" ht="12.75" x14ac:dyDescent="0.2">
      <c r="A116" s="1" t="s">
        <v>24</v>
      </c>
      <c r="B116" s="2">
        <v>41.667000000000002</v>
      </c>
      <c r="C116" s="2">
        <v>-1.0169999999999999</v>
      </c>
      <c r="D116" s="3">
        <v>44232.75</v>
      </c>
      <c r="E116" s="3">
        <v>44232.791666666664</v>
      </c>
      <c r="F116" s="2">
        <v>13</v>
      </c>
      <c r="G116" s="2">
        <v>9</v>
      </c>
      <c r="H116" s="2">
        <v>11</v>
      </c>
      <c r="I116" s="2">
        <v>76</v>
      </c>
      <c r="J116" s="2">
        <v>97.4</v>
      </c>
      <c r="K116" s="2">
        <v>16.600000000000001</v>
      </c>
      <c r="L116" s="2">
        <v>0</v>
      </c>
      <c r="M116" s="2">
        <v>30</v>
      </c>
      <c r="N116" s="2">
        <v>0</v>
      </c>
      <c r="O116" s="2">
        <v>0</v>
      </c>
      <c r="P116" s="2">
        <v>0</v>
      </c>
      <c r="Q116" s="2">
        <v>0</v>
      </c>
      <c r="R116" s="2">
        <v>13</v>
      </c>
      <c r="S116" s="2">
        <v>13</v>
      </c>
      <c r="T116" s="2">
        <v>0</v>
      </c>
      <c r="U116" s="2">
        <v>13</v>
      </c>
      <c r="V116" s="2">
        <v>100.5</v>
      </c>
      <c r="W116" s="2">
        <v>27</v>
      </c>
    </row>
    <row r="117" spans="1:23" ht="12.75" x14ac:dyDescent="0.2">
      <c r="A117" s="1" t="s">
        <v>24</v>
      </c>
      <c r="B117" s="2">
        <v>41.667000000000002</v>
      </c>
      <c r="C117" s="2">
        <v>-1.0169999999999999</v>
      </c>
      <c r="D117" s="3">
        <v>44232.791666666664</v>
      </c>
      <c r="E117" s="3">
        <v>44232.833333333336</v>
      </c>
      <c r="F117" s="2">
        <v>12</v>
      </c>
      <c r="G117" s="2">
        <v>8</v>
      </c>
      <c r="H117" s="2">
        <v>10</v>
      </c>
      <c r="I117" s="2">
        <v>76</v>
      </c>
      <c r="J117" s="2">
        <v>97.4</v>
      </c>
      <c r="K117" s="2">
        <v>14.8</v>
      </c>
      <c r="L117" s="2">
        <v>120</v>
      </c>
      <c r="M117" s="2">
        <v>40</v>
      </c>
      <c r="N117" s="2">
        <v>0</v>
      </c>
      <c r="O117" s="2">
        <v>0</v>
      </c>
      <c r="P117" s="2">
        <v>0</v>
      </c>
      <c r="Q117" s="2">
        <v>0</v>
      </c>
      <c r="R117" s="2">
        <v>12</v>
      </c>
      <c r="S117" s="2">
        <v>12</v>
      </c>
      <c r="T117" s="2">
        <v>0</v>
      </c>
      <c r="U117" s="2">
        <v>12</v>
      </c>
      <c r="V117" s="2">
        <v>100.5</v>
      </c>
      <c r="W117" s="2">
        <v>23.4</v>
      </c>
    </row>
    <row r="118" spans="1:23" ht="12.75" x14ac:dyDescent="0.2">
      <c r="A118" s="1" t="s">
        <v>24</v>
      </c>
      <c r="B118" s="2">
        <v>41.667000000000002</v>
      </c>
      <c r="C118" s="2">
        <v>-1.0169999999999999</v>
      </c>
      <c r="D118" s="3">
        <v>44232.833333333336</v>
      </c>
      <c r="E118" s="3">
        <v>44232.875</v>
      </c>
      <c r="F118" s="2">
        <v>12</v>
      </c>
      <c r="G118" s="2">
        <v>8</v>
      </c>
      <c r="H118" s="2">
        <v>10</v>
      </c>
      <c r="I118" s="2">
        <v>76</v>
      </c>
      <c r="J118" s="2">
        <v>97.4</v>
      </c>
      <c r="K118" s="2">
        <v>13</v>
      </c>
      <c r="L118" s="2">
        <v>120</v>
      </c>
      <c r="M118" s="2">
        <v>45</v>
      </c>
      <c r="N118" s="2">
        <v>0</v>
      </c>
      <c r="O118" s="2">
        <v>0</v>
      </c>
      <c r="P118" s="2">
        <v>0</v>
      </c>
      <c r="Q118" s="2">
        <v>0</v>
      </c>
      <c r="R118" s="2">
        <v>12</v>
      </c>
      <c r="S118" s="2">
        <v>12</v>
      </c>
      <c r="T118" s="2">
        <v>0</v>
      </c>
      <c r="U118" s="2">
        <v>12</v>
      </c>
      <c r="V118" s="2">
        <v>100.4</v>
      </c>
      <c r="W118" s="2">
        <v>21.6</v>
      </c>
    </row>
    <row r="119" spans="1:23" ht="12.75" x14ac:dyDescent="0.2">
      <c r="A119" s="1" t="s">
        <v>24</v>
      </c>
      <c r="B119" s="2">
        <v>41.667000000000002</v>
      </c>
      <c r="C119" s="2">
        <v>-1.0169999999999999</v>
      </c>
      <c r="D119" s="3">
        <v>44232.875</v>
      </c>
      <c r="E119" s="3">
        <v>44232.916666666664</v>
      </c>
      <c r="F119" s="2">
        <v>10</v>
      </c>
      <c r="G119" s="2">
        <v>8</v>
      </c>
      <c r="H119" s="2">
        <v>9</v>
      </c>
      <c r="I119" s="2">
        <v>87</v>
      </c>
      <c r="J119" s="2">
        <v>97.4</v>
      </c>
      <c r="K119" s="2">
        <v>7.6</v>
      </c>
      <c r="L119" s="2">
        <v>130</v>
      </c>
      <c r="M119" s="2">
        <v>50</v>
      </c>
      <c r="N119" s="2">
        <v>0</v>
      </c>
      <c r="O119" s="2">
        <v>0</v>
      </c>
      <c r="P119" s="2">
        <v>0</v>
      </c>
      <c r="Q119" s="2">
        <v>0</v>
      </c>
      <c r="R119" s="2">
        <v>9</v>
      </c>
      <c r="S119" s="2">
        <v>9</v>
      </c>
      <c r="T119" s="2">
        <v>0</v>
      </c>
      <c r="U119" s="2">
        <v>10</v>
      </c>
      <c r="V119" s="2">
        <v>100.4</v>
      </c>
      <c r="W119" s="2">
        <v>16.600000000000001</v>
      </c>
    </row>
    <row r="120" spans="1:23" ht="12.75" x14ac:dyDescent="0.2">
      <c r="A120" s="1" t="s">
        <v>24</v>
      </c>
      <c r="B120" s="2">
        <v>41.667000000000002</v>
      </c>
      <c r="C120" s="2">
        <v>-1.0169999999999999</v>
      </c>
      <c r="D120" s="3">
        <v>44232.916666666664</v>
      </c>
      <c r="E120" s="3">
        <v>44232.958333333336</v>
      </c>
      <c r="F120" s="2">
        <v>9</v>
      </c>
      <c r="G120" s="2">
        <v>8</v>
      </c>
      <c r="H120" s="2">
        <v>8</v>
      </c>
      <c r="I120" s="2">
        <v>93</v>
      </c>
      <c r="J120" s="2">
        <v>97.4</v>
      </c>
      <c r="K120" s="2">
        <v>0</v>
      </c>
      <c r="L120" s="2">
        <v>0</v>
      </c>
      <c r="M120" s="2">
        <v>50</v>
      </c>
      <c r="N120" s="2">
        <v>0</v>
      </c>
      <c r="O120" s="2">
        <v>0</v>
      </c>
      <c r="P120" s="2">
        <v>0</v>
      </c>
      <c r="Q120" s="2">
        <v>0</v>
      </c>
      <c r="R120" s="2">
        <v>9</v>
      </c>
      <c r="S120" s="2">
        <v>9</v>
      </c>
      <c r="T120" s="2">
        <v>0</v>
      </c>
      <c r="U120" s="2">
        <v>9</v>
      </c>
      <c r="V120" s="2">
        <v>100.5</v>
      </c>
      <c r="W120" s="2">
        <v>7.9</v>
      </c>
    </row>
    <row r="121" spans="1:23" ht="12.75" x14ac:dyDescent="0.2">
      <c r="A121" s="1" t="s">
        <v>24</v>
      </c>
      <c r="B121" s="2">
        <v>41.667000000000002</v>
      </c>
      <c r="C121" s="2">
        <v>-1.0169999999999999</v>
      </c>
      <c r="D121" s="3">
        <v>44232.958333333336</v>
      </c>
      <c r="E121" s="3">
        <v>44233</v>
      </c>
      <c r="F121" s="2">
        <v>10</v>
      </c>
      <c r="G121" s="2">
        <v>8</v>
      </c>
      <c r="H121" s="2">
        <v>9</v>
      </c>
      <c r="I121" s="2">
        <v>87</v>
      </c>
      <c r="J121" s="2">
        <v>97.4</v>
      </c>
      <c r="K121" s="2">
        <v>7.6</v>
      </c>
      <c r="L121" s="2">
        <v>130</v>
      </c>
      <c r="M121" s="2">
        <v>50</v>
      </c>
      <c r="N121" s="2">
        <v>0</v>
      </c>
      <c r="O121" s="2">
        <v>0</v>
      </c>
      <c r="P121" s="2">
        <v>0</v>
      </c>
      <c r="Q121" s="2">
        <v>0</v>
      </c>
      <c r="R121" s="2">
        <v>9</v>
      </c>
      <c r="S121" s="2">
        <v>9</v>
      </c>
      <c r="T121" s="2">
        <v>0</v>
      </c>
      <c r="U121" s="2">
        <v>10</v>
      </c>
      <c r="V121" s="2">
        <v>100.4</v>
      </c>
      <c r="W121" s="2">
        <v>14.8</v>
      </c>
    </row>
    <row r="122" spans="1:23" ht="12.75" x14ac:dyDescent="0.2">
      <c r="A122" s="1" t="s">
        <v>24</v>
      </c>
      <c r="B122" s="2">
        <v>41.667000000000002</v>
      </c>
      <c r="C122" s="2">
        <v>-1.0169999999999999</v>
      </c>
      <c r="D122" s="3">
        <v>44233</v>
      </c>
      <c r="E122" s="3">
        <v>44233.041666666664</v>
      </c>
      <c r="F122" s="2">
        <v>10</v>
      </c>
      <c r="G122" s="2">
        <v>8</v>
      </c>
      <c r="H122" s="2">
        <v>9</v>
      </c>
      <c r="I122" s="2">
        <v>87</v>
      </c>
      <c r="J122" s="2">
        <v>97.4</v>
      </c>
      <c r="K122" s="2">
        <v>0</v>
      </c>
      <c r="L122" s="2">
        <v>0</v>
      </c>
      <c r="M122" s="2">
        <v>50</v>
      </c>
      <c r="N122" s="2">
        <v>0</v>
      </c>
      <c r="O122" s="2">
        <v>0</v>
      </c>
      <c r="P122" s="2">
        <v>0</v>
      </c>
      <c r="Q122" s="2">
        <v>0</v>
      </c>
      <c r="R122" s="2">
        <v>10</v>
      </c>
      <c r="S122" s="2">
        <v>10</v>
      </c>
      <c r="T122" s="2">
        <v>0</v>
      </c>
      <c r="U122" s="2">
        <v>10</v>
      </c>
      <c r="V122" s="2">
        <v>100.4</v>
      </c>
      <c r="W122" s="2">
        <v>6.1</v>
      </c>
    </row>
    <row r="123" spans="1:23" ht="12.75" x14ac:dyDescent="0.2">
      <c r="A123" s="1" t="s">
        <v>24</v>
      </c>
      <c r="B123" s="2">
        <v>41.667000000000002</v>
      </c>
      <c r="C123" s="2">
        <v>-1.0169999999999999</v>
      </c>
      <c r="D123" s="3">
        <v>44233.041666666664</v>
      </c>
      <c r="E123" s="3">
        <v>44233.083333333336</v>
      </c>
      <c r="F123" s="2">
        <v>10</v>
      </c>
      <c r="G123" s="2">
        <v>8</v>
      </c>
      <c r="H123" s="2">
        <v>9</v>
      </c>
      <c r="I123" s="2">
        <v>87</v>
      </c>
      <c r="J123" s="2">
        <v>97.4</v>
      </c>
      <c r="K123" s="2">
        <v>1.8</v>
      </c>
      <c r="L123" s="2">
        <v>60</v>
      </c>
      <c r="M123" s="2">
        <v>75</v>
      </c>
      <c r="N123" s="2">
        <v>0</v>
      </c>
      <c r="O123" s="2">
        <v>0</v>
      </c>
      <c r="P123" s="2">
        <v>0</v>
      </c>
      <c r="Q123" s="2">
        <v>0</v>
      </c>
      <c r="R123" s="2">
        <v>10</v>
      </c>
      <c r="S123" s="2">
        <v>10</v>
      </c>
      <c r="T123" s="2">
        <v>0</v>
      </c>
      <c r="U123" s="2">
        <v>10</v>
      </c>
      <c r="V123" s="2">
        <v>100.4</v>
      </c>
      <c r="W123" s="2">
        <v>5</v>
      </c>
    </row>
    <row r="124" spans="1:23" ht="12.75" x14ac:dyDescent="0.2">
      <c r="A124" s="1" t="s">
        <v>24</v>
      </c>
      <c r="B124" s="2">
        <v>41.667000000000002</v>
      </c>
      <c r="C124" s="2">
        <v>-1.0169999999999999</v>
      </c>
      <c r="D124" s="3">
        <v>44233.083333333336</v>
      </c>
      <c r="E124" s="3">
        <v>44233.125</v>
      </c>
      <c r="F124" s="2">
        <v>10</v>
      </c>
      <c r="G124" s="2">
        <v>8</v>
      </c>
      <c r="H124" s="2">
        <v>9</v>
      </c>
      <c r="I124" s="2">
        <v>87</v>
      </c>
      <c r="J124" s="2">
        <v>97.3</v>
      </c>
      <c r="K124" s="2">
        <v>1.8</v>
      </c>
      <c r="L124" s="2">
        <v>110</v>
      </c>
      <c r="M124" s="2">
        <v>75</v>
      </c>
      <c r="N124" s="2">
        <v>0</v>
      </c>
      <c r="O124" s="2">
        <v>0</v>
      </c>
      <c r="P124" s="2">
        <v>0</v>
      </c>
      <c r="Q124" s="2">
        <v>0</v>
      </c>
      <c r="R124" s="2">
        <v>10</v>
      </c>
      <c r="S124" s="2">
        <v>10</v>
      </c>
      <c r="T124" s="2">
        <v>0</v>
      </c>
      <c r="U124" s="2">
        <v>10</v>
      </c>
      <c r="V124" s="2">
        <v>100.3</v>
      </c>
      <c r="W124" s="2">
        <v>6.5</v>
      </c>
    </row>
    <row r="125" spans="1:23" ht="12.75" x14ac:dyDescent="0.2">
      <c r="A125" s="1" t="s">
        <v>24</v>
      </c>
      <c r="B125" s="2">
        <v>41.667000000000002</v>
      </c>
      <c r="C125" s="2">
        <v>-1.0169999999999999</v>
      </c>
      <c r="D125" s="3">
        <v>44233.125</v>
      </c>
      <c r="E125" s="3">
        <v>44233.166666666664</v>
      </c>
      <c r="F125" s="2">
        <v>10</v>
      </c>
      <c r="G125" s="2">
        <v>8</v>
      </c>
      <c r="H125" s="2">
        <v>9</v>
      </c>
      <c r="I125" s="2">
        <v>87</v>
      </c>
      <c r="J125" s="2">
        <v>97.2</v>
      </c>
      <c r="K125" s="2">
        <v>5.4</v>
      </c>
      <c r="L125" s="2">
        <v>170</v>
      </c>
      <c r="M125" s="2">
        <v>50</v>
      </c>
      <c r="N125" s="2">
        <v>0</v>
      </c>
      <c r="O125" s="2">
        <v>0</v>
      </c>
      <c r="P125" s="2">
        <v>0</v>
      </c>
      <c r="Q125" s="2">
        <v>0</v>
      </c>
      <c r="R125" s="2">
        <v>10</v>
      </c>
      <c r="S125" s="2">
        <v>10</v>
      </c>
      <c r="T125" s="2">
        <v>0</v>
      </c>
      <c r="U125" s="2">
        <v>10</v>
      </c>
      <c r="V125" s="2">
        <v>100.2</v>
      </c>
      <c r="W125" s="2">
        <v>7.6</v>
      </c>
    </row>
    <row r="126" spans="1:23" ht="12.75" x14ac:dyDescent="0.2">
      <c r="A126" s="1" t="s">
        <v>24</v>
      </c>
      <c r="B126" s="2">
        <v>41.667000000000002</v>
      </c>
      <c r="C126" s="2">
        <v>-1.0169999999999999</v>
      </c>
      <c r="D126" s="3">
        <v>44233.166666666664</v>
      </c>
      <c r="E126" s="3">
        <v>44233.208333333336</v>
      </c>
      <c r="F126" s="2">
        <v>11</v>
      </c>
      <c r="G126" s="2">
        <v>8</v>
      </c>
      <c r="H126" s="2">
        <v>9</v>
      </c>
      <c r="I126" s="2">
        <v>81</v>
      </c>
      <c r="J126" s="2">
        <v>97.2</v>
      </c>
      <c r="K126" s="2">
        <v>11.2</v>
      </c>
      <c r="L126" s="2">
        <v>270</v>
      </c>
      <c r="M126" s="2">
        <v>100</v>
      </c>
      <c r="N126" s="2">
        <v>2.5400000000000002E-3</v>
      </c>
      <c r="O126" s="2">
        <v>0</v>
      </c>
      <c r="P126" s="2">
        <v>0</v>
      </c>
      <c r="Q126" s="2">
        <v>0</v>
      </c>
      <c r="R126" s="2">
        <v>11</v>
      </c>
      <c r="S126" s="2">
        <v>11</v>
      </c>
      <c r="T126" s="2">
        <v>0</v>
      </c>
      <c r="U126" s="2">
        <v>11</v>
      </c>
      <c r="V126" s="2">
        <v>100.2</v>
      </c>
      <c r="W126" s="2">
        <v>29.5</v>
      </c>
    </row>
    <row r="127" spans="1:23" ht="12.75" x14ac:dyDescent="0.2">
      <c r="A127" s="1" t="s">
        <v>24</v>
      </c>
      <c r="B127" s="2">
        <v>41.667000000000002</v>
      </c>
      <c r="C127" s="2">
        <v>-1.0169999999999999</v>
      </c>
      <c r="D127" s="3">
        <v>44233.208333333336</v>
      </c>
      <c r="E127" s="3">
        <v>44233.25</v>
      </c>
      <c r="F127" s="2">
        <v>9</v>
      </c>
      <c r="G127" s="2">
        <v>9</v>
      </c>
      <c r="H127" s="2">
        <v>9</v>
      </c>
      <c r="I127" s="2">
        <v>100</v>
      </c>
      <c r="J127" s="2">
        <v>97.1</v>
      </c>
      <c r="K127" s="2">
        <v>11.2</v>
      </c>
      <c r="L127" s="2">
        <v>10</v>
      </c>
      <c r="M127" s="2">
        <v>100</v>
      </c>
      <c r="N127" s="2">
        <v>0.03</v>
      </c>
      <c r="O127" s="2">
        <v>0</v>
      </c>
      <c r="P127" s="2">
        <v>0</v>
      </c>
      <c r="Q127" s="2">
        <v>0</v>
      </c>
      <c r="R127" s="2">
        <v>7</v>
      </c>
      <c r="S127" s="2">
        <v>7</v>
      </c>
      <c r="T127" s="2">
        <v>0</v>
      </c>
      <c r="U127" s="2">
        <v>9</v>
      </c>
      <c r="V127" s="2">
        <v>100.2</v>
      </c>
      <c r="W127" s="2">
        <v>13</v>
      </c>
    </row>
    <row r="128" spans="1:23" ht="12.75" x14ac:dyDescent="0.2">
      <c r="A128" s="1" t="s">
        <v>24</v>
      </c>
      <c r="B128" s="2">
        <v>41.667000000000002</v>
      </c>
      <c r="C128" s="2">
        <v>-1.0169999999999999</v>
      </c>
      <c r="D128" s="3">
        <v>44233.25</v>
      </c>
      <c r="E128" s="3">
        <v>44233.291666666664</v>
      </c>
      <c r="F128" s="2">
        <v>9</v>
      </c>
      <c r="G128" s="2">
        <v>9</v>
      </c>
      <c r="H128" s="2">
        <v>9</v>
      </c>
      <c r="I128" s="2">
        <v>100</v>
      </c>
      <c r="J128" s="2">
        <v>97.1</v>
      </c>
      <c r="K128" s="2">
        <v>5.4</v>
      </c>
      <c r="L128" s="2">
        <v>200</v>
      </c>
      <c r="M128" s="2">
        <v>75</v>
      </c>
      <c r="N128" s="2">
        <v>0.04</v>
      </c>
      <c r="O128" s="2">
        <v>0</v>
      </c>
      <c r="P128" s="2">
        <v>0</v>
      </c>
      <c r="Q128" s="2">
        <v>0</v>
      </c>
      <c r="R128" s="2">
        <v>9</v>
      </c>
      <c r="S128" s="2">
        <v>9</v>
      </c>
      <c r="T128" s="2">
        <v>0</v>
      </c>
      <c r="U128" s="2">
        <v>9</v>
      </c>
      <c r="V128" s="2">
        <v>100.2</v>
      </c>
      <c r="W128" s="2">
        <v>7.6</v>
      </c>
    </row>
    <row r="129" spans="1:23" ht="12.75" x14ac:dyDescent="0.2">
      <c r="A129" s="1" t="s">
        <v>24</v>
      </c>
      <c r="B129" s="2">
        <v>41.667000000000002</v>
      </c>
      <c r="C129" s="2">
        <v>-1.0169999999999999</v>
      </c>
      <c r="D129" s="3">
        <v>44233.291666666664</v>
      </c>
      <c r="E129" s="3">
        <v>44233.333333333336</v>
      </c>
      <c r="F129" s="2">
        <v>9</v>
      </c>
      <c r="G129" s="2">
        <v>9</v>
      </c>
      <c r="H129" s="2">
        <v>9</v>
      </c>
      <c r="I129" s="2">
        <v>100</v>
      </c>
      <c r="J129" s="2">
        <v>97.1</v>
      </c>
      <c r="K129" s="2">
        <v>0</v>
      </c>
      <c r="L129" s="2">
        <v>0</v>
      </c>
      <c r="M129" s="2">
        <v>75</v>
      </c>
      <c r="N129" s="2">
        <v>0.02</v>
      </c>
      <c r="O129" s="2">
        <v>0</v>
      </c>
      <c r="P129" s="2">
        <v>0</v>
      </c>
      <c r="Q129" s="2">
        <v>0</v>
      </c>
      <c r="R129" s="2">
        <v>9</v>
      </c>
      <c r="S129" s="2">
        <v>9</v>
      </c>
      <c r="T129" s="2">
        <v>0</v>
      </c>
      <c r="U129" s="2">
        <v>9</v>
      </c>
      <c r="V129" s="2">
        <v>100.2</v>
      </c>
      <c r="W129" s="2">
        <v>2.9</v>
      </c>
    </row>
    <row r="130" spans="1:23" ht="12.75" x14ac:dyDescent="0.2">
      <c r="A130" s="1" t="s">
        <v>24</v>
      </c>
      <c r="B130" s="2">
        <v>41.667000000000002</v>
      </c>
      <c r="C130" s="2">
        <v>-1.0169999999999999</v>
      </c>
      <c r="D130" s="3">
        <v>44233.333333333336</v>
      </c>
      <c r="E130" s="3">
        <v>44233.375</v>
      </c>
      <c r="F130" s="2">
        <v>9</v>
      </c>
      <c r="G130" s="2">
        <v>9</v>
      </c>
      <c r="H130" s="2">
        <v>9</v>
      </c>
      <c r="I130" s="2">
        <v>100</v>
      </c>
      <c r="J130" s="2">
        <v>97.1</v>
      </c>
      <c r="K130" s="2">
        <v>3.6</v>
      </c>
      <c r="L130" s="2">
        <v>50</v>
      </c>
      <c r="M130" s="2">
        <v>75</v>
      </c>
      <c r="N130" s="2">
        <v>2.5400000000000002E-3</v>
      </c>
      <c r="O130" s="2">
        <v>0</v>
      </c>
      <c r="P130" s="2">
        <v>35</v>
      </c>
      <c r="Q130" s="2">
        <v>35</v>
      </c>
      <c r="R130" s="2">
        <v>9</v>
      </c>
      <c r="S130" s="2">
        <v>9</v>
      </c>
      <c r="T130" s="2">
        <v>0</v>
      </c>
      <c r="U130" s="2">
        <v>9</v>
      </c>
      <c r="V130" s="2">
        <v>100.1</v>
      </c>
      <c r="W130" s="2">
        <v>4.3</v>
      </c>
    </row>
    <row r="131" spans="1:23" ht="12.75" x14ac:dyDescent="0.2">
      <c r="A131" s="1" t="s">
        <v>24</v>
      </c>
      <c r="B131" s="2">
        <v>41.667000000000002</v>
      </c>
      <c r="C131" s="2">
        <v>-1.0169999999999999</v>
      </c>
      <c r="D131" s="3">
        <v>44233.375</v>
      </c>
      <c r="E131" s="3">
        <v>44233.416666666664</v>
      </c>
      <c r="F131" s="2">
        <v>9</v>
      </c>
      <c r="G131" s="2">
        <v>9</v>
      </c>
      <c r="H131" s="2">
        <v>9</v>
      </c>
      <c r="I131" s="2">
        <v>100</v>
      </c>
      <c r="J131" s="2">
        <v>97.2</v>
      </c>
      <c r="K131" s="2">
        <v>0</v>
      </c>
      <c r="L131" s="2">
        <v>0</v>
      </c>
      <c r="M131" s="2">
        <v>50</v>
      </c>
      <c r="N131" s="2">
        <v>0</v>
      </c>
      <c r="O131" s="2">
        <v>439</v>
      </c>
      <c r="P131" s="2">
        <v>158</v>
      </c>
      <c r="Q131" s="2">
        <v>64</v>
      </c>
      <c r="R131" s="2">
        <v>9</v>
      </c>
      <c r="S131" s="2">
        <v>9</v>
      </c>
      <c r="T131" s="2">
        <v>0</v>
      </c>
      <c r="U131" s="2">
        <v>9</v>
      </c>
      <c r="V131" s="2">
        <v>100.1</v>
      </c>
      <c r="W131" s="2">
        <v>3.6</v>
      </c>
    </row>
    <row r="132" spans="1:23" ht="12.75" x14ac:dyDescent="0.2">
      <c r="A132" s="1" t="s">
        <v>24</v>
      </c>
      <c r="B132" s="2">
        <v>41.667000000000002</v>
      </c>
      <c r="C132" s="2">
        <v>-1.0169999999999999</v>
      </c>
      <c r="D132" s="3">
        <v>44233.416666666664</v>
      </c>
      <c r="E132" s="3">
        <v>44233.458333333336</v>
      </c>
      <c r="F132" s="2">
        <v>11</v>
      </c>
      <c r="G132" s="2">
        <v>10</v>
      </c>
      <c r="H132" s="2">
        <v>10</v>
      </c>
      <c r="I132" s="2">
        <v>93</v>
      </c>
      <c r="J132" s="2">
        <v>97.1</v>
      </c>
      <c r="K132" s="2">
        <v>9.4</v>
      </c>
      <c r="L132" s="2">
        <v>120</v>
      </c>
      <c r="M132" s="2">
        <v>25</v>
      </c>
      <c r="N132" s="2">
        <v>0</v>
      </c>
      <c r="O132" s="2">
        <v>711</v>
      </c>
      <c r="P132" s="2">
        <v>329</v>
      </c>
      <c r="Q132" s="2">
        <v>74</v>
      </c>
      <c r="R132" s="2">
        <v>11</v>
      </c>
      <c r="S132" s="2">
        <v>11</v>
      </c>
      <c r="T132" s="2">
        <v>0</v>
      </c>
      <c r="U132" s="2">
        <v>11</v>
      </c>
      <c r="V132" s="2">
        <v>100.2</v>
      </c>
      <c r="W132" s="2">
        <v>13.7</v>
      </c>
    </row>
    <row r="133" spans="1:23" ht="12.75" x14ac:dyDescent="0.2">
      <c r="A133" s="1" t="s">
        <v>24</v>
      </c>
      <c r="B133" s="2">
        <v>41.667000000000002</v>
      </c>
      <c r="C133" s="2">
        <v>-1.0169999999999999</v>
      </c>
      <c r="D133" s="3">
        <v>44233.458333333336</v>
      </c>
      <c r="E133" s="3">
        <v>44233.5</v>
      </c>
      <c r="F133" s="2">
        <v>14</v>
      </c>
      <c r="G133" s="2">
        <v>11</v>
      </c>
      <c r="H133" s="2">
        <v>12</v>
      </c>
      <c r="I133" s="2">
        <v>82</v>
      </c>
      <c r="J133" s="2">
        <v>97.1</v>
      </c>
      <c r="K133" s="2">
        <v>5.4</v>
      </c>
      <c r="L133" s="2">
        <v>110</v>
      </c>
      <c r="M133" s="2">
        <v>25</v>
      </c>
      <c r="N133" s="2">
        <v>0</v>
      </c>
      <c r="O133" s="2">
        <v>784</v>
      </c>
      <c r="P133" s="2">
        <v>475</v>
      </c>
      <c r="Q133" s="2">
        <v>111</v>
      </c>
      <c r="R133" s="2">
        <v>14</v>
      </c>
      <c r="S133" s="2">
        <v>14</v>
      </c>
      <c r="T133" s="2">
        <v>0</v>
      </c>
      <c r="U133" s="2">
        <v>14</v>
      </c>
      <c r="V133" s="2">
        <v>100.1</v>
      </c>
      <c r="W133" s="2">
        <v>10.8</v>
      </c>
    </row>
    <row r="134" spans="1:23" ht="12.75" x14ac:dyDescent="0.2">
      <c r="A134" s="1" t="s">
        <v>24</v>
      </c>
      <c r="B134" s="2">
        <v>41.667000000000002</v>
      </c>
      <c r="C134" s="2">
        <v>-1.0169999999999999</v>
      </c>
      <c r="D134" s="3">
        <v>44233.5</v>
      </c>
      <c r="E134" s="3">
        <v>44233.541666666664</v>
      </c>
      <c r="F134" s="2">
        <v>15</v>
      </c>
      <c r="G134" s="2">
        <v>7</v>
      </c>
      <c r="H134" s="2">
        <v>11</v>
      </c>
      <c r="I134" s="2">
        <v>58</v>
      </c>
      <c r="J134" s="2">
        <v>97.1</v>
      </c>
      <c r="K134" s="2">
        <v>7.6</v>
      </c>
      <c r="L134" s="2">
        <v>210</v>
      </c>
      <c r="M134" s="2">
        <v>50</v>
      </c>
      <c r="N134" s="2">
        <v>0.03</v>
      </c>
      <c r="O134" s="2">
        <v>840</v>
      </c>
      <c r="P134" s="2">
        <v>527</v>
      </c>
      <c r="Q134" s="2">
        <v>84</v>
      </c>
      <c r="R134" s="2">
        <v>15</v>
      </c>
      <c r="S134" s="2">
        <v>15</v>
      </c>
      <c r="T134" s="2">
        <v>0</v>
      </c>
      <c r="U134" s="2">
        <v>15</v>
      </c>
      <c r="V134" s="2">
        <v>100.1</v>
      </c>
      <c r="W134" s="2">
        <v>13</v>
      </c>
    </row>
    <row r="135" spans="1:23" ht="12.75" x14ac:dyDescent="0.2">
      <c r="A135" s="1" t="s">
        <v>24</v>
      </c>
      <c r="B135" s="2">
        <v>41.667000000000002</v>
      </c>
      <c r="C135" s="2">
        <v>-1.0169999999999999</v>
      </c>
      <c r="D135" s="3">
        <v>44233.541666666664</v>
      </c>
      <c r="E135" s="3">
        <v>44233.583333333336</v>
      </c>
      <c r="F135" s="2">
        <v>17</v>
      </c>
      <c r="G135" s="2">
        <v>8</v>
      </c>
      <c r="H135" s="2">
        <v>12</v>
      </c>
      <c r="I135" s="2">
        <v>55</v>
      </c>
      <c r="J135" s="2">
        <v>97</v>
      </c>
      <c r="K135" s="2">
        <v>18.399999999999999</v>
      </c>
      <c r="L135" s="2">
        <v>240</v>
      </c>
      <c r="M135" s="2">
        <v>75</v>
      </c>
      <c r="N135" s="2">
        <v>0.08</v>
      </c>
      <c r="O135" s="2">
        <v>774</v>
      </c>
      <c r="P135" s="2">
        <v>554</v>
      </c>
      <c r="Q135" s="2">
        <v>134</v>
      </c>
      <c r="R135" s="2">
        <v>17</v>
      </c>
      <c r="S135" s="2">
        <v>17</v>
      </c>
      <c r="T135" s="2">
        <v>0</v>
      </c>
      <c r="U135" s="2">
        <v>17</v>
      </c>
      <c r="V135" s="2">
        <v>100</v>
      </c>
      <c r="W135" s="2">
        <v>24.5</v>
      </c>
    </row>
    <row r="136" spans="1:23" ht="12.75" x14ac:dyDescent="0.2">
      <c r="A136" s="1" t="s">
        <v>24</v>
      </c>
      <c r="B136" s="2">
        <v>41.667000000000002</v>
      </c>
      <c r="C136" s="2">
        <v>-1.0169999999999999</v>
      </c>
      <c r="D136" s="3">
        <v>44233.583333333336</v>
      </c>
      <c r="E136" s="3">
        <v>44233.625</v>
      </c>
      <c r="F136" s="2">
        <v>12</v>
      </c>
      <c r="G136" s="2">
        <v>11</v>
      </c>
      <c r="H136" s="2">
        <v>11</v>
      </c>
      <c r="I136" s="2">
        <v>93</v>
      </c>
      <c r="J136" s="2">
        <v>97</v>
      </c>
      <c r="K136" s="2">
        <v>38.9</v>
      </c>
      <c r="L136" s="2">
        <v>300</v>
      </c>
      <c r="M136" s="2">
        <v>75</v>
      </c>
      <c r="N136" s="2">
        <v>7.0000000000000007E-2</v>
      </c>
      <c r="O136" s="2">
        <v>277</v>
      </c>
      <c r="P136" s="2">
        <v>382</v>
      </c>
      <c r="Q136" s="2">
        <v>241</v>
      </c>
      <c r="R136" s="2">
        <v>12</v>
      </c>
      <c r="S136" s="2">
        <v>12</v>
      </c>
      <c r="T136" s="2">
        <v>0</v>
      </c>
      <c r="U136" s="2">
        <v>12</v>
      </c>
      <c r="V136" s="2">
        <v>100</v>
      </c>
      <c r="W136" s="2">
        <v>47.9</v>
      </c>
    </row>
    <row r="137" spans="1:23" ht="12.75" x14ac:dyDescent="0.2">
      <c r="A137" s="1" t="s">
        <v>24</v>
      </c>
      <c r="B137" s="2">
        <v>41.667000000000002</v>
      </c>
      <c r="C137" s="2">
        <v>-1.0169999999999999</v>
      </c>
      <c r="D137" s="3">
        <v>44233.625</v>
      </c>
      <c r="E137" s="3">
        <v>44233.666666666664</v>
      </c>
      <c r="F137" s="2">
        <v>11</v>
      </c>
      <c r="G137" s="2">
        <v>8</v>
      </c>
      <c r="H137" s="2">
        <v>9</v>
      </c>
      <c r="I137" s="2">
        <v>81</v>
      </c>
      <c r="J137" s="2">
        <v>97.1</v>
      </c>
      <c r="K137" s="2">
        <v>25.9</v>
      </c>
      <c r="L137" s="2">
        <v>310</v>
      </c>
      <c r="M137" s="2">
        <v>75</v>
      </c>
      <c r="N137" s="2">
        <v>7.0000000000000007E-2</v>
      </c>
      <c r="O137" s="2">
        <v>34</v>
      </c>
      <c r="P137" s="2">
        <v>195</v>
      </c>
      <c r="Q137" s="2">
        <v>181</v>
      </c>
      <c r="R137" s="2">
        <v>11</v>
      </c>
      <c r="S137" s="2">
        <v>11</v>
      </c>
      <c r="T137" s="2">
        <v>0</v>
      </c>
      <c r="U137" s="2">
        <v>11</v>
      </c>
      <c r="V137" s="2">
        <v>100</v>
      </c>
      <c r="W137" s="2">
        <v>38.200000000000003</v>
      </c>
    </row>
    <row r="138" spans="1:23" ht="12.75" x14ac:dyDescent="0.2">
      <c r="A138" s="1" t="s">
        <v>24</v>
      </c>
      <c r="B138" s="2">
        <v>41.667000000000002</v>
      </c>
      <c r="C138" s="2">
        <v>-1.0169999999999999</v>
      </c>
      <c r="D138" s="3">
        <v>44233.666666666664</v>
      </c>
      <c r="E138" s="3">
        <v>44233.708333333336</v>
      </c>
      <c r="F138" s="2">
        <v>11</v>
      </c>
      <c r="G138" s="2">
        <v>8</v>
      </c>
      <c r="H138" s="2">
        <v>9</v>
      </c>
      <c r="I138" s="2">
        <v>81</v>
      </c>
      <c r="J138" s="2">
        <v>97.2</v>
      </c>
      <c r="K138" s="2">
        <v>31.7</v>
      </c>
      <c r="L138" s="2">
        <v>310</v>
      </c>
      <c r="M138" s="2">
        <v>75</v>
      </c>
      <c r="N138" s="2">
        <v>0.04</v>
      </c>
      <c r="O138" s="2">
        <v>0</v>
      </c>
      <c r="P138" s="2">
        <v>107</v>
      </c>
      <c r="Q138" s="2">
        <v>107</v>
      </c>
      <c r="R138" s="2">
        <v>11</v>
      </c>
      <c r="S138" s="2">
        <v>11</v>
      </c>
      <c r="T138" s="2">
        <v>0</v>
      </c>
      <c r="U138" s="2">
        <v>11</v>
      </c>
      <c r="V138" s="2">
        <v>100.1</v>
      </c>
      <c r="W138" s="2">
        <v>47.2</v>
      </c>
    </row>
    <row r="139" spans="1:23" ht="12.75" x14ac:dyDescent="0.2">
      <c r="A139" s="1" t="s">
        <v>24</v>
      </c>
      <c r="B139" s="2">
        <v>41.667000000000002</v>
      </c>
      <c r="C139" s="2">
        <v>-1.0169999999999999</v>
      </c>
      <c r="D139" s="3">
        <v>44233.708333333336</v>
      </c>
      <c r="E139" s="3">
        <v>44233.75</v>
      </c>
      <c r="F139" s="2">
        <v>10</v>
      </c>
      <c r="G139" s="2">
        <v>6</v>
      </c>
      <c r="H139" s="2">
        <v>8</v>
      </c>
      <c r="I139" s="2">
        <v>76</v>
      </c>
      <c r="J139" s="2">
        <v>97.3</v>
      </c>
      <c r="K139" s="2">
        <v>25.9</v>
      </c>
      <c r="L139" s="2">
        <v>310</v>
      </c>
      <c r="M139" s="2">
        <v>75</v>
      </c>
      <c r="N139" s="2">
        <v>0.02</v>
      </c>
      <c r="O139" s="2">
        <v>0</v>
      </c>
      <c r="P139" s="2">
        <v>24</v>
      </c>
      <c r="Q139" s="2">
        <v>24</v>
      </c>
      <c r="R139" s="2">
        <v>7</v>
      </c>
      <c r="S139" s="2">
        <v>7</v>
      </c>
      <c r="T139" s="2">
        <v>0</v>
      </c>
      <c r="U139" s="2">
        <v>10</v>
      </c>
      <c r="V139" s="2">
        <v>100.3</v>
      </c>
      <c r="W139" s="2">
        <v>43.9</v>
      </c>
    </row>
    <row r="140" spans="1:23" ht="12.75" x14ac:dyDescent="0.2">
      <c r="A140" s="1" t="s">
        <v>24</v>
      </c>
      <c r="B140" s="2">
        <v>41.667000000000002</v>
      </c>
      <c r="C140" s="2">
        <v>-1.0169999999999999</v>
      </c>
      <c r="D140" s="3">
        <v>44233.75</v>
      </c>
      <c r="E140" s="3">
        <v>44233.791666666664</v>
      </c>
      <c r="F140" s="2">
        <v>10</v>
      </c>
      <c r="G140" s="2">
        <v>6</v>
      </c>
      <c r="H140" s="2">
        <v>8</v>
      </c>
      <c r="I140" s="2">
        <v>76</v>
      </c>
      <c r="J140" s="2">
        <v>97.4</v>
      </c>
      <c r="K140" s="2">
        <v>29.5</v>
      </c>
      <c r="L140" s="2">
        <v>310</v>
      </c>
      <c r="M140" s="2">
        <v>75</v>
      </c>
      <c r="N140" s="2">
        <v>2.5400000000000002E-3</v>
      </c>
      <c r="O140" s="2">
        <v>0</v>
      </c>
      <c r="P140" s="2">
        <v>0</v>
      </c>
      <c r="Q140" s="2">
        <v>0</v>
      </c>
      <c r="R140" s="2">
        <v>7</v>
      </c>
      <c r="S140" s="2">
        <v>7</v>
      </c>
      <c r="T140" s="2">
        <v>0</v>
      </c>
      <c r="U140" s="2">
        <v>10</v>
      </c>
      <c r="V140" s="2">
        <v>100.4</v>
      </c>
      <c r="W140" s="2">
        <v>49</v>
      </c>
    </row>
    <row r="141" spans="1:23" ht="12.75" x14ac:dyDescent="0.2">
      <c r="A141" s="1" t="s">
        <v>24</v>
      </c>
      <c r="B141" s="2">
        <v>41.667000000000002</v>
      </c>
      <c r="C141" s="2">
        <v>-1.0169999999999999</v>
      </c>
      <c r="D141" s="3">
        <v>44233.791666666664</v>
      </c>
      <c r="E141" s="3">
        <v>44233.833333333336</v>
      </c>
      <c r="F141" s="2">
        <v>9</v>
      </c>
      <c r="G141" s="2">
        <v>6</v>
      </c>
      <c r="H141" s="2">
        <v>7</v>
      </c>
      <c r="I141" s="2">
        <v>81</v>
      </c>
      <c r="J141" s="2">
        <v>97.4</v>
      </c>
      <c r="K141" s="2">
        <v>35.299999999999997</v>
      </c>
      <c r="L141" s="2">
        <v>300</v>
      </c>
      <c r="M141" s="2">
        <v>50</v>
      </c>
      <c r="N141" s="2">
        <v>0</v>
      </c>
      <c r="O141" s="2">
        <v>0</v>
      </c>
      <c r="P141" s="2">
        <v>0</v>
      </c>
      <c r="Q141" s="2">
        <v>0</v>
      </c>
      <c r="R141" s="2">
        <v>5</v>
      </c>
      <c r="S141" s="2">
        <v>5</v>
      </c>
      <c r="T141" s="2">
        <v>0</v>
      </c>
      <c r="U141" s="2">
        <v>9</v>
      </c>
      <c r="V141" s="2">
        <v>100.5</v>
      </c>
      <c r="W141" s="2">
        <v>55.4</v>
      </c>
    </row>
    <row r="142" spans="1:23" ht="12.75" x14ac:dyDescent="0.2">
      <c r="A142" s="1" t="s">
        <v>24</v>
      </c>
      <c r="B142" s="2">
        <v>41.667000000000002</v>
      </c>
      <c r="C142" s="2">
        <v>-1.0169999999999999</v>
      </c>
      <c r="D142" s="3">
        <v>44233.833333333336</v>
      </c>
      <c r="E142" s="3">
        <v>44233.875</v>
      </c>
      <c r="F142" s="2">
        <v>9</v>
      </c>
      <c r="G142" s="2">
        <v>6</v>
      </c>
      <c r="H142" s="2">
        <v>7</v>
      </c>
      <c r="I142" s="2">
        <v>81</v>
      </c>
      <c r="J142" s="2">
        <v>97.5</v>
      </c>
      <c r="K142" s="2">
        <v>31.7</v>
      </c>
      <c r="L142" s="2">
        <v>300</v>
      </c>
      <c r="M142" s="2">
        <v>25</v>
      </c>
      <c r="N142" s="2">
        <v>0</v>
      </c>
      <c r="O142" s="2">
        <v>0</v>
      </c>
      <c r="P142" s="2">
        <v>0</v>
      </c>
      <c r="Q142" s="2">
        <v>0</v>
      </c>
      <c r="R142" s="2">
        <v>5</v>
      </c>
      <c r="S142" s="2">
        <v>5</v>
      </c>
      <c r="T142" s="2">
        <v>0</v>
      </c>
      <c r="U142" s="2">
        <v>9</v>
      </c>
      <c r="V142" s="2">
        <v>100.5</v>
      </c>
      <c r="W142" s="2">
        <v>50.8</v>
      </c>
    </row>
    <row r="143" spans="1:23" ht="12.75" x14ac:dyDescent="0.2">
      <c r="A143" s="1" t="s">
        <v>24</v>
      </c>
      <c r="B143" s="2">
        <v>41.667000000000002</v>
      </c>
      <c r="C143" s="2">
        <v>-1.0169999999999999</v>
      </c>
      <c r="D143" s="3">
        <v>44233.875</v>
      </c>
      <c r="E143" s="3">
        <v>44233.916666666664</v>
      </c>
      <c r="F143" s="2">
        <v>9</v>
      </c>
      <c r="G143" s="2">
        <v>5</v>
      </c>
      <c r="H143" s="2">
        <v>7</v>
      </c>
      <c r="I143" s="2">
        <v>76</v>
      </c>
      <c r="J143" s="2">
        <v>97.5</v>
      </c>
      <c r="K143" s="2">
        <v>29.5</v>
      </c>
      <c r="L143" s="2">
        <v>300</v>
      </c>
      <c r="M143" s="2">
        <v>75</v>
      </c>
      <c r="N143" s="2">
        <v>0</v>
      </c>
      <c r="O143" s="2">
        <v>0</v>
      </c>
      <c r="P143" s="2">
        <v>0</v>
      </c>
      <c r="Q143" s="2">
        <v>0</v>
      </c>
      <c r="R143" s="2">
        <v>5</v>
      </c>
      <c r="S143" s="2">
        <v>5</v>
      </c>
      <c r="T143" s="2">
        <v>0</v>
      </c>
      <c r="U143" s="2">
        <v>9</v>
      </c>
      <c r="V143" s="2">
        <v>100.6</v>
      </c>
      <c r="W143" s="2">
        <v>49.3</v>
      </c>
    </row>
    <row r="144" spans="1:23" ht="12.75" x14ac:dyDescent="0.2">
      <c r="A144" s="1" t="s">
        <v>24</v>
      </c>
      <c r="B144" s="2">
        <v>41.667000000000002</v>
      </c>
      <c r="C144" s="2">
        <v>-1.0169999999999999</v>
      </c>
      <c r="D144" s="3">
        <v>44233.916666666664</v>
      </c>
      <c r="E144" s="3">
        <v>44233.958333333336</v>
      </c>
      <c r="F144" s="2">
        <v>8</v>
      </c>
      <c r="G144" s="2">
        <v>5</v>
      </c>
      <c r="H144" s="2">
        <v>6</v>
      </c>
      <c r="I144" s="2">
        <v>81</v>
      </c>
      <c r="J144" s="2">
        <v>97.6</v>
      </c>
      <c r="K144" s="2">
        <v>35.299999999999997</v>
      </c>
      <c r="L144" s="2">
        <v>300</v>
      </c>
      <c r="M144" s="2">
        <v>75</v>
      </c>
      <c r="N144" s="2">
        <v>2.5400000000000002E-3</v>
      </c>
      <c r="O144" s="2">
        <v>0</v>
      </c>
      <c r="P144" s="2">
        <v>0</v>
      </c>
      <c r="Q144" s="2">
        <v>0</v>
      </c>
      <c r="R144" s="2">
        <v>4</v>
      </c>
      <c r="S144" s="2">
        <v>4</v>
      </c>
      <c r="T144" s="2">
        <v>0</v>
      </c>
      <c r="U144" s="2">
        <v>8</v>
      </c>
      <c r="V144" s="2">
        <v>100.6</v>
      </c>
      <c r="W144" s="2">
        <v>55.4</v>
      </c>
    </row>
    <row r="145" spans="1:23" ht="12.75" x14ac:dyDescent="0.2">
      <c r="A145" s="1" t="s">
        <v>24</v>
      </c>
      <c r="B145" s="2">
        <v>41.667000000000002</v>
      </c>
      <c r="C145" s="2">
        <v>-1.0169999999999999</v>
      </c>
      <c r="D145" s="3">
        <v>44233.958333333336</v>
      </c>
      <c r="E145" s="3">
        <v>44234</v>
      </c>
      <c r="F145" s="2">
        <v>8</v>
      </c>
      <c r="G145" s="2">
        <v>5</v>
      </c>
      <c r="H145" s="2">
        <v>6</v>
      </c>
      <c r="I145" s="2">
        <v>81</v>
      </c>
      <c r="J145" s="2">
        <v>97.6</v>
      </c>
      <c r="K145" s="2">
        <v>35.299999999999997</v>
      </c>
      <c r="L145" s="2">
        <v>290</v>
      </c>
      <c r="M145" s="2">
        <v>75</v>
      </c>
      <c r="N145" s="2">
        <v>0</v>
      </c>
      <c r="O145" s="2">
        <v>0</v>
      </c>
      <c r="P145" s="2">
        <v>0</v>
      </c>
      <c r="Q145" s="2">
        <v>0</v>
      </c>
      <c r="R145" s="2">
        <v>4</v>
      </c>
      <c r="S145" s="2">
        <v>4</v>
      </c>
      <c r="T145" s="2">
        <v>0</v>
      </c>
      <c r="U145" s="2">
        <v>8</v>
      </c>
      <c r="V145" s="2">
        <v>100.7</v>
      </c>
      <c r="W145" s="2">
        <v>55.8</v>
      </c>
    </row>
    <row r="146" spans="1:23" ht="12.75" x14ac:dyDescent="0.2">
      <c r="A146" s="1" t="s">
        <v>24</v>
      </c>
      <c r="B146" s="2">
        <v>41.667000000000002</v>
      </c>
      <c r="C146" s="2">
        <v>-1.0169999999999999</v>
      </c>
      <c r="D146" s="3">
        <v>44234</v>
      </c>
      <c r="E146" s="3">
        <v>44234.041666666664</v>
      </c>
      <c r="F146" s="2">
        <v>8</v>
      </c>
      <c r="G146" s="2">
        <v>4</v>
      </c>
      <c r="H146" s="2">
        <v>6</v>
      </c>
      <c r="I146" s="2">
        <v>75</v>
      </c>
      <c r="J146" s="2">
        <v>97.6</v>
      </c>
      <c r="K146" s="2">
        <v>33.5</v>
      </c>
      <c r="L146" s="2">
        <v>290</v>
      </c>
      <c r="M146" s="2">
        <v>50</v>
      </c>
      <c r="N146" s="2">
        <v>0</v>
      </c>
      <c r="O146" s="2">
        <v>0</v>
      </c>
      <c r="P146" s="2">
        <v>0</v>
      </c>
      <c r="Q146" s="2">
        <v>0</v>
      </c>
      <c r="R146" s="2">
        <v>4</v>
      </c>
      <c r="S146" s="2">
        <v>4</v>
      </c>
      <c r="T146" s="2">
        <v>0</v>
      </c>
      <c r="U146" s="2">
        <v>8</v>
      </c>
      <c r="V146" s="2">
        <v>100.7</v>
      </c>
      <c r="W146" s="2">
        <v>54</v>
      </c>
    </row>
    <row r="147" spans="1:23" ht="12.75" x14ac:dyDescent="0.2">
      <c r="A147" s="1" t="s">
        <v>24</v>
      </c>
      <c r="B147" s="2">
        <v>41.667000000000002</v>
      </c>
      <c r="C147" s="2">
        <v>-1.0169999999999999</v>
      </c>
      <c r="D147" s="3">
        <v>44234.041666666664</v>
      </c>
      <c r="E147" s="3">
        <v>44234.083333333336</v>
      </c>
      <c r="F147" s="2">
        <v>8</v>
      </c>
      <c r="G147" s="2">
        <v>4</v>
      </c>
      <c r="H147" s="2">
        <v>6</v>
      </c>
      <c r="I147" s="2">
        <v>75</v>
      </c>
      <c r="J147" s="2">
        <v>97.6</v>
      </c>
      <c r="K147" s="2">
        <v>31.7</v>
      </c>
      <c r="L147" s="2">
        <v>290</v>
      </c>
      <c r="M147" s="2">
        <v>25</v>
      </c>
      <c r="N147" s="2">
        <v>0</v>
      </c>
      <c r="O147" s="2">
        <v>0</v>
      </c>
      <c r="P147" s="2">
        <v>0</v>
      </c>
      <c r="Q147" s="2">
        <v>0</v>
      </c>
      <c r="R147" s="2">
        <v>4</v>
      </c>
      <c r="S147" s="2">
        <v>4</v>
      </c>
      <c r="T147" s="2">
        <v>0</v>
      </c>
      <c r="U147" s="2">
        <v>8</v>
      </c>
      <c r="V147" s="2">
        <v>100.7</v>
      </c>
      <c r="W147" s="2">
        <v>52.6</v>
      </c>
    </row>
    <row r="148" spans="1:23" ht="12.75" x14ac:dyDescent="0.2">
      <c r="A148" s="1" t="s">
        <v>24</v>
      </c>
      <c r="B148" s="2">
        <v>41.667000000000002</v>
      </c>
      <c r="C148" s="2">
        <v>-1.0169999999999999</v>
      </c>
      <c r="D148" s="3">
        <v>44234.083333333336</v>
      </c>
      <c r="E148" s="3">
        <v>44234.125</v>
      </c>
      <c r="F148" s="2">
        <v>7</v>
      </c>
      <c r="G148" s="2">
        <v>3</v>
      </c>
      <c r="H148" s="2">
        <v>5</v>
      </c>
      <c r="I148" s="2">
        <v>75</v>
      </c>
      <c r="J148" s="2">
        <v>97.6</v>
      </c>
      <c r="K148" s="2">
        <v>29.5</v>
      </c>
      <c r="L148" s="2">
        <v>300</v>
      </c>
      <c r="M148" s="2">
        <v>25</v>
      </c>
      <c r="N148" s="2">
        <v>0</v>
      </c>
      <c r="O148" s="2">
        <v>0</v>
      </c>
      <c r="P148" s="2">
        <v>0</v>
      </c>
      <c r="Q148" s="2">
        <v>0</v>
      </c>
      <c r="R148" s="2">
        <v>3</v>
      </c>
      <c r="S148" s="2">
        <v>3</v>
      </c>
      <c r="T148" s="2">
        <v>0</v>
      </c>
      <c r="U148" s="2">
        <v>7</v>
      </c>
      <c r="V148" s="2">
        <v>100.7</v>
      </c>
      <c r="W148" s="2">
        <v>50</v>
      </c>
    </row>
    <row r="149" spans="1:23" ht="12.75" x14ac:dyDescent="0.2">
      <c r="A149" s="1" t="s">
        <v>24</v>
      </c>
      <c r="B149" s="2">
        <v>41.667000000000002</v>
      </c>
      <c r="C149" s="2">
        <v>-1.0169999999999999</v>
      </c>
      <c r="D149" s="3">
        <v>44234.125</v>
      </c>
      <c r="E149" s="3">
        <v>44234.166666666664</v>
      </c>
      <c r="F149" s="2">
        <v>7</v>
      </c>
      <c r="G149" s="2">
        <v>2</v>
      </c>
      <c r="H149" s="2">
        <v>5</v>
      </c>
      <c r="I149" s="2">
        <v>70</v>
      </c>
      <c r="J149" s="2">
        <v>97.6</v>
      </c>
      <c r="K149" s="2">
        <v>31.7</v>
      </c>
      <c r="L149" s="2">
        <v>300</v>
      </c>
      <c r="M149" s="2">
        <v>25</v>
      </c>
      <c r="N149" s="2">
        <v>0</v>
      </c>
      <c r="O149" s="2">
        <v>0</v>
      </c>
      <c r="P149" s="2">
        <v>0</v>
      </c>
      <c r="Q149" s="2">
        <v>0</v>
      </c>
      <c r="R149" s="2">
        <v>3</v>
      </c>
      <c r="S149" s="2">
        <v>3</v>
      </c>
      <c r="T149" s="2">
        <v>0</v>
      </c>
      <c r="U149" s="2">
        <v>7</v>
      </c>
      <c r="V149" s="2">
        <v>100.7</v>
      </c>
      <c r="W149" s="2">
        <v>51.5</v>
      </c>
    </row>
    <row r="150" spans="1:23" ht="12.75" x14ac:dyDescent="0.2">
      <c r="A150" s="1" t="s">
        <v>24</v>
      </c>
      <c r="B150" s="2">
        <v>41.667000000000002</v>
      </c>
      <c r="C150" s="2">
        <v>-1.0169999999999999</v>
      </c>
      <c r="D150" s="3">
        <v>44234.166666666664</v>
      </c>
      <c r="E150" s="3">
        <v>44234.208333333336</v>
      </c>
      <c r="F150" s="2">
        <v>6</v>
      </c>
      <c r="G150" s="2">
        <v>2</v>
      </c>
      <c r="H150" s="2">
        <v>4</v>
      </c>
      <c r="I150" s="2">
        <v>75</v>
      </c>
      <c r="J150" s="2">
        <v>97.6</v>
      </c>
      <c r="K150" s="2">
        <v>29.5</v>
      </c>
      <c r="L150" s="2">
        <v>300</v>
      </c>
      <c r="M150" s="2">
        <v>25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v>1</v>
      </c>
      <c r="T150" s="2">
        <v>0</v>
      </c>
      <c r="U150" s="2">
        <v>6</v>
      </c>
      <c r="V150" s="2">
        <v>100.7</v>
      </c>
      <c r="W150" s="2">
        <v>47.9</v>
      </c>
    </row>
    <row r="151" spans="1:23" ht="12.75" x14ac:dyDescent="0.2">
      <c r="A151" s="1" t="s">
        <v>24</v>
      </c>
      <c r="B151" s="2">
        <v>41.667000000000002</v>
      </c>
      <c r="C151" s="2">
        <v>-1.0169999999999999</v>
      </c>
      <c r="D151" s="3">
        <v>44234.208333333336</v>
      </c>
      <c r="E151" s="3">
        <v>44234.25</v>
      </c>
      <c r="F151" s="2">
        <v>5</v>
      </c>
      <c r="G151" s="2">
        <v>1</v>
      </c>
      <c r="H151" s="2">
        <v>3</v>
      </c>
      <c r="I151" s="2">
        <v>75</v>
      </c>
      <c r="J151" s="2">
        <v>97.6</v>
      </c>
      <c r="K151" s="2">
        <v>24.1</v>
      </c>
      <c r="L151" s="2">
        <v>300</v>
      </c>
      <c r="M151" s="2">
        <v>25</v>
      </c>
      <c r="N151" s="2">
        <v>0</v>
      </c>
      <c r="O151" s="2">
        <v>0</v>
      </c>
      <c r="P151" s="2">
        <v>0</v>
      </c>
      <c r="Q151" s="2">
        <v>0</v>
      </c>
      <c r="R151" s="2">
        <v>1</v>
      </c>
      <c r="S151" s="2">
        <v>1</v>
      </c>
      <c r="T151" s="2">
        <v>0</v>
      </c>
      <c r="U151" s="2">
        <v>5</v>
      </c>
      <c r="V151" s="2">
        <v>100.7</v>
      </c>
      <c r="W151" s="2">
        <v>41.4</v>
      </c>
    </row>
    <row r="152" spans="1:23" ht="12.75" x14ac:dyDescent="0.2">
      <c r="A152" s="1" t="s">
        <v>24</v>
      </c>
      <c r="B152" s="2">
        <v>41.667000000000002</v>
      </c>
      <c r="C152" s="2">
        <v>-1.0169999999999999</v>
      </c>
      <c r="D152" s="3">
        <v>44234.25</v>
      </c>
      <c r="E152" s="3">
        <v>44234.291666666664</v>
      </c>
      <c r="F152" s="2">
        <v>5</v>
      </c>
      <c r="G152" s="2">
        <v>0</v>
      </c>
      <c r="H152" s="2">
        <v>3</v>
      </c>
      <c r="I152" s="2">
        <v>70</v>
      </c>
      <c r="J152" s="2">
        <v>97.6</v>
      </c>
      <c r="K152" s="2">
        <v>19.399999999999999</v>
      </c>
      <c r="L152" s="2">
        <v>10</v>
      </c>
      <c r="M152" s="2">
        <v>25</v>
      </c>
      <c r="N152" s="2">
        <v>0</v>
      </c>
      <c r="O152" s="2">
        <v>0</v>
      </c>
      <c r="P152" s="2">
        <v>0</v>
      </c>
      <c r="Q152" s="2">
        <v>0</v>
      </c>
      <c r="R152" s="2">
        <v>1</v>
      </c>
      <c r="S152" s="2">
        <v>1</v>
      </c>
      <c r="T152" s="2">
        <v>0</v>
      </c>
      <c r="U152" s="2">
        <v>5</v>
      </c>
      <c r="V152" s="2">
        <v>100.7</v>
      </c>
      <c r="W152" s="2">
        <v>35.299999999999997</v>
      </c>
    </row>
    <row r="153" spans="1:23" ht="12.75" x14ac:dyDescent="0.2">
      <c r="A153" s="1" t="s">
        <v>24</v>
      </c>
      <c r="B153" s="2">
        <v>41.667000000000002</v>
      </c>
      <c r="C153" s="2">
        <v>-1.0169999999999999</v>
      </c>
      <c r="D153" s="3">
        <v>44234.291666666664</v>
      </c>
      <c r="E153" s="3">
        <v>44234.333333333336</v>
      </c>
      <c r="F153" s="2">
        <v>5</v>
      </c>
      <c r="G153" s="2">
        <v>0</v>
      </c>
      <c r="H153" s="2">
        <v>3</v>
      </c>
      <c r="I153" s="2">
        <v>70</v>
      </c>
      <c r="J153" s="2">
        <v>97.6</v>
      </c>
      <c r="K153" s="2">
        <v>14.8</v>
      </c>
      <c r="L153" s="2">
        <v>280</v>
      </c>
      <c r="M153" s="2">
        <v>25</v>
      </c>
      <c r="N153" s="2">
        <v>0</v>
      </c>
      <c r="O153" s="2">
        <v>0</v>
      </c>
      <c r="P153" s="2">
        <v>0</v>
      </c>
      <c r="Q153" s="2">
        <v>0</v>
      </c>
      <c r="R153" s="2">
        <v>2</v>
      </c>
      <c r="S153" s="2">
        <v>2</v>
      </c>
      <c r="T153" s="2">
        <v>0</v>
      </c>
      <c r="U153" s="2">
        <v>5</v>
      </c>
      <c r="V153" s="2">
        <v>100.7</v>
      </c>
      <c r="W153" s="2">
        <v>31.3</v>
      </c>
    </row>
    <row r="154" spans="1:23" ht="12.75" x14ac:dyDescent="0.2">
      <c r="A154" s="1" t="s">
        <v>24</v>
      </c>
      <c r="B154" s="2">
        <v>41.667000000000002</v>
      </c>
      <c r="C154" s="2">
        <v>-1.0169999999999999</v>
      </c>
      <c r="D154" s="3">
        <v>44234.333333333336</v>
      </c>
      <c r="E154" s="3">
        <v>44234.375</v>
      </c>
      <c r="F154" s="2">
        <v>5</v>
      </c>
      <c r="G154" s="2">
        <v>0</v>
      </c>
      <c r="H154" s="2">
        <v>3</v>
      </c>
      <c r="I154" s="2">
        <v>70</v>
      </c>
      <c r="J154" s="2">
        <v>97.6</v>
      </c>
      <c r="K154" s="2">
        <v>16.600000000000001</v>
      </c>
      <c r="L154" s="2">
        <v>250</v>
      </c>
      <c r="M154" s="2">
        <v>25</v>
      </c>
      <c r="N154" s="2">
        <v>0</v>
      </c>
      <c r="O154" s="2">
        <v>199</v>
      </c>
      <c r="P154" s="2">
        <v>71</v>
      </c>
      <c r="Q154" s="2">
        <v>45</v>
      </c>
      <c r="R154" s="2">
        <v>2</v>
      </c>
      <c r="S154" s="2">
        <v>2</v>
      </c>
      <c r="T154" s="2">
        <v>0</v>
      </c>
      <c r="U154" s="2">
        <v>5</v>
      </c>
      <c r="V154" s="2">
        <v>100.7</v>
      </c>
      <c r="W154" s="2">
        <v>32.4</v>
      </c>
    </row>
    <row r="155" spans="1:23" ht="12.75" x14ac:dyDescent="0.2">
      <c r="A155" s="1" t="s">
        <v>24</v>
      </c>
      <c r="B155" s="2">
        <v>41.667000000000002</v>
      </c>
      <c r="C155" s="2">
        <v>-1.0169999999999999</v>
      </c>
      <c r="D155" s="3">
        <v>44234.375</v>
      </c>
      <c r="E155" s="3">
        <v>44234.416666666664</v>
      </c>
      <c r="F155" s="2">
        <v>8</v>
      </c>
      <c r="G155" s="2">
        <v>1</v>
      </c>
      <c r="H155" s="2">
        <v>5</v>
      </c>
      <c r="I155" s="2">
        <v>61</v>
      </c>
      <c r="J155" s="2">
        <v>97.6</v>
      </c>
      <c r="K155" s="2">
        <v>22.3</v>
      </c>
      <c r="L155" s="2">
        <v>290</v>
      </c>
      <c r="M155" s="2">
        <v>25</v>
      </c>
      <c r="N155" s="2">
        <v>0</v>
      </c>
      <c r="O155" s="2">
        <v>711</v>
      </c>
      <c r="P155" s="2">
        <v>242</v>
      </c>
      <c r="Q155" s="2">
        <v>86</v>
      </c>
      <c r="R155" s="2">
        <v>5</v>
      </c>
      <c r="S155" s="2">
        <v>5</v>
      </c>
      <c r="T155" s="2">
        <v>0</v>
      </c>
      <c r="U155" s="2">
        <v>8</v>
      </c>
      <c r="V155" s="2">
        <v>100.7</v>
      </c>
      <c r="W155" s="2">
        <v>40.299999999999997</v>
      </c>
    </row>
    <row r="156" spans="1:23" ht="12.75" x14ac:dyDescent="0.2">
      <c r="A156" s="1" t="s">
        <v>24</v>
      </c>
      <c r="B156" s="2">
        <v>41.667000000000002</v>
      </c>
      <c r="C156" s="2">
        <v>-1.0169999999999999</v>
      </c>
      <c r="D156" s="3">
        <v>44234.416666666664</v>
      </c>
      <c r="E156" s="3">
        <v>44234.458333333336</v>
      </c>
      <c r="F156" s="2">
        <v>9</v>
      </c>
      <c r="G156" s="2">
        <v>1</v>
      </c>
      <c r="H156" s="2">
        <v>5</v>
      </c>
      <c r="I156" s="2">
        <v>57</v>
      </c>
      <c r="J156" s="2">
        <v>97.7</v>
      </c>
      <c r="K156" s="2">
        <v>24.1</v>
      </c>
      <c r="L156" s="2">
        <v>300</v>
      </c>
      <c r="M156" s="2">
        <v>25</v>
      </c>
      <c r="N156" s="2">
        <v>0</v>
      </c>
      <c r="O156" s="2">
        <v>876</v>
      </c>
      <c r="P156" s="2">
        <v>405</v>
      </c>
      <c r="Q156" s="2">
        <v>88</v>
      </c>
      <c r="R156" s="2">
        <v>6</v>
      </c>
      <c r="S156" s="2">
        <v>6</v>
      </c>
      <c r="T156" s="2">
        <v>0</v>
      </c>
      <c r="U156" s="2">
        <v>9</v>
      </c>
      <c r="V156" s="2">
        <v>100.7</v>
      </c>
      <c r="W156" s="2">
        <v>44.3</v>
      </c>
    </row>
    <row r="157" spans="1:23" ht="12.75" x14ac:dyDescent="0.2">
      <c r="A157" s="1" t="s">
        <v>24</v>
      </c>
      <c r="B157" s="2">
        <v>41.667000000000002</v>
      </c>
      <c r="C157" s="2">
        <v>-1.0169999999999999</v>
      </c>
      <c r="D157" s="3">
        <v>44234.458333333336</v>
      </c>
      <c r="E157" s="3">
        <v>44234.5</v>
      </c>
      <c r="F157" s="2">
        <v>10</v>
      </c>
      <c r="G157" s="2">
        <v>2</v>
      </c>
      <c r="H157" s="2">
        <v>6</v>
      </c>
      <c r="I157" s="2">
        <v>57</v>
      </c>
      <c r="J157" s="2">
        <v>97.7</v>
      </c>
      <c r="K157" s="2">
        <v>37.1</v>
      </c>
      <c r="L157" s="2">
        <v>290</v>
      </c>
      <c r="M157" s="2">
        <v>25</v>
      </c>
      <c r="N157" s="2">
        <v>0</v>
      </c>
      <c r="O157" s="2">
        <v>952</v>
      </c>
      <c r="P157" s="2">
        <v>520</v>
      </c>
      <c r="Q157" s="2">
        <v>73</v>
      </c>
      <c r="R157" s="2">
        <v>6</v>
      </c>
      <c r="S157" s="2">
        <v>6</v>
      </c>
      <c r="T157" s="2">
        <v>0</v>
      </c>
      <c r="U157" s="2">
        <v>10</v>
      </c>
      <c r="V157" s="2">
        <v>100.7</v>
      </c>
      <c r="W157" s="2">
        <v>57.2</v>
      </c>
    </row>
    <row r="158" spans="1:23" ht="12.75" x14ac:dyDescent="0.2">
      <c r="A158" s="1" t="s">
        <v>24</v>
      </c>
      <c r="B158" s="2">
        <v>41.667000000000002</v>
      </c>
      <c r="C158" s="2">
        <v>-1.0169999999999999</v>
      </c>
      <c r="D158" s="3">
        <v>44234.5</v>
      </c>
      <c r="E158" s="3">
        <v>44234.541666666664</v>
      </c>
      <c r="F158" s="2">
        <v>11</v>
      </c>
      <c r="G158" s="2">
        <v>3</v>
      </c>
      <c r="H158" s="2">
        <v>7</v>
      </c>
      <c r="I158" s="2">
        <v>57</v>
      </c>
      <c r="J158" s="2">
        <v>97.6</v>
      </c>
      <c r="K158" s="2">
        <v>38.9</v>
      </c>
      <c r="L158" s="2">
        <v>300</v>
      </c>
      <c r="M158" s="2">
        <v>25</v>
      </c>
      <c r="N158" s="2">
        <v>0</v>
      </c>
      <c r="O158" s="2">
        <v>910</v>
      </c>
      <c r="P158" s="2">
        <v>568</v>
      </c>
      <c r="Q158" s="2">
        <v>84</v>
      </c>
      <c r="R158" s="2">
        <v>11</v>
      </c>
      <c r="S158" s="2">
        <v>11</v>
      </c>
      <c r="T158" s="2">
        <v>0</v>
      </c>
      <c r="U158" s="2">
        <v>11</v>
      </c>
      <c r="V158" s="2">
        <v>100.7</v>
      </c>
      <c r="W158" s="2">
        <v>58.3</v>
      </c>
    </row>
    <row r="159" spans="1:23" ht="12.75" x14ac:dyDescent="0.2">
      <c r="A159" s="1" t="s">
        <v>24</v>
      </c>
      <c r="B159" s="2">
        <v>41.667000000000002</v>
      </c>
      <c r="C159" s="2">
        <v>-1.0169999999999999</v>
      </c>
      <c r="D159" s="3">
        <v>44234.541666666664</v>
      </c>
      <c r="E159" s="3">
        <v>44234.583333333336</v>
      </c>
      <c r="F159" s="2">
        <v>12</v>
      </c>
      <c r="G159" s="2">
        <v>2</v>
      </c>
      <c r="H159" s="2">
        <v>7</v>
      </c>
      <c r="I159" s="2">
        <v>50</v>
      </c>
      <c r="J159" s="2">
        <v>97.5</v>
      </c>
      <c r="K159" s="2">
        <v>31.7</v>
      </c>
      <c r="L159" s="2">
        <v>300</v>
      </c>
      <c r="M159" s="2">
        <v>25</v>
      </c>
      <c r="N159" s="2">
        <v>0</v>
      </c>
      <c r="O159" s="2">
        <v>732</v>
      </c>
      <c r="P159" s="2">
        <v>541</v>
      </c>
      <c r="Q159" s="2">
        <v>141</v>
      </c>
      <c r="R159" s="2">
        <v>12</v>
      </c>
      <c r="S159" s="2">
        <v>12</v>
      </c>
      <c r="T159" s="2">
        <v>0</v>
      </c>
      <c r="U159" s="2">
        <v>12</v>
      </c>
      <c r="V159" s="2">
        <v>100.6</v>
      </c>
      <c r="W159" s="2">
        <v>51.1</v>
      </c>
    </row>
    <row r="160" spans="1:23" ht="12.75" x14ac:dyDescent="0.2">
      <c r="A160" s="1" t="s">
        <v>24</v>
      </c>
      <c r="B160" s="2">
        <v>41.667000000000002</v>
      </c>
      <c r="C160" s="2">
        <v>-1.0169999999999999</v>
      </c>
      <c r="D160" s="3">
        <v>44234.583333333336</v>
      </c>
      <c r="E160" s="3">
        <v>44234.625</v>
      </c>
      <c r="F160" s="2">
        <v>11</v>
      </c>
      <c r="G160" s="2">
        <v>1</v>
      </c>
      <c r="H160" s="2">
        <v>6</v>
      </c>
      <c r="I160" s="2">
        <v>50</v>
      </c>
      <c r="J160" s="2">
        <v>97.5</v>
      </c>
      <c r="K160" s="2">
        <v>24.1</v>
      </c>
      <c r="L160" s="2">
        <v>320</v>
      </c>
      <c r="M160" s="2">
        <v>25</v>
      </c>
      <c r="N160" s="2">
        <v>0</v>
      </c>
      <c r="O160" s="2">
        <v>558</v>
      </c>
      <c r="P160" s="2">
        <v>442</v>
      </c>
      <c r="Q160" s="2">
        <v>156</v>
      </c>
      <c r="R160" s="2">
        <v>11</v>
      </c>
      <c r="S160" s="2">
        <v>11</v>
      </c>
      <c r="T160" s="2">
        <v>0</v>
      </c>
      <c r="U160" s="2">
        <v>11</v>
      </c>
      <c r="V160" s="2">
        <v>100.6</v>
      </c>
      <c r="W160" s="2">
        <v>42.5</v>
      </c>
    </row>
    <row r="161" spans="1:23" ht="12.75" x14ac:dyDescent="0.2">
      <c r="A161" s="1" t="s">
        <v>24</v>
      </c>
      <c r="B161" s="2">
        <v>41.667000000000002</v>
      </c>
      <c r="C161" s="2">
        <v>-1.0169999999999999</v>
      </c>
      <c r="D161" s="3">
        <v>44234.625</v>
      </c>
      <c r="E161" s="3">
        <v>44234.666666666664</v>
      </c>
      <c r="F161" s="2">
        <v>11</v>
      </c>
      <c r="G161" s="2">
        <v>2</v>
      </c>
      <c r="H161" s="2">
        <v>7</v>
      </c>
      <c r="I161" s="2">
        <v>53</v>
      </c>
      <c r="J161" s="2">
        <v>97.4</v>
      </c>
      <c r="K161" s="2">
        <v>16.600000000000001</v>
      </c>
      <c r="L161" s="2">
        <v>300</v>
      </c>
      <c r="M161" s="2">
        <v>25</v>
      </c>
      <c r="N161" s="2">
        <v>0</v>
      </c>
      <c r="O161" s="2">
        <v>532</v>
      </c>
      <c r="P161" s="2">
        <v>360</v>
      </c>
      <c r="Q161" s="2">
        <v>130</v>
      </c>
      <c r="R161" s="2">
        <v>11</v>
      </c>
      <c r="S161" s="2">
        <v>11</v>
      </c>
      <c r="T161" s="2">
        <v>0</v>
      </c>
      <c r="U161" s="2">
        <v>11</v>
      </c>
      <c r="V161" s="2">
        <v>100.5</v>
      </c>
      <c r="W161" s="2">
        <v>33.1</v>
      </c>
    </row>
    <row r="162" spans="1:23" ht="12.75" x14ac:dyDescent="0.2">
      <c r="A162" s="1" t="s">
        <v>24</v>
      </c>
      <c r="B162" s="2">
        <v>41.667000000000002</v>
      </c>
      <c r="C162" s="2">
        <v>-1.0169999999999999</v>
      </c>
      <c r="D162" s="3">
        <v>44234.666666666664</v>
      </c>
      <c r="E162" s="3">
        <v>44234.708333333336</v>
      </c>
      <c r="F162" s="2">
        <v>11</v>
      </c>
      <c r="G162" s="2">
        <v>1</v>
      </c>
      <c r="H162" s="2">
        <v>6</v>
      </c>
      <c r="I162" s="2">
        <v>50</v>
      </c>
      <c r="J162" s="2">
        <v>97.4</v>
      </c>
      <c r="K162" s="2">
        <v>14.8</v>
      </c>
      <c r="L162" s="2">
        <v>300</v>
      </c>
      <c r="M162" s="2">
        <v>25</v>
      </c>
      <c r="N162" s="2">
        <v>0</v>
      </c>
      <c r="O162" s="2">
        <v>146</v>
      </c>
      <c r="P162" s="2">
        <v>213</v>
      </c>
      <c r="Q162" s="2">
        <v>159</v>
      </c>
      <c r="R162" s="2">
        <v>11</v>
      </c>
      <c r="S162" s="2">
        <v>11</v>
      </c>
      <c r="T162" s="2">
        <v>0</v>
      </c>
      <c r="U162" s="2">
        <v>11</v>
      </c>
      <c r="V162" s="2">
        <v>100.5</v>
      </c>
      <c r="W162" s="2">
        <v>28.4</v>
      </c>
    </row>
    <row r="163" spans="1:23" ht="12.75" x14ac:dyDescent="0.2">
      <c r="A163" s="1" t="s">
        <v>24</v>
      </c>
      <c r="B163" s="2">
        <v>41.667000000000002</v>
      </c>
      <c r="C163" s="2">
        <v>-1.0169999999999999</v>
      </c>
      <c r="D163" s="3">
        <v>44234.708333333336</v>
      </c>
      <c r="E163" s="3">
        <v>44234.75</v>
      </c>
      <c r="F163" s="2">
        <v>10</v>
      </c>
      <c r="G163" s="2">
        <v>3</v>
      </c>
      <c r="H163" s="2">
        <v>6</v>
      </c>
      <c r="I163" s="2">
        <v>61</v>
      </c>
      <c r="J163" s="2">
        <v>97.4</v>
      </c>
      <c r="K163" s="2">
        <v>9.4</v>
      </c>
      <c r="L163" s="2">
        <v>280</v>
      </c>
      <c r="M163" s="2">
        <v>25</v>
      </c>
      <c r="N163" s="2">
        <v>0</v>
      </c>
      <c r="O163" s="2">
        <v>0</v>
      </c>
      <c r="P163" s="2">
        <v>54</v>
      </c>
      <c r="Q163" s="2">
        <v>54</v>
      </c>
      <c r="R163" s="2">
        <v>9</v>
      </c>
      <c r="S163" s="2">
        <v>9</v>
      </c>
      <c r="T163" s="2">
        <v>0</v>
      </c>
      <c r="U163" s="2">
        <v>10</v>
      </c>
      <c r="V163" s="2">
        <v>100.5</v>
      </c>
      <c r="W163" s="2">
        <v>17.3</v>
      </c>
    </row>
    <row r="164" spans="1:23" ht="12.75" x14ac:dyDescent="0.2">
      <c r="A164" s="1" t="s">
        <v>24</v>
      </c>
      <c r="B164" s="2">
        <v>41.667000000000002</v>
      </c>
      <c r="C164" s="2">
        <v>-1.0169999999999999</v>
      </c>
      <c r="D164" s="3">
        <v>44234.75</v>
      </c>
      <c r="E164" s="3">
        <v>44234.791666666664</v>
      </c>
      <c r="F164" s="2">
        <v>9</v>
      </c>
      <c r="G164" s="2">
        <v>3</v>
      </c>
      <c r="H164" s="2">
        <v>6</v>
      </c>
      <c r="I164" s="2">
        <v>66</v>
      </c>
      <c r="J164" s="2">
        <v>97.4</v>
      </c>
      <c r="K164" s="2">
        <v>7.6</v>
      </c>
      <c r="L164" s="2">
        <v>240</v>
      </c>
      <c r="M164" s="2">
        <v>75</v>
      </c>
      <c r="N164" s="2">
        <v>0</v>
      </c>
      <c r="O164" s="2">
        <v>0</v>
      </c>
      <c r="P164" s="2">
        <v>0</v>
      </c>
      <c r="Q164" s="2">
        <v>0</v>
      </c>
      <c r="R164" s="2">
        <v>8</v>
      </c>
      <c r="S164" s="2">
        <v>8</v>
      </c>
      <c r="T164" s="2">
        <v>0</v>
      </c>
      <c r="U164" s="2">
        <v>9</v>
      </c>
      <c r="V164" s="2">
        <v>100.5</v>
      </c>
      <c r="W164" s="2">
        <v>13.7</v>
      </c>
    </row>
    <row r="165" spans="1:23" ht="12.75" x14ac:dyDescent="0.2">
      <c r="A165" s="1" t="s">
        <v>24</v>
      </c>
      <c r="B165" s="2">
        <v>41.667000000000002</v>
      </c>
      <c r="C165" s="2">
        <v>-1.0169999999999999</v>
      </c>
      <c r="D165" s="3">
        <v>44234.791666666664</v>
      </c>
      <c r="E165" s="3">
        <v>44234.833333333336</v>
      </c>
      <c r="F165" s="2">
        <v>8</v>
      </c>
      <c r="G165" s="2">
        <v>3</v>
      </c>
      <c r="H165" s="2">
        <v>6</v>
      </c>
      <c r="I165" s="2">
        <v>70</v>
      </c>
      <c r="J165" s="2">
        <v>97.4</v>
      </c>
      <c r="K165" s="2">
        <v>9.4</v>
      </c>
      <c r="L165" s="2">
        <v>240</v>
      </c>
      <c r="M165" s="2">
        <v>50</v>
      </c>
      <c r="N165" s="2">
        <v>0</v>
      </c>
      <c r="O165" s="2">
        <v>0</v>
      </c>
      <c r="P165" s="2">
        <v>0</v>
      </c>
      <c r="Q165" s="2">
        <v>0</v>
      </c>
      <c r="R165" s="2">
        <v>6</v>
      </c>
      <c r="S165" s="2">
        <v>6</v>
      </c>
      <c r="T165" s="2">
        <v>0</v>
      </c>
      <c r="U165" s="2">
        <v>8</v>
      </c>
      <c r="V165" s="2">
        <v>100.5</v>
      </c>
      <c r="W165" s="2">
        <v>16.600000000000001</v>
      </c>
    </row>
    <row r="166" spans="1:23" ht="12.75" x14ac:dyDescent="0.2">
      <c r="A166" s="1" t="s">
        <v>24</v>
      </c>
      <c r="B166" s="2">
        <v>41.667000000000002</v>
      </c>
      <c r="C166" s="2">
        <v>-1.0169999999999999</v>
      </c>
      <c r="D166" s="3">
        <v>44234.833333333336</v>
      </c>
      <c r="E166" s="3">
        <v>44234.875</v>
      </c>
      <c r="F166" s="2">
        <v>9</v>
      </c>
      <c r="G166" s="2">
        <v>3</v>
      </c>
      <c r="H166" s="2">
        <v>6</v>
      </c>
      <c r="I166" s="2">
        <v>66</v>
      </c>
      <c r="J166" s="2">
        <v>97.4</v>
      </c>
      <c r="K166" s="2">
        <v>11.2</v>
      </c>
      <c r="L166" s="2">
        <v>260</v>
      </c>
      <c r="M166" s="2">
        <v>75</v>
      </c>
      <c r="N166" s="2">
        <v>0</v>
      </c>
      <c r="O166" s="2">
        <v>0</v>
      </c>
      <c r="P166" s="2">
        <v>0</v>
      </c>
      <c r="Q166" s="2">
        <v>0</v>
      </c>
      <c r="R166" s="2">
        <v>7</v>
      </c>
      <c r="S166" s="2">
        <v>7</v>
      </c>
      <c r="T166" s="2">
        <v>0</v>
      </c>
      <c r="U166" s="2">
        <v>9</v>
      </c>
      <c r="V166" s="2">
        <v>100.5</v>
      </c>
      <c r="W166" s="2">
        <v>18.399999999999999</v>
      </c>
    </row>
    <row r="167" spans="1:23" ht="12.75" x14ac:dyDescent="0.2">
      <c r="A167" s="1" t="s">
        <v>24</v>
      </c>
      <c r="B167" s="2">
        <v>41.667000000000002</v>
      </c>
      <c r="C167" s="2">
        <v>-1.0169999999999999</v>
      </c>
      <c r="D167" s="3">
        <v>44234.875</v>
      </c>
      <c r="E167" s="3">
        <v>44234.916666666664</v>
      </c>
      <c r="F167" s="2">
        <v>10</v>
      </c>
      <c r="G167" s="2">
        <v>4</v>
      </c>
      <c r="H167" s="2">
        <v>7</v>
      </c>
      <c r="I167" s="2">
        <v>66</v>
      </c>
      <c r="J167" s="2">
        <v>97.4</v>
      </c>
      <c r="K167" s="2">
        <v>14.8</v>
      </c>
      <c r="L167" s="2">
        <v>280</v>
      </c>
      <c r="M167" s="2">
        <v>75</v>
      </c>
      <c r="N167" s="2">
        <v>2.5400000000000002E-3</v>
      </c>
      <c r="O167" s="2">
        <v>0</v>
      </c>
      <c r="P167" s="2">
        <v>0</v>
      </c>
      <c r="Q167" s="2">
        <v>0</v>
      </c>
      <c r="R167" s="2">
        <v>8</v>
      </c>
      <c r="S167" s="2">
        <v>8</v>
      </c>
      <c r="T167" s="2">
        <v>0</v>
      </c>
      <c r="U167" s="2">
        <v>10</v>
      </c>
      <c r="V167" s="2">
        <v>100.4</v>
      </c>
      <c r="W167" s="2">
        <v>21.2</v>
      </c>
    </row>
    <row r="168" spans="1:23" ht="12.75" x14ac:dyDescent="0.2">
      <c r="A168" s="1" t="s">
        <v>24</v>
      </c>
      <c r="B168" s="2">
        <v>41.667000000000002</v>
      </c>
      <c r="C168" s="2">
        <v>-1.0169999999999999</v>
      </c>
      <c r="D168" s="3">
        <v>44234.916666666664</v>
      </c>
      <c r="E168" s="3">
        <v>44234.958333333336</v>
      </c>
      <c r="F168" s="2">
        <v>9</v>
      </c>
      <c r="G168" s="2">
        <v>4</v>
      </c>
      <c r="H168" s="2">
        <v>6</v>
      </c>
      <c r="I168" s="2">
        <v>70</v>
      </c>
      <c r="J168" s="2">
        <v>97.4</v>
      </c>
      <c r="K168" s="2">
        <v>20.5</v>
      </c>
      <c r="L168" s="2">
        <v>270</v>
      </c>
      <c r="M168" s="2">
        <v>75</v>
      </c>
      <c r="N168" s="2">
        <v>0</v>
      </c>
      <c r="O168" s="2">
        <v>0</v>
      </c>
      <c r="P168" s="2">
        <v>0</v>
      </c>
      <c r="Q168" s="2">
        <v>0</v>
      </c>
      <c r="R168" s="2">
        <v>6</v>
      </c>
      <c r="S168" s="2">
        <v>6</v>
      </c>
      <c r="T168" s="2">
        <v>0</v>
      </c>
      <c r="U168" s="2">
        <v>9</v>
      </c>
      <c r="V168" s="2">
        <v>100.4</v>
      </c>
      <c r="W168" s="2">
        <v>26.3</v>
      </c>
    </row>
    <row r="169" spans="1:23" ht="12.75" x14ac:dyDescent="0.2">
      <c r="A169" s="1" t="s">
        <v>24</v>
      </c>
      <c r="B169" s="2">
        <v>41.667000000000002</v>
      </c>
      <c r="C169" s="2">
        <v>-1.0169999999999999</v>
      </c>
      <c r="D169" s="3">
        <v>44234.958333333336</v>
      </c>
      <c r="E169" s="3">
        <v>44235</v>
      </c>
      <c r="F169" s="2">
        <v>10</v>
      </c>
      <c r="G169" s="2">
        <v>3</v>
      </c>
      <c r="H169" s="2">
        <v>6</v>
      </c>
      <c r="I169" s="2">
        <v>61</v>
      </c>
      <c r="J169" s="2">
        <v>97.3</v>
      </c>
      <c r="K169" s="2">
        <v>25.9</v>
      </c>
      <c r="L169" s="2">
        <v>280</v>
      </c>
      <c r="M169" s="2">
        <v>75</v>
      </c>
      <c r="N169" s="2">
        <v>2.5400000000000002E-3</v>
      </c>
      <c r="O169" s="2">
        <v>0</v>
      </c>
      <c r="P169" s="2">
        <v>0</v>
      </c>
      <c r="Q169" s="2">
        <v>0</v>
      </c>
      <c r="R169" s="2">
        <v>7</v>
      </c>
      <c r="S169" s="2">
        <v>7</v>
      </c>
      <c r="T169" s="2">
        <v>0</v>
      </c>
      <c r="U169" s="2">
        <v>10</v>
      </c>
      <c r="V169" s="2">
        <v>100.4</v>
      </c>
      <c r="W169" s="2">
        <v>31</v>
      </c>
    </row>
    <row r="170" spans="1:23" ht="12.75" x14ac:dyDescent="0.2">
      <c r="A170" s="1" t="s">
        <v>24</v>
      </c>
      <c r="B170" s="2">
        <v>41.667000000000002</v>
      </c>
      <c r="C170" s="2">
        <v>-1.0169999999999999</v>
      </c>
      <c r="D170" s="3">
        <v>44235</v>
      </c>
      <c r="E170" s="3">
        <v>44235.041666666664</v>
      </c>
      <c r="F170" s="2">
        <v>10</v>
      </c>
      <c r="G170" s="2">
        <v>4</v>
      </c>
      <c r="H170" s="2">
        <v>7</v>
      </c>
      <c r="I170" s="2">
        <v>66</v>
      </c>
      <c r="J170" s="2">
        <v>97.2</v>
      </c>
      <c r="K170" s="2">
        <v>27.7</v>
      </c>
      <c r="L170" s="2">
        <v>260</v>
      </c>
      <c r="M170" s="2">
        <v>50</v>
      </c>
      <c r="N170" s="2">
        <v>0</v>
      </c>
      <c r="O170" s="2">
        <v>0</v>
      </c>
      <c r="P170" s="2">
        <v>0</v>
      </c>
      <c r="Q170" s="2">
        <v>0</v>
      </c>
      <c r="R170" s="2">
        <v>7</v>
      </c>
      <c r="S170" s="2">
        <v>7</v>
      </c>
      <c r="T170" s="2">
        <v>0</v>
      </c>
      <c r="U170" s="2">
        <v>10</v>
      </c>
      <c r="V170" s="2">
        <v>100.4</v>
      </c>
      <c r="W170" s="2">
        <v>32</v>
      </c>
    </row>
    <row r="171" spans="1:23" ht="12.75" x14ac:dyDescent="0.2">
      <c r="A171" s="1" t="s">
        <v>24</v>
      </c>
      <c r="B171" s="2">
        <v>41.667000000000002</v>
      </c>
      <c r="C171" s="2">
        <v>-1.0169999999999999</v>
      </c>
      <c r="D171" s="3">
        <v>44235.041666666664</v>
      </c>
      <c r="E171" s="3">
        <v>44235.083333333336</v>
      </c>
      <c r="F171" s="2">
        <v>10</v>
      </c>
      <c r="G171" s="2">
        <v>4</v>
      </c>
      <c r="H171" s="2">
        <v>7</v>
      </c>
      <c r="I171" s="2">
        <v>66</v>
      </c>
      <c r="J171" s="2">
        <v>97.2</v>
      </c>
      <c r="K171" s="2">
        <v>33.5</v>
      </c>
      <c r="L171" s="2">
        <v>260</v>
      </c>
      <c r="M171" s="2">
        <v>25</v>
      </c>
      <c r="N171" s="2">
        <v>0</v>
      </c>
      <c r="O171" s="2">
        <v>0</v>
      </c>
      <c r="P171" s="2">
        <v>0</v>
      </c>
      <c r="Q171" s="2">
        <v>0</v>
      </c>
      <c r="R171" s="2">
        <v>6</v>
      </c>
      <c r="S171" s="2">
        <v>6</v>
      </c>
      <c r="T171" s="2">
        <v>0</v>
      </c>
      <c r="U171" s="2">
        <v>10</v>
      </c>
      <c r="V171" s="2">
        <v>100.4</v>
      </c>
      <c r="W171" s="2">
        <v>38.200000000000003</v>
      </c>
    </row>
    <row r="172" spans="1:23" ht="12.75" x14ac:dyDescent="0.2">
      <c r="A172" s="1" t="s">
        <v>24</v>
      </c>
      <c r="B172" s="2">
        <v>41.667000000000002</v>
      </c>
      <c r="C172" s="2">
        <v>-1.0169999999999999</v>
      </c>
      <c r="D172" s="3">
        <v>44235.083333333336</v>
      </c>
      <c r="E172" s="3">
        <v>44235.125</v>
      </c>
      <c r="F172" s="2">
        <v>9</v>
      </c>
      <c r="G172" s="2">
        <v>4</v>
      </c>
      <c r="H172" s="2">
        <v>6</v>
      </c>
      <c r="I172" s="2">
        <v>70</v>
      </c>
      <c r="J172" s="2">
        <v>97.2</v>
      </c>
      <c r="K172" s="2">
        <v>9.4</v>
      </c>
      <c r="L172" s="2">
        <v>280</v>
      </c>
      <c r="M172" s="2">
        <v>25</v>
      </c>
      <c r="N172" s="2">
        <v>0</v>
      </c>
      <c r="O172" s="2">
        <v>0</v>
      </c>
      <c r="P172" s="2">
        <v>0</v>
      </c>
      <c r="Q172" s="2">
        <v>0</v>
      </c>
      <c r="R172" s="2">
        <v>8</v>
      </c>
      <c r="S172" s="2">
        <v>8</v>
      </c>
      <c r="T172" s="2">
        <v>0</v>
      </c>
      <c r="U172" s="2">
        <v>9</v>
      </c>
      <c r="V172" s="2">
        <v>100.2</v>
      </c>
      <c r="W172" s="2">
        <v>14</v>
      </c>
    </row>
    <row r="173" spans="1:23" ht="12.75" x14ac:dyDescent="0.2">
      <c r="A173" s="1" t="s">
        <v>24</v>
      </c>
      <c r="B173" s="2">
        <v>41.667000000000002</v>
      </c>
      <c r="C173" s="2">
        <v>-1.0169999999999999</v>
      </c>
      <c r="D173" s="3">
        <v>44235.125</v>
      </c>
      <c r="E173" s="3">
        <v>44235.166666666664</v>
      </c>
      <c r="F173" s="2">
        <v>10</v>
      </c>
      <c r="G173" s="2">
        <v>5</v>
      </c>
      <c r="H173" s="2">
        <v>8</v>
      </c>
      <c r="I173" s="2">
        <v>71</v>
      </c>
      <c r="J173" s="2">
        <v>97.1</v>
      </c>
      <c r="K173" s="2">
        <v>9.4</v>
      </c>
      <c r="L173" s="2">
        <v>230</v>
      </c>
      <c r="M173" s="2">
        <v>75</v>
      </c>
      <c r="N173" s="2">
        <v>0</v>
      </c>
      <c r="O173" s="2">
        <v>0</v>
      </c>
      <c r="P173" s="2">
        <v>0</v>
      </c>
      <c r="Q173" s="2">
        <v>0</v>
      </c>
      <c r="R173" s="2">
        <v>9</v>
      </c>
      <c r="S173" s="2">
        <v>9</v>
      </c>
      <c r="T173" s="2">
        <v>0</v>
      </c>
      <c r="U173" s="2">
        <v>10</v>
      </c>
      <c r="V173" s="2">
        <v>100.2</v>
      </c>
      <c r="W173" s="2">
        <v>15.1</v>
      </c>
    </row>
    <row r="174" spans="1:23" ht="12.75" x14ac:dyDescent="0.2">
      <c r="A174" s="1" t="s">
        <v>24</v>
      </c>
      <c r="B174" s="2">
        <v>41.667000000000002</v>
      </c>
      <c r="C174" s="2">
        <v>-1.0169999999999999</v>
      </c>
      <c r="D174" s="3">
        <v>44235.166666666664</v>
      </c>
      <c r="E174" s="3">
        <v>44235.208333333336</v>
      </c>
      <c r="F174" s="2">
        <v>10</v>
      </c>
      <c r="G174" s="2">
        <v>5</v>
      </c>
      <c r="H174" s="2">
        <v>8</v>
      </c>
      <c r="I174" s="2">
        <v>71</v>
      </c>
      <c r="J174" s="2">
        <v>97</v>
      </c>
      <c r="K174" s="2">
        <v>25.9</v>
      </c>
      <c r="L174" s="2">
        <v>220</v>
      </c>
      <c r="M174" s="2">
        <v>25</v>
      </c>
      <c r="N174" s="2">
        <v>0</v>
      </c>
      <c r="O174" s="2">
        <v>0</v>
      </c>
      <c r="P174" s="2">
        <v>0</v>
      </c>
      <c r="Q174" s="2">
        <v>0</v>
      </c>
      <c r="R174" s="2">
        <v>7</v>
      </c>
      <c r="S174" s="2">
        <v>7</v>
      </c>
      <c r="T174" s="2">
        <v>0</v>
      </c>
      <c r="U174" s="2">
        <v>10</v>
      </c>
      <c r="V174" s="2">
        <v>100.1</v>
      </c>
      <c r="W174" s="2">
        <v>30.6</v>
      </c>
    </row>
    <row r="175" spans="1:23" ht="12.75" x14ac:dyDescent="0.2">
      <c r="A175" s="1" t="s">
        <v>24</v>
      </c>
      <c r="B175" s="2">
        <v>41.667000000000002</v>
      </c>
      <c r="C175" s="2">
        <v>-1.0169999999999999</v>
      </c>
      <c r="D175" s="3">
        <v>44235.208333333336</v>
      </c>
      <c r="E175" s="3">
        <v>44235.25</v>
      </c>
      <c r="F175" s="2">
        <v>10</v>
      </c>
      <c r="G175" s="2">
        <v>5</v>
      </c>
      <c r="H175" s="2">
        <v>8</v>
      </c>
      <c r="I175" s="2">
        <v>71</v>
      </c>
      <c r="J175" s="2">
        <v>97</v>
      </c>
      <c r="K175" s="2">
        <v>7.6</v>
      </c>
      <c r="L175" s="2">
        <v>220</v>
      </c>
      <c r="M175" s="2">
        <v>50</v>
      </c>
      <c r="N175" s="2">
        <v>2.5400000000000002E-3</v>
      </c>
      <c r="O175" s="2">
        <v>0</v>
      </c>
      <c r="P175" s="2">
        <v>0</v>
      </c>
      <c r="Q175" s="2">
        <v>0</v>
      </c>
      <c r="R175" s="2">
        <v>9</v>
      </c>
      <c r="S175" s="2">
        <v>9</v>
      </c>
      <c r="T175" s="2">
        <v>0</v>
      </c>
      <c r="U175" s="2">
        <v>10</v>
      </c>
      <c r="V175" s="2">
        <v>100.1</v>
      </c>
      <c r="W175" s="2">
        <v>12.6</v>
      </c>
    </row>
    <row r="176" spans="1:23" ht="12.75" x14ac:dyDescent="0.2">
      <c r="A176" s="1" t="s">
        <v>24</v>
      </c>
      <c r="B176" s="2">
        <v>41.667000000000002</v>
      </c>
      <c r="C176" s="2">
        <v>-1.0169999999999999</v>
      </c>
      <c r="D176" s="3">
        <v>44235.25</v>
      </c>
      <c r="E176" s="3">
        <v>44235.291666666664</v>
      </c>
      <c r="F176" s="2">
        <v>11</v>
      </c>
      <c r="G176" s="2">
        <v>5</v>
      </c>
      <c r="H176" s="2">
        <v>8</v>
      </c>
      <c r="I176" s="2">
        <v>66</v>
      </c>
      <c r="J176" s="2">
        <v>96.9</v>
      </c>
      <c r="K176" s="2">
        <v>11.2</v>
      </c>
      <c r="L176" s="2">
        <v>280</v>
      </c>
      <c r="M176" s="2">
        <v>25</v>
      </c>
      <c r="N176" s="2">
        <v>0</v>
      </c>
      <c r="O176" s="2">
        <v>0</v>
      </c>
      <c r="P176" s="2">
        <v>0</v>
      </c>
      <c r="Q176" s="2">
        <v>0</v>
      </c>
      <c r="R176" s="2">
        <v>11</v>
      </c>
      <c r="S176" s="2">
        <v>11</v>
      </c>
      <c r="T176" s="2">
        <v>0</v>
      </c>
      <c r="U176" s="2">
        <v>11</v>
      </c>
      <c r="V176" s="2">
        <v>100</v>
      </c>
      <c r="W176" s="2">
        <v>15.5</v>
      </c>
    </row>
    <row r="177" spans="1:23" ht="12.75" x14ac:dyDescent="0.2">
      <c r="A177" s="1" t="s">
        <v>24</v>
      </c>
      <c r="B177" s="2">
        <v>41.667000000000002</v>
      </c>
      <c r="C177" s="2">
        <v>-1.0169999999999999</v>
      </c>
      <c r="D177" s="3">
        <v>44235.291666666664</v>
      </c>
      <c r="E177" s="3">
        <v>44235.333333333336</v>
      </c>
      <c r="F177" s="2">
        <v>11</v>
      </c>
      <c r="G177" s="2">
        <v>4</v>
      </c>
      <c r="H177" s="2">
        <v>7</v>
      </c>
      <c r="I177" s="2">
        <v>61</v>
      </c>
      <c r="J177" s="2">
        <v>96.9</v>
      </c>
      <c r="K177" s="2">
        <v>11.2</v>
      </c>
      <c r="L177" s="2">
        <v>230</v>
      </c>
      <c r="M177" s="2">
        <v>75</v>
      </c>
      <c r="N177" s="2">
        <v>0</v>
      </c>
      <c r="O177" s="2">
        <v>0</v>
      </c>
      <c r="P177" s="2">
        <v>0</v>
      </c>
      <c r="Q177" s="2">
        <v>0</v>
      </c>
      <c r="R177" s="2">
        <v>11</v>
      </c>
      <c r="S177" s="2">
        <v>11</v>
      </c>
      <c r="T177" s="2">
        <v>0</v>
      </c>
      <c r="U177" s="2">
        <v>11</v>
      </c>
      <c r="V177" s="2">
        <v>100</v>
      </c>
      <c r="W177" s="2">
        <v>18</v>
      </c>
    </row>
    <row r="178" spans="1:23" ht="12.75" x14ac:dyDescent="0.2">
      <c r="A178" s="1" t="s">
        <v>24</v>
      </c>
      <c r="B178" s="2">
        <v>41.667000000000002</v>
      </c>
      <c r="C178" s="2">
        <v>-1.0169999999999999</v>
      </c>
      <c r="D178" s="3">
        <v>44235.333333333336</v>
      </c>
      <c r="E178" s="3">
        <v>44235.375</v>
      </c>
      <c r="F178" s="2">
        <v>10</v>
      </c>
      <c r="G178" s="2">
        <v>5</v>
      </c>
      <c r="H178" s="2">
        <v>8</v>
      </c>
      <c r="I178" s="2">
        <v>71</v>
      </c>
      <c r="J178" s="2">
        <v>96.9</v>
      </c>
      <c r="K178" s="2">
        <v>9.4</v>
      </c>
      <c r="L178" s="2">
        <v>200</v>
      </c>
      <c r="M178" s="2">
        <v>50</v>
      </c>
      <c r="N178" s="2">
        <v>0</v>
      </c>
      <c r="O178" s="2">
        <v>0</v>
      </c>
      <c r="P178" s="2">
        <v>38</v>
      </c>
      <c r="Q178" s="2">
        <v>38</v>
      </c>
      <c r="R178" s="2">
        <v>9</v>
      </c>
      <c r="S178" s="2">
        <v>9</v>
      </c>
      <c r="T178" s="2">
        <v>0</v>
      </c>
      <c r="U178" s="2">
        <v>10</v>
      </c>
      <c r="V178" s="2">
        <v>100</v>
      </c>
      <c r="W178" s="2">
        <v>18.399999999999999</v>
      </c>
    </row>
    <row r="179" spans="1:23" ht="12.75" x14ac:dyDescent="0.2">
      <c r="A179" s="1" t="s">
        <v>24</v>
      </c>
      <c r="B179" s="2">
        <v>41.667000000000002</v>
      </c>
      <c r="C179" s="2">
        <v>-1.0169999999999999</v>
      </c>
      <c r="D179" s="3">
        <v>44235.375</v>
      </c>
      <c r="E179" s="3">
        <v>44235.416666666664</v>
      </c>
      <c r="F179" s="2">
        <v>11</v>
      </c>
      <c r="G179" s="2">
        <v>4</v>
      </c>
      <c r="H179" s="2">
        <v>7</v>
      </c>
      <c r="I179" s="2">
        <v>61</v>
      </c>
      <c r="J179" s="2">
        <v>97</v>
      </c>
      <c r="K179" s="2">
        <v>5.4</v>
      </c>
      <c r="L179" s="2">
        <v>240</v>
      </c>
      <c r="M179" s="2">
        <v>75</v>
      </c>
      <c r="N179" s="2">
        <v>0</v>
      </c>
      <c r="O179" s="2">
        <v>111</v>
      </c>
      <c r="P179" s="2">
        <v>112</v>
      </c>
      <c r="Q179" s="2">
        <v>87</v>
      </c>
      <c r="R179" s="2">
        <v>11</v>
      </c>
      <c r="S179" s="2">
        <v>11</v>
      </c>
      <c r="T179" s="2">
        <v>0</v>
      </c>
      <c r="U179" s="2">
        <v>11</v>
      </c>
      <c r="V179" s="2">
        <v>100</v>
      </c>
      <c r="W179" s="2">
        <v>17.3</v>
      </c>
    </row>
    <row r="180" spans="1:23" ht="12.75" x14ac:dyDescent="0.2">
      <c r="A180" s="1" t="s">
        <v>24</v>
      </c>
      <c r="B180" s="2">
        <v>41.667000000000002</v>
      </c>
      <c r="C180" s="2">
        <v>-1.0169999999999999</v>
      </c>
      <c r="D180" s="3">
        <v>44235.416666666664</v>
      </c>
      <c r="E180" s="3">
        <v>44235.458333333336</v>
      </c>
      <c r="F180" s="2">
        <v>10</v>
      </c>
      <c r="G180" s="2">
        <v>6</v>
      </c>
      <c r="H180" s="2">
        <v>8</v>
      </c>
      <c r="I180" s="2">
        <v>76</v>
      </c>
      <c r="J180" s="2">
        <v>96.9</v>
      </c>
      <c r="K180" s="2">
        <v>20.5</v>
      </c>
      <c r="L180" s="2">
        <v>230</v>
      </c>
      <c r="M180" s="2">
        <v>75</v>
      </c>
      <c r="N180" s="2">
        <v>0</v>
      </c>
      <c r="O180" s="2">
        <v>480</v>
      </c>
      <c r="P180" s="2">
        <v>297</v>
      </c>
      <c r="Q180" s="2">
        <v>121</v>
      </c>
      <c r="R180" s="2">
        <v>7</v>
      </c>
      <c r="S180" s="2">
        <v>7</v>
      </c>
      <c r="T180" s="2">
        <v>0</v>
      </c>
      <c r="U180" s="2">
        <v>10</v>
      </c>
      <c r="V180" s="2">
        <v>100</v>
      </c>
      <c r="W180" s="2">
        <v>38.9</v>
      </c>
    </row>
    <row r="181" spans="1:23" ht="12.75" x14ac:dyDescent="0.2">
      <c r="A181" s="1" t="s">
        <v>24</v>
      </c>
      <c r="B181" s="2">
        <v>41.667000000000002</v>
      </c>
      <c r="C181" s="2">
        <v>-1.0169999999999999</v>
      </c>
      <c r="D181" s="3">
        <v>44235.458333333336</v>
      </c>
      <c r="E181" s="3">
        <v>44235.5</v>
      </c>
      <c r="F181" s="2">
        <v>13</v>
      </c>
      <c r="G181" s="2">
        <v>5</v>
      </c>
      <c r="H181" s="2">
        <v>9</v>
      </c>
      <c r="I181" s="2">
        <v>58</v>
      </c>
      <c r="J181" s="2">
        <v>96.9</v>
      </c>
      <c r="K181" s="2">
        <v>35.299999999999997</v>
      </c>
      <c r="L181" s="2">
        <v>240</v>
      </c>
      <c r="M181" s="2">
        <v>50</v>
      </c>
      <c r="N181" s="2">
        <v>2.5400000000000002E-3</v>
      </c>
      <c r="O181" s="2">
        <v>703</v>
      </c>
      <c r="P181" s="2">
        <v>460</v>
      </c>
      <c r="Q181" s="2">
        <v>128</v>
      </c>
      <c r="R181" s="2">
        <v>13</v>
      </c>
      <c r="S181" s="2">
        <v>13</v>
      </c>
      <c r="T181" s="2">
        <v>0</v>
      </c>
      <c r="U181" s="2">
        <v>13</v>
      </c>
      <c r="V181" s="2">
        <v>100</v>
      </c>
      <c r="W181" s="2">
        <v>56.2</v>
      </c>
    </row>
    <row r="182" spans="1:23" ht="12.75" x14ac:dyDescent="0.2">
      <c r="A182" s="1" t="s">
        <v>24</v>
      </c>
      <c r="B182" s="2">
        <v>41.667000000000002</v>
      </c>
      <c r="C182" s="2">
        <v>-1.0169999999999999</v>
      </c>
      <c r="D182" s="3">
        <v>44235.5</v>
      </c>
      <c r="E182" s="3">
        <v>44235.541666666664</v>
      </c>
      <c r="F182" s="2">
        <v>15</v>
      </c>
      <c r="G182" s="2">
        <v>5</v>
      </c>
      <c r="H182" s="2">
        <v>10</v>
      </c>
      <c r="I182" s="2">
        <v>51</v>
      </c>
      <c r="J182" s="2">
        <v>96.9</v>
      </c>
      <c r="K182" s="2">
        <v>44.6</v>
      </c>
      <c r="L182" s="2">
        <v>250</v>
      </c>
      <c r="M182" s="2">
        <v>50</v>
      </c>
      <c r="N182" s="2">
        <v>0</v>
      </c>
      <c r="O182" s="2">
        <v>582</v>
      </c>
      <c r="P182" s="2">
        <v>477</v>
      </c>
      <c r="Q182" s="2">
        <v>165</v>
      </c>
      <c r="R182" s="2">
        <v>15</v>
      </c>
      <c r="S182" s="2">
        <v>15</v>
      </c>
      <c r="T182" s="2">
        <v>0</v>
      </c>
      <c r="U182" s="2">
        <v>15</v>
      </c>
      <c r="V182" s="2">
        <v>100</v>
      </c>
      <c r="W182" s="2">
        <v>66.2</v>
      </c>
    </row>
    <row r="183" spans="1:23" ht="12.75" x14ac:dyDescent="0.2">
      <c r="A183" s="1" t="s">
        <v>24</v>
      </c>
      <c r="B183" s="2">
        <v>41.667000000000002</v>
      </c>
      <c r="C183" s="2">
        <v>-1.0169999999999999</v>
      </c>
      <c r="D183" s="3">
        <v>44235.541666666664</v>
      </c>
      <c r="E183" s="3">
        <v>44235.583333333336</v>
      </c>
      <c r="F183" s="2">
        <v>15</v>
      </c>
      <c r="G183" s="2">
        <v>4</v>
      </c>
      <c r="H183" s="2">
        <v>9</v>
      </c>
      <c r="I183" s="2">
        <v>47</v>
      </c>
      <c r="J183" s="2">
        <v>96.8</v>
      </c>
      <c r="K183" s="2">
        <v>40.700000000000003</v>
      </c>
      <c r="L183" s="2">
        <v>270</v>
      </c>
      <c r="M183" s="2">
        <v>25</v>
      </c>
      <c r="N183" s="2">
        <v>0</v>
      </c>
      <c r="O183" s="2">
        <v>548</v>
      </c>
      <c r="P183" s="2">
        <v>479</v>
      </c>
      <c r="Q183" s="2">
        <v>177</v>
      </c>
      <c r="R183" s="2">
        <v>15</v>
      </c>
      <c r="S183" s="2">
        <v>15</v>
      </c>
      <c r="T183" s="2">
        <v>0</v>
      </c>
      <c r="U183" s="2">
        <v>15</v>
      </c>
      <c r="V183" s="2">
        <v>100</v>
      </c>
      <c r="W183" s="2">
        <v>63.4</v>
      </c>
    </row>
    <row r="184" spans="1:23" ht="12.75" x14ac:dyDescent="0.2">
      <c r="A184" s="1" t="s">
        <v>24</v>
      </c>
      <c r="B184" s="2">
        <v>41.667000000000002</v>
      </c>
      <c r="C184" s="2">
        <v>-1.0169999999999999</v>
      </c>
      <c r="D184" s="3">
        <v>44235.583333333336</v>
      </c>
      <c r="E184" s="3">
        <v>44235.625</v>
      </c>
      <c r="F184" s="2">
        <v>14</v>
      </c>
      <c r="G184" s="2">
        <v>4</v>
      </c>
      <c r="H184" s="2">
        <v>9</v>
      </c>
      <c r="I184" s="2">
        <v>50</v>
      </c>
      <c r="J184" s="2">
        <v>96.8</v>
      </c>
      <c r="K184" s="2">
        <v>42.5</v>
      </c>
      <c r="L184" s="2">
        <v>250</v>
      </c>
      <c r="M184" s="2">
        <v>25</v>
      </c>
      <c r="N184" s="2">
        <v>0</v>
      </c>
      <c r="O184" s="2">
        <v>596</v>
      </c>
      <c r="P184" s="2">
        <v>471</v>
      </c>
      <c r="Q184" s="2">
        <v>162</v>
      </c>
      <c r="R184" s="2">
        <v>14</v>
      </c>
      <c r="S184" s="2">
        <v>14</v>
      </c>
      <c r="T184" s="2">
        <v>0</v>
      </c>
      <c r="U184" s="2">
        <v>14</v>
      </c>
      <c r="V184" s="2">
        <v>99.9</v>
      </c>
      <c r="W184" s="2">
        <v>61.2</v>
      </c>
    </row>
    <row r="185" spans="1:23" ht="12.75" x14ac:dyDescent="0.2">
      <c r="A185" s="1" t="s">
        <v>24</v>
      </c>
      <c r="B185" s="2">
        <v>41.667000000000002</v>
      </c>
      <c r="C185" s="2">
        <v>-1.0169999999999999</v>
      </c>
      <c r="D185" s="3">
        <v>44235.625</v>
      </c>
      <c r="E185" s="3">
        <v>44235.666666666664</v>
      </c>
      <c r="F185" s="2">
        <v>15</v>
      </c>
      <c r="G185" s="2">
        <v>4</v>
      </c>
      <c r="H185" s="2">
        <v>9</v>
      </c>
      <c r="I185" s="2">
        <v>47</v>
      </c>
      <c r="J185" s="2">
        <v>96.9</v>
      </c>
      <c r="K185" s="2">
        <v>27.7</v>
      </c>
      <c r="L185" s="2">
        <v>270</v>
      </c>
      <c r="M185" s="2">
        <v>50</v>
      </c>
      <c r="N185" s="2">
        <v>0</v>
      </c>
      <c r="O185" s="2">
        <v>465</v>
      </c>
      <c r="P185" s="2">
        <v>359</v>
      </c>
      <c r="Q185" s="2">
        <v>156</v>
      </c>
      <c r="R185" s="2">
        <v>15</v>
      </c>
      <c r="S185" s="2">
        <v>15</v>
      </c>
      <c r="T185" s="2">
        <v>0</v>
      </c>
      <c r="U185" s="2">
        <v>15</v>
      </c>
      <c r="V185" s="2">
        <v>99.9</v>
      </c>
      <c r="W185" s="2">
        <v>50.4</v>
      </c>
    </row>
    <row r="186" spans="1:23" ht="12.75" x14ac:dyDescent="0.2">
      <c r="A186" s="1" t="s">
        <v>24</v>
      </c>
      <c r="B186" s="2">
        <v>41.667000000000002</v>
      </c>
      <c r="C186" s="2">
        <v>-1.0169999999999999</v>
      </c>
      <c r="D186" s="3">
        <v>44235.666666666664</v>
      </c>
      <c r="E186" s="3">
        <v>44235.708333333336</v>
      </c>
      <c r="F186" s="2">
        <v>13</v>
      </c>
      <c r="G186" s="2">
        <v>4</v>
      </c>
      <c r="H186" s="2">
        <v>8</v>
      </c>
      <c r="I186" s="2">
        <v>54</v>
      </c>
      <c r="J186" s="2">
        <v>96.9</v>
      </c>
      <c r="K186" s="2">
        <v>27.7</v>
      </c>
      <c r="L186" s="2">
        <v>260</v>
      </c>
      <c r="M186" s="2">
        <v>50</v>
      </c>
      <c r="N186" s="2">
        <v>0</v>
      </c>
      <c r="O186" s="2">
        <v>120</v>
      </c>
      <c r="P186" s="2">
        <v>206</v>
      </c>
      <c r="Q186" s="2">
        <v>161</v>
      </c>
      <c r="R186" s="2">
        <v>13</v>
      </c>
      <c r="S186" s="2">
        <v>13</v>
      </c>
      <c r="T186" s="2">
        <v>0</v>
      </c>
      <c r="U186" s="2">
        <v>13</v>
      </c>
      <c r="V186" s="2">
        <v>100</v>
      </c>
      <c r="W186" s="2">
        <v>47.2</v>
      </c>
    </row>
    <row r="187" spans="1:23" ht="12.75" x14ac:dyDescent="0.2">
      <c r="A187" s="1" t="s">
        <v>24</v>
      </c>
      <c r="B187" s="2">
        <v>41.667000000000002</v>
      </c>
      <c r="C187" s="2">
        <v>-1.0169999999999999</v>
      </c>
      <c r="D187" s="3">
        <v>44235.708333333336</v>
      </c>
      <c r="E187" s="3">
        <v>44235.75</v>
      </c>
      <c r="F187" s="2">
        <v>13</v>
      </c>
      <c r="G187" s="2">
        <v>4</v>
      </c>
      <c r="H187" s="2">
        <v>8</v>
      </c>
      <c r="I187" s="2">
        <v>54</v>
      </c>
      <c r="J187" s="2">
        <v>96.9</v>
      </c>
      <c r="K187" s="2">
        <v>16.600000000000001</v>
      </c>
      <c r="L187" s="2">
        <v>270</v>
      </c>
      <c r="M187" s="2">
        <v>50</v>
      </c>
      <c r="N187" s="2">
        <v>0</v>
      </c>
      <c r="O187" s="2">
        <v>0</v>
      </c>
      <c r="P187" s="2">
        <v>49</v>
      </c>
      <c r="Q187" s="2">
        <v>49</v>
      </c>
      <c r="R187" s="2">
        <v>13</v>
      </c>
      <c r="S187" s="2">
        <v>13</v>
      </c>
      <c r="T187" s="2">
        <v>0</v>
      </c>
      <c r="U187" s="2">
        <v>13</v>
      </c>
      <c r="V187" s="2">
        <v>100.1</v>
      </c>
      <c r="W187" s="2">
        <v>29.9</v>
      </c>
    </row>
    <row r="188" spans="1:23" ht="12.75" x14ac:dyDescent="0.2">
      <c r="A188" s="1" t="s">
        <v>24</v>
      </c>
      <c r="B188" s="2">
        <v>41.667000000000002</v>
      </c>
      <c r="C188" s="2">
        <v>-1.0169999999999999</v>
      </c>
      <c r="D188" s="3">
        <v>44235.75</v>
      </c>
      <c r="E188" s="3">
        <v>44235.791666666664</v>
      </c>
      <c r="F188" s="2">
        <v>11</v>
      </c>
      <c r="G188" s="2">
        <v>4</v>
      </c>
      <c r="H188" s="2">
        <v>7</v>
      </c>
      <c r="I188" s="2">
        <v>61</v>
      </c>
      <c r="J188" s="2">
        <v>97.1</v>
      </c>
      <c r="K188" s="2">
        <v>16.600000000000001</v>
      </c>
      <c r="L188" s="2">
        <v>290</v>
      </c>
      <c r="M188" s="2">
        <v>25</v>
      </c>
      <c r="N188" s="2">
        <v>0</v>
      </c>
      <c r="O188" s="2">
        <v>0</v>
      </c>
      <c r="P188" s="2">
        <v>0</v>
      </c>
      <c r="Q188" s="2">
        <v>0</v>
      </c>
      <c r="R188" s="2">
        <v>11</v>
      </c>
      <c r="S188" s="2">
        <v>11</v>
      </c>
      <c r="T188" s="2">
        <v>0</v>
      </c>
      <c r="U188" s="2">
        <v>11</v>
      </c>
      <c r="V188" s="2">
        <v>100.1</v>
      </c>
      <c r="W188" s="2">
        <v>27.4</v>
      </c>
    </row>
    <row r="189" spans="1:23" ht="12.75" x14ac:dyDescent="0.2">
      <c r="A189" s="1" t="s">
        <v>24</v>
      </c>
      <c r="B189" s="2">
        <v>41.667000000000002</v>
      </c>
      <c r="C189" s="2">
        <v>-1.0169999999999999</v>
      </c>
      <c r="D189" s="3">
        <v>44235.791666666664</v>
      </c>
      <c r="E189" s="3">
        <v>44235.833333333336</v>
      </c>
      <c r="F189" s="2">
        <v>11</v>
      </c>
      <c r="G189" s="2">
        <v>4</v>
      </c>
      <c r="H189" s="2">
        <v>7</v>
      </c>
      <c r="I189" s="2">
        <v>61</v>
      </c>
      <c r="J189" s="2">
        <v>97.1</v>
      </c>
      <c r="K189" s="2">
        <v>14.8</v>
      </c>
      <c r="L189" s="2">
        <v>260</v>
      </c>
      <c r="M189" s="2">
        <v>25</v>
      </c>
      <c r="N189" s="2">
        <v>0</v>
      </c>
      <c r="O189" s="2">
        <v>0</v>
      </c>
      <c r="P189" s="2">
        <v>0</v>
      </c>
      <c r="Q189" s="2">
        <v>0</v>
      </c>
      <c r="R189" s="2">
        <v>11</v>
      </c>
      <c r="S189" s="2">
        <v>11</v>
      </c>
      <c r="T189" s="2">
        <v>0</v>
      </c>
      <c r="U189" s="2">
        <v>11</v>
      </c>
      <c r="V189" s="2">
        <v>100.2</v>
      </c>
      <c r="W189" s="2">
        <v>23</v>
      </c>
    </row>
    <row r="190" spans="1:23" ht="12.75" x14ac:dyDescent="0.2">
      <c r="A190" s="1" t="s">
        <v>24</v>
      </c>
      <c r="B190" s="2">
        <v>41.667000000000002</v>
      </c>
      <c r="C190" s="2">
        <v>-1.0169999999999999</v>
      </c>
      <c r="D190" s="3">
        <v>44235.833333333336</v>
      </c>
      <c r="E190" s="3">
        <v>44235.875</v>
      </c>
      <c r="F190" s="2">
        <v>11</v>
      </c>
      <c r="G190" s="2">
        <v>4</v>
      </c>
      <c r="H190" s="2">
        <v>7</v>
      </c>
      <c r="I190" s="2">
        <v>61</v>
      </c>
      <c r="J190" s="2">
        <v>97.2</v>
      </c>
      <c r="K190" s="2">
        <v>29.5</v>
      </c>
      <c r="L190" s="2">
        <v>250</v>
      </c>
      <c r="M190" s="2">
        <v>25</v>
      </c>
      <c r="N190" s="2">
        <v>0</v>
      </c>
      <c r="O190" s="2">
        <v>0</v>
      </c>
      <c r="P190" s="2">
        <v>0</v>
      </c>
      <c r="Q190" s="2">
        <v>0</v>
      </c>
      <c r="R190" s="2">
        <v>11</v>
      </c>
      <c r="S190" s="2">
        <v>11</v>
      </c>
      <c r="T190" s="2">
        <v>0</v>
      </c>
      <c r="U190" s="2">
        <v>11</v>
      </c>
      <c r="V190" s="2">
        <v>100.3</v>
      </c>
      <c r="W190" s="2">
        <v>38.5</v>
      </c>
    </row>
    <row r="191" spans="1:23" ht="12.75" x14ac:dyDescent="0.2">
      <c r="A191" s="1" t="s">
        <v>24</v>
      </c>
      <c r="B191" s="2">
        <v>41.667000000000002</v>
      </c>
      <c r="C191" s="2">
        <v>-1.0169999999999999</v>
      </c>
      <c r="D191" s="3">
        <v>44235.875</v>
      </c>
      <c r="E191" s="3">
        <v>44235.916666666664</v>
      </c>
      <c r="F191" s="2">
        <v>10</v>
      </c>
      <c r="G191" s="2">
        <v>4</v>
      </c>
      <c r="H191" s="2">
        <v>7</v>
      </c>
      <c r="I191" s="2">
        <v>66</v>
      </c>
      <c r="J191" s="2">
        <v>97.3</v>
      </c>
      <c r="K191" s="2">
        <v>20.5</v>
      </c>
      <c r="L191" s="2">
        <v>270</v>
      </c>
      <c r="M191" s="2">
        <v>25</v>
      </c>
      <c r="N191" s="2">
        <v>0</v>
      </c>
      <c r="O191" s="2">
        <v>0</v>
      </c>
      <c r="P191" s="2">
        <v>0</v>
      </c>
      <c r="Q191" s="2">
        <v>0</v>
      </c>
      <c r="R191" s="2">
        <v>7</v>
      </c>
      <c r="S191" s="2">
        <v>7</v>
      </c>
      <c r="T191" s="2">
        <v>0</v>
      </c>
      <c r="U191" s="2">
        <v>10</v>
      </c>
      <c r="V191" s="2">
        <v>100.3</v>
      </c>
      <c r="W191" s="2">
        <v>30.2</v>
      </c>
    </row>
    <row r="192" spans="1:23" ht="12.75" x14ac:dyDescent="0.2">
      <c r="A192" s="1" t="s">
        <v>24</v>
      </c>
      <c r="B192" s="2">
        <v>41.667000000000002</v>
      </c>
      <c r="C192" s="2">
        <v>-1.0169999999999999</v>
      </c>
      <c r="D192" s="3">
        <v>44235.916666666664</v>
      </c>
      <c r="E192" s="3">
        <v>44235.958333333336</v>
      </c>
      <c r="F192" s="2">
        <v>9</v>
      </c>
      <c r="G192" s="2">
        <v>4</v>
      </c>
      <c r="H192" s="2">
        <v>6</v>
      </c>
      <c r="I192" s="2">
        <v>70</v>
      </c>
      <c r="J192" s="2">
        <v>97.4</v>
      </c>
      <c r="K192" s="2">
        <v>13</v>
      </c>
      <c r="L192" s="2">
        <v>270</v>
      </c>
      <c r="M192" s="2">
        <v>50</v>
      </c>
      <c r="N192" s="2">
        <v>0</v>
      </c>
      <c r="O192" s="2">
        <v>0</v>
      </c>
      <c r="P192" s="2">
        <v>0</v>
      </c>
      <c r="Q192" s="2">
        <v>0</v>
      </c>
      <c r="R192" s="2">
        <v>7</v>
      </c>
      <c r="S192" s="2">
        <v>7</v>
      </c>
      <c r="T192" s="2">
        <v>0</v>
      </c>
      <c r="U192" s="2">
        <v>9</v>
      </c>
      <c r="V192" s="2">
        <v>100.4</v>
      </c>
      <c r="W192" s="2">
        <v>24.1</v>
      </c>
    </row>
    <row r="193" spans="1:23" ht="12.75" x14ac:dyDescent="0.2">
      <c r="A193" s="1" t="s">
        <v>24</v>
      </c>
      <c r="B193" s="2">
        <v>41.667000000000002</v>
      </c>
      <c r="C193" s="2">
        <v>-1.0169999999999999</v>
      </c>
      <c r="D193" s="3">
        <v>44235.958333333336</v>
      </c>
      <c r="E193" s="3">
        <v>44236</v>
      </c>
      <c r="F193" s="2">
        <v>10</v>
      </c>
      <c r="G193" s="2">
        <v>4</v>
      </c>
      <c r="H193" s="2">
        <v>7</v>
      </c>
      <c r="I193" s="2">
        <v>66</v>
      </c>
      <c r="J193" s="2">
        <v>97.4</v>
      </c>
      <c r="K193" s="2">
        <v>14.8</v>
      </c>
      <c r="L193" s="2">
        <v>270</v>
      </c>
      <c r="M193" s="2">
        <v>75</v>
      </c>
      <c r="N193" s="2">
        <v>0</v>
      </c>
      <c r="O193" s="2">
        <v>0</v>
      </c>
      <c r="P193" s="2">
        <v>0</v>
      </c>
      <c r="Q193" s="2">
        <v>0</v>
      </c>
      <c r="R193" s="2">
        <v>8</v>
      </c>
      <c r="S193" s="2">
        <v>8</v>
      </c>
      <c r="T193" s="2">
        <v>0</v>
      </c>
      <c r="U193" s="2">
        <v>10</v>
      </c>
      <c r="V193" s="2">
        <v>100.5</v>
      </c>
      <c r="W193" s="2">
        <v>26.6</v>
      </c>
    </row>
    <row r="194" spans="1:23" ht="12.75" x14ac:dyDescent="0.2">
      <c r="A194" s="1" t="s">
        <v>24</v>
      </c>
      <c r="B194" s="2">
        <v>41.667000000000002</v>
      </c>
      <c r="C194" s="2">
        <v>-1.0169999999999999</v>
      </c>
      <c r="D194" s="3">
        <v>44236</v>
      </c>
      <c r="E194" s="3">
        <v>44236.041666666664</v>
      </c>
      <c r="F194" s="2">
        <v>9</v>
      </c>
      <c r="G194" s="2">
        <v>4</v>
      </c>
      <c r="H194" s="2">
        <v>6</v>
      </c>
      <c r="I194" s="2">
        <v>70</v>
      </c>
      <c r="J194" s="2">
        <v>97.5</v>
      </c>
      <c r="K194" s="2">
        <v>11.2</v>
      </c>
      <c r="L194" s="2">
        <v>240</v>
      </c>
      <c r="M194" s="2">
        <v>75</v>
      </c>
      <c r="N194" s="2">
        <v>0</v>
      </c>
      <c r="O194" s="2">
        <v>0</v>
      </c>
      <c r="P194" s="2">
        <v>0</v>
      </c>
      <c r="Q194" s="2">
        <v>0</v>
      </c>
      <c r="R194" s="2">
        <v>7</v>
      </c>
      <c r="S194" s="2">
        <v>7</v>
      </c>
      <c r="T194" s="2">
        <v>0</v>
      </c>
      <c r="U194" s="2">
        <v>9</v>
      </c>
      <c r="V194" s="2">
        <v>100.5</v>
      </c>
      <c r="W194" s="2">
        <v>22</v>
      </c>
    </row>
    <row r="195" spans="1:23" ht="12.75" x14ac:dyDescent="0.2">
      <c r="A195" s="1" t="s">
        <v>24</v>
      </c>
      <c r="B195" s="2">
        <v>41.667000000000002</v>
      </c>
      <c r="C195" s="2">
        <v>-1.0169999999999999</v>
      </c>
      <c r="D195" s="3">
        <v>44236.041666666664</v>
      </c>
      <c r="E195" s="3">
        <v>44236.083333333336</v>
      </c>
      <c r="F195" s="2">
        <v>8</v>
      </c>
      <c r="G195" s="2">
        <v>4</v>
      </c>
      <c r="H195" s="2">
        <v>6</v>
      </c>
      <c r="I195" s="2">
        <v>75</v>
      </c>
      <c r="J195" s="2">
        <v>97.5</v>
      </c>
      <c r="K195" s="2">
        <v>9.4</v>
      </c>
      <c r="L195" s="2">
        <v>230</v>
      </c>
      <c r="M195" s="2">
        <v>25</v>
      </c>
      <c r="N195" s="2">
        <v>0</v>
      </c>
      <c r="O195" s="2">
        <v>0</v>
      </c>
      <c r="P195" s="2">
        <v>0</v>
      </c>
      <c r="Q195" s="2">
        <v>0</v>
      </c>
      <c r="R195" s="2">
        <v>6</v>
      </c>
      <c r="S195" s="2">
        <v>6</v>
      </c>
      <c r="T195" s="2">
        <v>0</v>
      </c>
      <c r="U195" s="2">
        <v>8</v>
      </c>
      <c r="V195" s="2">
        <v>100.6</v>
      </c>
      <c r="W195" s="2">
        <v>18.7</v>
      </c>
    </row>
    <row r="196" spans="1:23" ht="12.75" x14ac:dyDescent="0.2">
      <c r="A196" s="1" t="s">
        <v>24</v>
      </c>
      <c r="B196" s="2">
        <v>41.667000000000002</v>
      </c>
      <c r="C196" s="2">
        <v>-1.0169999999999999</v>
      </c>
      <c r="D196" s="3">
        <v>44236.083333333336</v>
      </c>
      <c r="E196" s="3">
        <v>44236.125</v>
      </c>
      <c r="F196" s="2">
        <v>7</v>
      </c>
      <c r="G196" s="2">
        <v>4</v>
      </c>
      <c r="H196" s="2">
        <v>6</v>
      </c>
      <c r="I196" s="2">
        <v>81</v>
      </c>
      <c r="J196" s="2">
        <v>97.5</v>
      </c>
      <c r="K196" s="2">
        <v>11.2</v>
      </c>
      <c r="L196" s="2">
        <v>280</v>
      </c>
      <c r="M196" s="2">
        <v>25</v>
      </c>
      <c r="N196" s="2">
        <v>0</v>
      </c>
      <c r="O196" s="2">
        <v>0</v>
      </c>
      <c r="P196" s="2">
        <v>0</v>
      </c>
      <c r="Q196" s="2">
        <v>0</v>
      </c>
      <c r="R196" s="2">
        <v>5</v>
      </c>
      <c r="S196" s="2">
        <v>5</v>
      </c>
      <c r="T196" s="2">
        <v>0</v>
      </c>
      <c r="U196" s="2">
        <v>7</v>
      </c>
      <c r="V196" s="2">
        <v>100.6</v>
      </c>
      <c r="W196" s="2">
        <v>22.3</v>
      </c>
    </row>
    <row r="197" spans="1:23" ht="12.75" x14ac:dyDescent="0.2">
      <c r="A197" s="1" t="s">
        <v>24</v>
      </c>
      <c r="B197" s="2">
        <v>41.667000000000002</v>
      </c>
      <c r="C197" s="2">
        <v>-1.0169999999999999</v>
      </c>
      <c r="D197" s="3">
        <v>44236.125</v>
      </c>
      <c r="E197" s="3">
        <v>44236.166666666664</v>
      </c>
      <c r="F197" s="2">
        <v>9</v>
      </c>
      <c r="G197" s="2">
        <v>5</v>
      </c>
      <c r="H197" s="2">
        <v>7</v>
      </c>
      <c r="I197" s="2">
        <v>76</v>
      </c>
      <c r="J197" s="2">
        <v>97.5</v>
      </c>
      <c r="K197" s="2">
        <v>11.2</v>
      </c>
      <c r="L197" s="2">
        <v>250</v>
      </c>
      <c r="M197" s="2">
        <v>25</v>
      </c>
      <c r="N197" s="2">
        <v>0</v>
      </c>
      <c r="O197" s="2">
        <v>0</v>
      </c>
      <c r="P197" s="2">
        <v>0</v>
      </c>
      <c r="Q197" s="2">
        <v>0</v>
      </c>
      <c r="R197" s="2">
        <v>7</v>
      </c>
      <c r="S197" s="2">
        <v>7</v>
      </c>
      <c r="T197" s="2">
        <v>0</v>
      </c>
      <c r="U197" s="2">
        <v>9</v>
      </c>
      <c r="V197" s="2">
        <v>100.6</v>
      </c>
      <c r="W197" s="2">
        <v>22.7</v>
      </c>
    </row>
    <row r="198" spans="1:23" ht="12.75" x14ac:dyDescent="0.2">
      <c r="A198" s="1" t="s">
        <v>24</v>
      </c>
      <c r="B198" s="2">
        <v>41.667000000000002</v>
      </c>
      <c r="C198" s="2">
        <v>-1.0169999999999999</v>
      </c>
      <c r="D198" s="3">
        <v>44236.166666666664</v>
      </c>
      <c r="E198" s="3">
        <v>44236.208333333336</v>
      </c>
      <c r="F198" s="2">
        <v>10</v>
      </c>
      <c r="G198" s="2">
        <v>5</v>
      </c>
      <c r="H198" s="2">
        <v>8</v>
      </c>
      <c r="I198" s="2">
        <v>71</v>
      </c>
      <c r="J198" s="2">
        <v>97.4</v>
      </c>
      <c r="K198" s="2">
        <v>16.600000000000001</v>
      </c>
      <c r="L198" s="2">
        <v>250</v>
      </c>
      <c r="M198" s="2">
        <v>25</v>
      </c>
      <c r="N198" s="2">
        <v>0</v>
      </c>
      <c r="O198" s="2">
        <v>0</v>
      </c>
      <c r="P198" s="2">
        <v>0</v>
      </c>
      <c r="Q198" s="2">
        <v>0</v>
      </c>
      <c r="R198" s="2">
        <v>8</v>
      </c>
      <c r="S198" s="2">
        <v>8</v>
      </c>
      <c r="T198" s="2">
        <v>0</v>
      </c>
      <c r="U198" s="2">
        <v>10</v>
      </c>
      <c r="V198" s="2">
        <v>100.6</v>
      </c>
      <c r="W198" s="2">
        <v>25.9</v>
      </c>
    </row>
    <row r="199" spans="1:23" ht="12.75" x14ac:dyDescent="0.2">
      <c r="A199" s="1" t="s">
        <v>24</v>
      </c>
      <c r="B199" s="2">
        <v>41.667000000000002</v>
      </c>
      <c r="C199" s="2">
        <v>-1.0169999999999999</v>
      </c>
      <c r="D199" s="3">
        <v>44236.208333333336</v>
      </c>
      <c r="E199" s="3">
        <v>44236.25</v>
      </c>
      <c r="F199" s="2">
        <v>11</v>
      </c>
      <c r="G199" s="2">
        <v>5</v>
      </c>
      <c r="H199" s="2">
        <v>8</v>
      </c>
      <c r="I199" s="2">
        <v>66</v>
      </c>
      <c r="J199" s="2">
        <v>97.5</v>
      </c>
      <c r="K199" s="2">
        <v>16.600000000000001</v>
      </c>
      <c r="L199" s="2">
        <v>220</v>
      </c>
      <c r="M199" s="2">
        <v>50</v>
      </c>
      <c r="N199" s="2">
        <v>0</v>
      </c>
      <c r="O199" s="2">
        <v>0</v>
      </c>
      <c r="P199" s="2">
        <v>0</v>
      </c>
      <c r="Q199" s="2">
        <v>0</v>
      </c>
      <c r="R199" s="2">
        <v>11</v>
      </c>
      <c r="S199" s="2">
        <v>11</v>
      </c>
      <c r="T199" s="2">
        <v>0</v>
      </c>
      <c r="U199" s="2">
        <v>11</v>
      </c>
      <c r="V199" s="2">
        <v>100.6</v>
      </c>
      <c r="W199" s="2">
        <v>23.8</v>
      </c>
    </row>
    <row r="200" spans="1:23" ht="12.75" x14ac:dyDescent="0.2">
      <c r="A200" s="1" t="s">
        <v>24</v>
      </c>
      <c r="B200" s="2">
        <v>41.667000000000002</v>
      </c>
      <c r="C200" s="2">
        <v>-1.0169999999999999</v>
      </c>
      <c r="D200" s="3">
        <v>44236.25</v>
      </c>
      <c r="E200" s="3">
        <v>44236.291666666664</v>
      </c>
      <c r="F200" s="2">
        <v>11</v>
      </c>
      <c r="G200" s="2">
        <v>5</v>
      </c>
      <c r="H200" s="2">
        <v>8</v>
      </c>
      <c r="I200" s="2">
        <v>66</v>
      </c>
      <c r="J200" s="2">
        <v>97.4</v>
      </c>
      <c r="K200" s="2">
        <v>18.399999999999999</v>
      </c>
      <c r="L200" s="2">
        <v>250</v>
      </c>
      <c r="M200" s="2">
        <v>50</v>
      </c>
      <c r="N200" s="2">
        <v>0</v>
      </c>
      <c r="O200" s="2">
        <v>0</v>
      </c>
      <c r="P200" s="2">
        <v>0</v>
      </c>
      <c r="Q200" s="2">
        <v>0</v>
      </c>
      <c r="R200" s="2">
        <v>11</v>
      </c>
      <c r="S200" s="2">
        <v>11</v>
      </c>
      <c r="T200" s="2">
        <v>0</v>
      </c>
      <c r="U200" s="2">
        <v>11</v>
      </c>
      <c r="V200" s="2">
        <v>100.5</v>
      </c>
      <c r="W200" s="2">
        <v>23.8</v>
      </c>
    </row>
    <row r="201" spans="1:23" ht="12.75" x14ac:dyDescent="0.2">
      <c r="A201" s="1" t="s">
        <v>24</v>
      </c>
      <c r="B201" s="2">
        <v>41.667000000000002</v>
      </c>
      <c r="C201" s="2">
        <v>-1.0169999999999999</v>
      </c>
      <c r="D201" s="3">
        <v>44236.291666666664</v>
      </c>
      <c r="E201" s="3">
        <v>44236.333333333336</v>
      </c>
      <c r="F201" s="2">
        <v>11</v>
      </c>
      <c r="G201" s="2">
        <v>4</v>
      </c>
      <c r="H201" s="2">
        <v>7</v>
      </c>
      <c r="I201" s="2">
        <v>61</v>
      </c>
      <c r="J201" s="2">
        <v>97.5</v>
      </c>
      <c r="K201" s="2">
        <v>18.399999999999999</v>
      </c>
      <c r="L201" s="2">
        <v>240</v>
      </c>
      <c r="M201" s="2">
        <v>50</v>
      </c>
      <c r="N201" s="2">
        <v>2.5400000000000002E-3</v>
      </c>
      <c r="O201" s="2">
        <v>0</v>
      </c>
      <c r="P201" s="2">
        <v>0</v>
      </c>
      <c r="Q201" s="2">
        <v>0</v>
      </c>
      <c r="R201" s="2">
        <v>11</v>
      </c>
      <c r="S201" s="2">
        <v>11</v>
      </c>
      <c r="T201" s="2">
        <v>0</v>
      </c>
      <c r="U201" s="2">
        <v>11</v>
      </c>
      <c r="V201" s="2">
        <v>100.5</v>
      </c>
      <c r="W201" s="2">
        <v>24.5</v>
      </c>
    </row>
    <row r="202" spans="1:23" ht="12.75" x14ac:dyDescent="0.2">
      <c r="A202" s="1" t="s">
        <v>24</v>
      </c>
      <c r="B202" s="2">
        <v>41.667000000000002</v>
      </c>
      <c r="C202" s="2">
        <v>-1.0169999999999999</v>
      </c>
      <c r="D202" s="3">
        <v>44236.333333333336</v>
      </c>
      <c r="E202" s="3">
        <v>44236.375</v>
      </c>
      <c r="F202" s="2">
        <v>11</v>
      </c>
      <c r="G202" s="2">
        <v>4</v>
      </c>
      <c r="H202" s="2">
        <v>7</v>
      </c>
      <c r="I202" s="2">
        <v>61</v>
      </c>
      <c r="J202" s="2">
        <v>97.4</v>
      </c>
      <c r="K202" s="2">
        <v>1.8</v>
      </c>
      <c r="L202" s="2">
        <v>180</v>
      </c>
      <c r="M202" s="2">
        <v>50</v>
      </c>
      <c r="N202" s="2">
        <v>0.04</v>
      </c>
      <c r="O202" s="2">
        <v>0</v>
      </c>
      <c r="P202" s="2">
        <v>19</v>
      </c>
      <c r="Q202" s="2">
        <v>19</v>
      </c>
      <c r="R202" s="2">
        <v>11</v>
      </c>
      <c r="S202" s="2">
        <v>11</v>
      </c>
      <c r="T202" s="2">
        <v>0</v>
      </c>
      <c r="U202" s="2">
        <v>11</v>
      </c>
      <c r="V202" s="2">
        <v>100.5</v>
      </c>
      <c r="W202" s="2">
        <v>7.6</v>
      </c>
    </row>
    <row r="203" spans="1:23" ht="12.75" x14ac:dyDescent="0.2">
      <c r="A203" s="1" t="s">
        <v>24</v>
      </c>
      <c r="B203" s="2">
        <v>41.667000000000002</v>
      </c>
      <c r="C203" s="2">
        <v>-1.0169999999999999</v>
      </c>
      <c r="D203" s="3">
        <v>44236.375</v>
      </c>
      <c r="E203" s="3">
        <v>44236.416666666664</v>
      </c>
      <c r="F203" s="2">
        <v>10</v>
      </c>
      <c r="G203" s="2">
        <v>4</v>
      </c>
      <c r="H203" s="2">
        <v>7</v>
      </c>
      <c r="I203" s="2">
        <v>66</v>
      </c>
      <c r="J203" s="2">
        <v>97.4</v>
      </c>
      <c r="K203" s="2">
        <v>9.4</v>
      </c>
      <c r="L203" s="2">
        <v>110</v>
      </c>
      <c r="M203" s="2">
        <v>25</v>
      </c>
      <c r="N203" s="2">
        <v>0.04</v>
      </c>
      <c r="O203" s="2">
        <v>0</v>
      </c>
      <c r="P203" s="2">
        <v>54</v>
      </c>
      <c r="Q203" s="2">
        <v>54</v>
      </c>
      <c r="R203" s="2">
        <v>9</v>
      </c>
      <c r="S203" s="2">
        <v>9</v>
      </c>
      <c r="T203" s="2">
        <v>0</v>
      </c>
      <c r="U203" s="2">
        <v>10</v>
      </c>
      <c r="V203" s="2">
        <v>100.4</v>
      </c>
      <c r="W203" s="2">
        <v>13.7</v>
      </c>
    </row>
    <row r="204" spans="1:23" ht="12.75" x14ac:dyDescent="0.2">
      <c r="A204" s="1" t="s">
        <v>24</v>
      </c>
      <c r="B204" s="2">
        <v>41.667000000000002</v>
      </c>
      <c r="C204" s="2">
        <v>-1.0169999999999999</v>
      </c>
      <c r="D204" s="3">
        <v>44236.416666666664</v>
      </c>
      <c r="E204" s="3">
        <v>44236.458333333336</v>
      </c>
      <c r="F204" s="2">
        <v>10</v>
      </c>
      <c r="G204" s="2">
        <v>4</v>
      </c>
      <c r="H204" s="2">
        <v>7</v>
      </c>
      <c r="I204" s="2">
        <v>66</v>
      </c>
      <c r="J204" s="2">
        <v>97.3</v>
      </c>
      <c r="K204" s="2">
        <v>5.4</v>
      </c>
      <c r="L204" s="2">
        <v>150</v>
      </c>
      <c r="M204" s="2">
        <v>25</v>
      </c>
      <c r="N204" s="2">
        <v>0.03</v>
      </c>
      <c r="O204" s="2">
        <v>0</v>
      </c>
      <c r="P204" s="2">
        <v>102</v>
      </c>
      <c r="Q204" s="2">
        <v>102</v>
      </c>
      <c r="R204" s="2">
        <v>10</v>
      </c>
      <c r="S204" s="2">
        <v>10</v>
      </c>
      <c r="T204" s="2">
        <v>0</v>
      </c>
      <c r="U204" s="2">
        <v>10</v>
      </c>
      <c r="V204" s="2">
        <v>100.4</v>
      </c>
      <c r="W204" s="2">
        <v>11.5</v>
      </c>
    </row>
    <row r="205" spans="1:23" ht="12.75" x14ac:dyDescent="0.2">
      <c r="A205" s="1" t="s">
        <v>24</v>
      </c>
      <c r="B205" s="2">
        <v>41.667000000000002</v>
      </c>
      <c r="C205" s="2">
        <v>-1.0169999999999999</v>
      </c>
      <c r="D205" s="3">
        <v>44236.458333333336</v>
      </c>
      <c r="E205" s="3">
        <v>44236.5</v>
      </c>
      <c r="F205" s="2">
        <v>11</v>
      </c>
      <c r="G205" s="2">
        <v>5</v>
      </c>
      <c r="H205" s="2">
        <v>8</v>
      </c>
      <c r="I205" s="2">
        <v>66</v>
      </c>
      <c r="J205" s="2">
        <v>97.3</v>
      </c>
      <c r="K205" s="2">
        <v>16.600000000000001</v>
      </c>
      <c r="L205" s="2">
        <v>100</v>
      </c>
      <c r="M205" s="2">
        <v>50</v>
      </c>
      <c r="N205" s="2">
        <v>0.02</v>
      </c>
      <c r="O205" s="2">
        <v>0</v>
      </c>
      <c r="P205" s="2">
        <v>155</v>
      </c>
      <c r="Q205" s="2">
        <v>155</v>
      </c>
      <c r="R205" s="2">
        <v>11</v>
      </c>
      <c r="S205" s="2">
        <v>11</v>
      </c>
      <c r="T205" s="2">
        <v>0</v>
      </c>
      <c r="U205" s="2">
        <v>11</v>
      </c>
      <c r="V205" s="2">
        <v>100.3</v>
      </c>
      <c r="W205" s="2">
        <v>24.8</v>
      </c>
    </row>
    <row r="206" spans="1:23" ht="12.75" x14ac:dyDescent="0.2">
      <c r="A206" s="1" t="s">
        <v>24</v>
      </c>
      <c r="B206" s="2">
        <v>41.667000000000002</v>
      </c>
      <c r="C206" s="2">
        <v>-1.0169999999999999</v>
      </c>
      <c r="D206" s="3">
        <v>44236.5</v>
      </c>
      <c r="E206" s="3">
        <v>44236.541666666664</v>
      </c>
      <c r="F206" s="2">
        <v>11</v>
      </c>
      <c r="G206" s="2">
        <v>5</v>
      </c>
      <c r="H206" s="2">
        <v>8</v>
      </c>
      <c r="I206" s="2">
        <v>66</v>
      </c>
      <c r="J206" s="2">
        <v>97.2</v>
      </c>
      <c r="K206" s="2">
        <v>16.600000000000001</v>
      </c>
      <c r="L206" s="2">
        <v>0</v>
      </c>
      <c r="M206" s="2">
        <v>75</v>
      </c>
      <c r="N206" s="2">
        <v>0.02</v>
      </c>
      <c r="O206" s="2">
        <v>14</v>
      </c>
      <c r="P206" s="2">
        <v>216</v>
      </c>
      <c r="Q206" s="2">
        <v>208</v>
      </c>
      <c r="R206" s="2">
        <v>11</v>
      </c>
      <c r="S206" s="2">
        <v>11</v>
      </c>
      <c r="T206" s="2">
        <v>0</v>
      </c>
      <c r="U206" s="2">
        <v>11</v>
      </c>
      <c r="V206" s="2">
        <v>100.3</v>
      </c>
      <c r="W206" s="2">
        <v>26.3</v>
      </c>
    </row>
    <row r="207" spans="1:23" ht="12.75" x14ac:dyDescent="0.2">
      <c r="A207" s="1" t="s">
        <v>24</v>
      </c>
      <c r="B207" s="2">
        <v>41.667000000000002</v>
      </c>
      <c r="C207" s="2">
        <v>-1.0169999999999999</v>
      </c>
      <c r="D207" s="3">
        <v>44236.541666666664</v>
      </c>
      <c r="E207" s="3">
        <v>44236.583333333336</v>
      </c>
      <c r="F207" s="2">
        <v>11</v>
      </c>
      <c r="G207" s="2">
        <v>6</v>
      </c>
      <c r="H207" s="2">
        <v>8</v>
      </c>
      <c r="I207" s="2">
        <v>71</v>
      </c>
      <c r="J207" s="2">
        <v>97</v>
      </c>
      <c r="K207" s="2">
        <v>16.600000000000001</v>
      </c>
      <c r="L207" s="2">
        <v>110</v>
      </c>
      <c r="M207" s="2">
        <v>75</v>
      </c>
      <c r="N207" s="2">
        <v>0.1</v>
      </c>
      <c r="O207" s="2">
        <v>0</v>
      </c>
      <c r="P207" s="2">
        <v>97</v>
      </c>
      <c r="Q207" s="2">
        <v>97</v>
      </c>
      <c r="R207" s="2">
        <v>11</v>
      </c>
      <c r="S207" s="2">
        <v>11</v>
      </c>
      <c r="T207" s="2">
        <v>0</v>
      </c>
      <c r="U207" s="2">
        <v>11</v>
      </c>
      <c r="V207" s="2">
        <v>100.2</v>
      </c>
      <c r="W207" s="2">
        <v>26.6</v>
      </c>
    </row>
    <row r="208" spans="1:23" ht="12.75" x14ac:dyDescent="0.2">
      <c r="A208" s="1" t="s">
        <v>24</v>
      </c>
      <c r="B208" s="2">
        <v>41.667000000000002</v>
      </c>
      <c r="C208" s="2">
        <v>-1.0169999999999999</v>
      </c>
      <c r="D208" s="3">
        <v>44236.583333333336</v>
      </c>
      <c r="E208" s="3">
        <v>44236.625</v>
      </c>
      <c r="F208" s="2">
        <v>11</v>
      </c>
      <c r="G208" s="2">
        <v>7</v>
      </c>
      <c r="H208" s="2">
        <v>9</v>
      </c>
      <c r="I208" s="2">
        <v>76</v>
      </c>
      <c r="J208" s="2">
        <v>96.9</v>
      </c>
      <c r="K208" s="2">
        <v>13</v>
      </c>
      <c r="L208" s="2">
        <v>90</v>
      </c>
      <c r="M208" s="2">
        <v>100</v>
      </c>
      <c r="N208" s="2">
        <v>0.18</v>
      </c>
      <c r="O208" s="2">
        <v>0</v>
      </c>
      <c r="P208" s="2">
        <v>14</v>
      </c>
      <c r="Q208" s="2">
        <v>14</v>
      </c>
      <c r="R208" s="2">
        <v>11</v>
      </c>
      <c r="S208" s="2">
        <v>11</v>
      </c>
      <c r="T208" s="2">
        <v>0</v>
      </c>
      <c r="U208" s="2">
        <v>11</v>
      </c>
      <c r="V208" s="2">
        <v>100.1</v>
      </c>
      <c r="W208" s="2">
        <v>21.2</v>
      </c>
    </row>
    <row r="209" spans="1:23" ht="12.75" x14ac:dyDescent="0.2">
      <c r="A209" s="1" t="s">
        <v>24</v>
      </c>
      <c r="B209" s="2">
        <v>41.667000000000002</v>
      </c>
      <c r="C209" s="2">
        <v>-1.0169999999999999</v>
      </c>
      <c r="D209" s="3">
        <v>44236.625</v>
      </c>
      <c r="E209" s="3">
        <v>44236.666666666664</v>
      </c>
      <c r="F209" s="2">
        <v>11</v>
      </c>
      <c r="G209" s="2">
        <v>7</v>
      </c>
      <c r="H209" s="2">
        <v>9</v>
      </c>
      <c r="I209" s="2">
        <v>76</v>
      </c>
      <c r="J209" s="2">
        <v>96.9</v>
      </c>
      <c r="K209" s="2">
        <v>9.4</v>
      </c>
      <c r="L209" s="2">
        <v>90</v>
      </c>
      <c r="M209" s="2">
        <v>75</v>
      </c>
      <c r="N209" s="2">
        <v>0.11</v>
      </c>
      <c r="O209" s="2">
        <v>0</v>
      </c>
      <c r="P209" s="2">
        <v>34</v>
      </c>
      <c r="Q209" s="2">
        <v>34</v>
      </c>
      <c r="R209" s="2">
        <v>11</v>
      </c>
      <c r="S209" s="2">
        <v>11</v>
      </c>
      <c r="T209" s="2">
        <v>0</v>
      </c>
      <c r="U209" s="2">
        <v>11</v>
      </c>
      <c r="V209" s="2">
        <v>100</v>
      </c>
      <c r="W209" s="2">
        <v>17.3</v>
      </c>
    </row>
    <row r="210" spans="1:23" ht="12.75" x14ac:dyDescent="0.2">
      <c r="A210" s="1" t="s">
        <v>24</v>
      </c>
      <c r="B210" s="2">
        <v>41.667000000000002</v>
      </c>
      <c r="C210" s="2">
        <v>-1.0169999999999999</v>
      </c>
      <c r="D210" s="3">
        <v>44236.666666666664</v>
      </c>
      <c r="E210" s="3">
        <v>44236.708333333336</v>
      </c>
      <c r="F210" s="2">
        <v>12</v>
      </c>
      <c r="G210" s="2">
        <v>9</v>
      </c>
      <c r="H210" s="2">
        <v>10</v>
      </c>
      <c r="I210" s="2">
        <v>81</v>
      </c>
      <c r="J210" s="2">
        <v>97</v>
      </c>
      <c r="K210" s="2">
        <v>35.299999999999997</v>
      </c>
      <c r="L210" s="2">
        <v>260</v>
      </c>
      <c r="M210" s="2">
        <v>75</v>
      </c>
      <c r="N210" s="2">
        <v>0.02</v>
      </c>
      <c r="O210" s="2">
        <v>0</v>
      </c>
      <c r="P210" s="2">
        <v>31</v>
      </c>
      <c r="Q210" s="2">
        <v>31</v>
      </c>
      <c r="R210" s="2">
        <v>12</v>
      </c>
      <c r="S210" s="2">
        <v>12</v>
      </c>
      <c r="T210" s="2">
        <v>0</v>
      </c>
      <c r="U210" s="2">
        <v>12</v>
      </c>
      <c r="V210" s="2">
        <v>100</v>
      </c>
      <c r="W210" s="2">
        <v>42.1</v>
      </c>
    </row>
    <row r="211" spans="1:23" ht="12.75" x14ac:dyDescent="0.2">
      <c r="A211" s="1" t="s">
        <v>24</v>
      </c>
      <c r="B211" s="2">
        <v>41.667000000000002</v>
      </c>
      <c r="C211" s="2">
        <v>-1.0169999999999999</v>
      </c>
      <c r="D211" s="3">
        <v>44236.708333333336</v>
      </c>
      <c r="E211" s="3">
        <v>44236.75</v>
      </c>
      <c r="F211" s="2">
        <v>11</v>
      </c>
      <c r="G211" s="2">
        <v>5</v>
      </c>
      <c r="H211" s="2">
        <v>8</v>
      </c>
      <c r="I211" s="2">
        <v>66</v>
      </c>
      <c r="J211" s="2">
        <v>97</v>
      </c>
      <c r="K211" s="2">
        <v>20.5</v>
      </c>
      <c r="L211" s="2">
        <v>250</v>
      </c>
      <c r="M211" s="2">
        <v>25</v>
      </c>
      <c r="N211" s="2">
        <v>0.02</v>
      </c>
      <c r="O211" s="2">
        <v>0</v>
      </c>
      <c r="P211" s="2">
        <v>10</v>
      </c>
      <c r="Q211" s="2">
        <v>10</v>
      </c>
      <c r="R211" s="2">
        <v>11</v>
      </c>
      <c r="S211" s="2">
        <v>11</v>
      </c>
      <c r="T211" s="2">
        <v>0</v>
      </c>
      <c r="U211" s="2">
        <v>11</v>
      </c>
      <c r="V211" s="2">
        <v>100.1</v>
      </c>
      <c r="W211" s="2">
        <v>38.9</v>
      </c>
    </row>
    <row r="212" spans="1:23" ht="12.75" x14ac:dyDescent="0.2">
      <c r="A212" s="1" t="s">
        <v>24</v>
      </c>
      <c r="B212" s="2">
        <v>41.667000000000002</v>
      </c>
      <c r="C212" s="2">
        <v>-1.0169999999999999</v>
      </c>
      <c r="D212" s="3">
        <v>44236.75</v>
      </c>
      <c r="E212" s="3">
        <v>44236.791666666664</v>
      </c>
      <c r="F212" s="2">
        <v>10</v>
      </c>
      <c r="G212" s="2">
        <v>4</v>
      </c>
      <c r="H212" s="2">
        <v>7</v>
      </c>
      <c r="I212" s="2">
        <v>66</v>
      </c>
      <c r="J212" s="2">
        <v>97.1</v>
      </c>
      <c r="K212" s="2">
        <v>21.6</v>
      </c>
      <c r="L212" s="2">
        <v>10</v>
      </c>
      <c r="M212" s="2">
        <v>25</v>
      </c>
      <c r="N212" s="2">
        <v>0</v>
      </c>
      <c r="O212" s="2">
        <v>0</v>
      </c>
      <c r="P212" s="2">
        <v>0</v>
      </c>
      <c r="Q212" s="2">
        <v>0</v>
      </c>
      <c r="R212" s="2">
        <v>7</v>
      </c>
      <c r="S212" s="2">
        <v>7</v>
      </c>
      <c r="T212" s="2">
        <v>0</v>
      </c>
      <c r="U212" s="2">
        <v>10</v>
      </c>
      <c r="V212" s="2">
        <v>100.1</v>
      </c>
      <c r="W212" s="2">
        <v>26.6</v>
      </c>
    </row>
    <row r="213" spans="1:23" ht="12.75" x14ac:dyDescent="0.2">
      <c r="A213" s="1" t="s">
        <v>24</v>
      </c>
      <c r="B213" s="2">
        <v>41.667000000000002</v>
      </c>
      <c r="C213" s="2">
        <v>-1.0169999999999999</v>
      </c>
      <c r="D213" s="3">
        <v>44236.791666666664</v>
      </c>
      <c r="E213" s="3">
        <v>44236.833333333336</v>
      </c>
      <c r="F213" s="2">
        <v>10</v>
      </c>
      <c r="G213" s="2">
        <v>3</v>
      </c>
      <c r="H213" s="2">
        <v>6</v>
      </c>
      <c r="I213" s="2">
        <v>61</v>
      </c>
      <c r="J213" s="2">
        <v>97.1</v>
      </c>
      <c r="K213" s="2">
        <v>22.3</v>
      </c>
      <c r="L213" s="2">
        <v>270</v>
      </c>
      <c r="M213" s="2">
        <v>25</v>
      </c>
      <c r="N213" s="2">
        <v>0</v>
      </c>
      <c r="O213" s="2">
        <v>0</v>
      </c>
      <c r="P213" s="2">
        <v>0</v>
      </c>
      <c r="Q213" s="2">
        <v>0</v>
      </c>
      <c r="R213" s="2">
        <v>7</v>
      </c>
      <c r="S213" s="2">
        <v>7</v>
      </c>
      <c r="T213" s="2">
        <v>0</v>
      </c>
      <c r="U213" s="2">
        <v>10</v>
      </c>
      <c r="V213" s="2">
        <v>100.2</v>
      </c>
      <c r="W213" s="2">
        <v>27.7</v>
      </c>
    </row>
    <row r="214" spans="1:23" ht="12.75" x14ac:dyDescent="0.2">
      <c r="A214" s="1" t="s">
        <v>24</v>
      </c>
      <c r="B214" s="2">
        <v>41.667000000000002</v>
      </c>
      <c r="C214" s="2">
        <v>-1.0169999999999999</v>
      </c>
      <c r="D214" s="3">
        <v>44236.833333333336</v>
      </c>
      <c r="E214" s="3">
        <v>44236.875</v>
      </c>
      <c r="F214" s="2">
        <v>10</v>
      </c>
      <c r="G214" s="2">
        <v>4</v>
      </c>
      <c r="H214" s="2">
        <v>7</v>
      </c>
      <c r="I214" s="2">
        <v>66</v>
      </c>
      <c r="J214" s="2">
        <v>97.1</v>
      </c>
      <c r="K214" s="2">
        <v>14.8</v>
      </c>
      <c r="L214" s="2">
        <v>270</v>
      </c>
      <c r="M214" s="2">
        <v>25</v>
      </c>
      <c r="N214" s="2">
        <v>0</v>
      </c>
      <c r="O214" s="2">
        <v>0</v>
      </c>
      <c r="P214" s="2">
        <v>0</v>
      </c>
      <c r="Q214" s="2">
        <v>0</v>
      </c>
      <c r="R214" s="2">
        <v>8</v>
      </c>
      <c r="S214" s="2">
        <v>8</v>
      </c>
      <c r="T214" s="2">
        <v>0</v>
      </c>
      <c r="U214" s="2">
        <v>10</v>
      </c>
      <c r="V214" s="2">
        <v>100.2</v>
      </c>
      <c r="W214" s="2">
        <v>20.2</v>
      </c>
    </row>
    <row r="215" spans="1:23" ht="12.75" x14ac:dyDescent="0.2">
      <c r="A215" s="1" t="s">
        <v>24</v>
      </c>
      <c r="B215" s="2">
        <v>41.667000000000002</v>
      </c>
      <c r="C215" s="2">
        <v>-1.0169999999999999</v>
      </c>
      <c r="D215" s="3">
        <v>44236.875</v>
      </c>
      <c r="E215" s="3">
        <v>44236.916666666664</v>
      </c>
      <c r="F215" s="2">
        <v>10</v>
      </c>
      <c r="G215" s="2">
        <v>3</v>
      </c>
      <c r="H215" s="2">
        <v>6</v>
      </c>
      <c r="I215" s="2">
        <v>61</v>
      </c>
      <c r="J215" s="2">
        <v>97.2</v>
      </c>
      <c r="K215" s="2">
        <v>24.1</v>
      </c>
      <c r="L215" s="2">
        <v>240</v>
      </c>
      <c r="M215" s="2">
        <v>75</v>
      </c>
      <c r="N215" s="2">
        <v>0</v>
      </c>
      <c r="O215" s="2">
        <v>0</v>
      </c>
      <c r="P215" s="2">
        <v>0</v>
      </c>
      <c r="Q215" s="2">
        <v>0</v>
      </c>
      <c r="R215" s="2">
        <v>7</v>
      </c>
      <c r="S215" s="2">
        <v>7</v>
      </c>
      <c r="T215" s="2">
        <v>0</v>
      </c>
      <c r="U215" s="2">
        <v>10</v>
      </c>
      <c r="V215" s="2">
        <v>100.2</v>
      </c>
      <c r="W215" s="2">
        <v>28.4</v>
      </c>
    </row>
    <row r="216" spans="1:23" ht="12.75" x14ac:dyDescent="0.2">
      <c r="A216" s="1" t="s">
        <v>24</v>
      </c>
      <c r="B216" s="2">
        <v>41.667000000000002</v>
      </c>
      <c r="C216" s="2">
        <v>-1.0169999999999999</v>
      </c>
      <c r="D216" s="3">
        <v>44236.916666666664</v>
      </c>
      <c r="E216" s="3">
        <v>44236.958333333336</v>
      </c>
      <c r="F216" s="2">
        <v>10</v>
      </c>
      <c r="G216" s="2">
        <v>4</v>
      </c>
      <c r="H216" s="2">
        <v>7</v>
      </c>
      <c r="I216" s="2">
        <v>66</v>
      </c>
      <c r="J216" s="2">
        <v>97.2</v>
      </c>
      <c r="K216" s="2">
        <v>14.8</v>
      </c>
      <c r="L216" s="2">
        <v>220</v>
      </c>
      <c r="M216" s="2">
        <v>75</v>
      </c>
      <c r="N216" s="2">
        <v>0</v>
      </c>
      <c r="O216" s="2">
        <v>0</v>
      </c>
      <c r="P216" s="2">
        <v>0</v>
      </c>
      <c r="Q216" s="2">
        <v>0</v>
      </c>
      <c r="R216" s="2">
        <v>8</v>
      </c>
      <c r="S216" s="2">
        <v>8</v>
      </c>
      <c r="T216" s="2">
        <v>0</v>
      </c>
      <c r="U216" s="2">
        <v>10</v>
      </c>
      <c r="V216" s="2">
        <v>100.2</v>
      </c>
      <c r="W216" s="2">
        <v>35.299999999999997</v>
      </c>
    </row>
    <row r="217" spans="1:23" ht="12.75" x14ac:dyDescent="0.2">
      <c r="A217" s="1" t="s">
        <v>24</v>
      </c>
      <c r="B217" s="2">
        <v>41.667000000000002</v>
      </c>
      <c r="C217" s="2">
        <v>-1.0169999999999999</v>
      </c>
      <c r="D217" s="3">
        <v>44236.958333333336</v>
      </c>
      <c r="E217" s="3">
        <v>44237</v>
      </c>
      <c r="F217" s="2">
        <v>9</v>
      </c>
      <c r="G217" s="2">
        <v>4</v>
      </c>
      <c r="H217" s="2">
        <v>6</v>
      </c>
      <c r="I217" s="2">
        <v>70</v>
      </c>
      <c r="J217" s="2">
        <v>97.2</v>
      </c>
      <c r="K217" s="2">
        <v>20.5</v>
      </c>
      <c r="L217" s="2">
        <v>210</v>
      </c>
      <c r="M217" s="2">
        <v>75</v>
      </c>
      <c r="N217" s="2">
        <v>0</v>
      </c>
      <c r="O217" s="2">
        <v>0</v>
      </c>
      <c r="P217" s="2">
        <v>0</v>
      </c>
      <c r="Q217" s="2">
        <v>0</v>
      </c>
      <c r="R217" s="2">
        <v>6</v>
      </c>
      <c r="S217" s="2">
        <v>6</v>
      </c>
      <c r="T217" s="2">
        <v>0</v>
      </c>
      <c r="U217" s="2">
        <v>9</v>
      </c>
      <c r="V217" s="2">
        <v>100.3</v>
      </c>
      <c r="W217" s="2">
        <v>23</v>
      </c>
    </row>
    <row r="218" spans="1:23" ht="12.75" x14ac:dyDescent="0.2">
      <c r="A218" s="1" t="s">
        <v>24</v>
      </c>
      <c r="B218" s="2">
        <v>41.667000000000002</v>
      </c>
      <c r="C218" s="2">
        <v>-1.0169999999999999</v>
      </c>
      <c r="D218" s="3">
        <v>44237</v>
      </c>
      <c r="E218" s="3">
        <v>44237.041666666664</v>
      </c>
      <c r="F218" s="2">
        <v>10</v>
      </c>
      <c r="G218" s="2">
        <v>4</v>
      </c>
      <c r="H218" s="2">
        <v>7</v>
      </c>
      <c r="I218" s="2">
        <v>66</v>
      </c>
      <c r="J218" s="2">
        <v>97.2</v>
      </c>
      <c r="K218" s="2">
        <v>14.8</v>
      </c>
      <c r="L218" s="2">
        <v>230</v>
      </c>
      <c r="M218" s="2">
        <v>50</v>
      </c>
      <c r="N218" s="2">
        <v>0.02</v>
      </c>
      <c r="O218" s="2">
        <v>0</v>
      </c>
      <c r="P218" s="2">
        <v>0</v>
      </c>
      <c r="Q218" s="2">
        <v>0</v>
      </c>
      <c r="R218" s="2">
        <v>8</v>
      </c>
      <c r="S218" s="2">
        <v>8</v>
      </c>
      <c r="T218" s="2">
        <v>0</v>
      </c>
      <c r="U218" s="2">
        <v>10</v>
      </c>
      <c r="V218" s="2">
        <v>100.3</v>
      </c>
      <c r="W218" s="2">
        <v>17.600000000000001</v>
      </c>
    </row>
    <row r="219" spans="1:23" ht="12.75" x14ac:dyDescent="0.2">
      <c r="A219" s="1" t="s">
        <v>24</v>
      </c>
      <c r="B219" s="2">
        <v>41.667000000000002</v>
      </c>
      <c r="C219" s="2">
        <v>-1.0169999999999999</v>
      </c>
      <c r="D219" s="3">
        <v>44237.041666666664</v>
      </c>
      <c r="E219" s="3">
        <v>44237.083333333336</v>
      </c>
      <c r="F219" s="2">
        <v>9</v>
      </c>
      <c r="G219" s="2">
        <v>4</v>
      </c>
      <c r="H219" s="2">
        <v>6</v>
      </c>
      <c r="I219" s="2">
        <v>70</v>
      </c>
      <c r="J219" s="2">
        <v>97.2</v>
      </c>
      <c r="K219" s="2">
        <v>16.600000000000001</v>
      </c>
      <c r="L219" s="2">
        <v>230</v>
      </c>
      <c r="M219" s="2">
        <v>50</v>
      </c>
      <c r="N219" s="2">
        <v>0.04</v>
      </c>
      <c r="O219" s="2">
        <v>0</v>
      </c>
      <c r="P219" s="2">
        <v>0</v>
      </c>
      <c r="Q219" s="2">
        <v>0</v>
      </c>
      <c r="R219" s="2">
        <v>7</v>
      </c>
      <c r="S219" s="2">
        <v>7</v>
      </c>
      <c r="T219" s="2">
        <v>0</v>
      </c>
      <c r="U219" s="2">
        <v>9</v>
      </c>
      <c r="V219" s="2">
        <v>100.3</v>
      </c>
      <c r="W219" s="2">
        <v>20.5</v>
      </c>
    </row>
    <row r="220" spans="1:23" ht="12.75" x14ac:dyDescent="0.2">
      <c r="A220" s="1" t="s">
        <v>24</v>
      </c>
      <c r="B220" s="2">
        <v>41.667000000000002</v>
      </c>
      <c r="C220" s="2">
        <v>-1.0169999999999999</v>
      </c>
      <c r="D220" s="3">
        <v>44237.083333333336</v>
      </c>
      <c r="E220" s="3">
        <v>44237.125</v>
      </c>
      <c r="F220" s="2">
        <v>9</v>
      </c>
      <c r="G220" s="2">
        <v>4</v>
      </c>
      <c r="H220" s="2">
        <v>6</v>
      </c>
      <c r="I220" s="2">
        <v>70</v>
      </c>
      <c r="J220" s="2">
        <v>97.2</v>
      </c>
      <c r="K220" s="2">
        <v>13</v>
      </c>
      <c r="L220" s="2">
        <v>240</v>
      </c>
      <c r="M220" s="2">
        <v>50</v>
      </c>
      <c r="N220" s="2">
        <v>0.02</v>
      </c>
      <c r="O220" s="2">
        <v>0</v>
      </c>
      <c r="P220" s="2">
        <v>0</v>
      </c>
      <c r="Q220" s="2">
        <v>0</v>
      </c>
      <c r="R220" s="2">
        <v>7</v>
      </c>
      <c r="S220" s="2">
        <v>7</v>
      </c>
      <c r="T220" s="2">
        <v>0</v>
      </c>
      <c r="U220" s="2">
        <v>9</v>
      </c>
      <c r="V220" s="2">
        <v>100.2</v>
      </c>
      <c r="W220" s="2">
        <v>17.3</v>
      </c>
    </row>
    <row r="221" spans="1:23" ht="12.75" x14ac:dyDescent="0.2">
      <c r="A221" s="1" t="s">
        <v>24</v>
      </c>
      <c r="B221" s="2">
        <v>41.667000000000002</v>
      </c>
      <c r="C221" s="2">
        <v>-1.0169999999999999</v>
      </c>
      <c r="D221" s="3">
        <v>44237.125</v>
      </c>
      <c r="E221" s="3">
        <v>44237.166666666664</v>
      </c>
      <c r="F221" s="2">
        <v>9</v>
      </c>
      <c r="G221" s="2">
        <v>5</v>
      </c>
      <c r="H221" s="2">
        <v>7</v>
      </c>
      <c r="I221" s="2">
        <v>76</v>
      </c>
      <c r="J221" s="2">
        <v>97.1</v>
      </c>
      <c r="K221" s="2">
        <v>14.8</v>
      </c>
      <c r="L221" s="2">
        <v>200</v>
      </c>
      <c r="M221" s="2">
        <v>75</v>
      </c>
      <c r="N221" s="2">
        <v>2.5400000000000002E-3</v>
      </c>
      <c r="O221" s="2">
        <v>0</v>
      </c>
      <c r="P221" s="2">
        <v>0</v>
      </c>
      <c r="Q221" s="2">
        <v>0</v>
      </c>
      <c r="R221" s="2">
        <v>7</v>
      </c>
      <c r="S221" s="2">
        <v>7</v>
      </c>
      <c r="T221" s="2">
        <v>0</v>
      </c>
      <c r="U221" s="2">
        <v>9</v>
      </c>
      <c r="V221" s="2">
        <v>100.1</v>
      </c>
      <c r="W221" s="2">
        <v>17.600000000000001</v>
      </c>
    </row>
    <row r="222" spans="1:23" ht="12.75" x14ac:dyDescent="0.2">
      <c r="A222" s="1" t="s">
        <v>24</v>
      </c>
      <c r="B222" s="2">
        <v>41.667000000000002</v>
      </c>
      <c r="C222" s="2">
        <v>-1.0169999999999999</v>
      </c>
      <c r="D222" s="3">
        <v>44237.166666666664</v>
      </c>
      <c r="E222" s="3">
        <v>44237.208333333336</v>
      </c>
      <c r="F222" s="2">
        <v>9</v>
      </c>
      <c r="G222" s="2">
        <v>4</v>
      </c>
      <c r="H222" s="2">
        <v>6</v>
      </c>
      <c r="I222" s="2">
        <v>70</v>
      </c>
      <c r="J222" s="2">
        <v>97</v>
      </c>
      <c r="K222" s="2">
        <v>13</v>
      </c>
      <c r="L222" s="2">
        <v>190</v>
      </c>
      <c r="M222" s="2">
        <v>50</v>
      </c>
      <c r="N222" s="2">
        <v>7.0000000000000007E-2</v>
      </c>
      <c r="O222" s="2">
        <v>0</v>
      </c>
      <c r="P222" s="2">
        <v>0</v>
      </c>
      <c r="Q222" s="2">
        <v>0</v>
      </c>
      <c r="R222" s="2">
        <v>7</v>
      </c>
      <c r="S222" s="2">
        <v>7</v>
      </c>
      <c r="T222" s="2">
        <v>0</v>
      </c>
      <c r="U222" s="2">
        <v>9</v>
      </c>
      <c r="V222" s="2">
        <v>100.2</v>
      </c>
      <c r="W222" s="2">
        <v>17.3</v>
      </c>
    </row>
    <row r="223" spans="1:23" ht="12.75" x14ac:dyDescent="0.2">
      <c r="A223" s="1" t="s">
        <v>24</v>
      </c>
      <c r="B223" s="2">
        <v>41.667000000000002</v>
      </c>
      <c r="C223" s="2">
        <v>-1.0169999999999999</v>
      </c>
      <c r="D223" s="3">
        <v>44237.208333333336</v>
      </c>
      <c r="E223" s="3">
        <v>44237.25</v>
      </c>
      <c r="F223" s="2">
        <v>9</v>
      </c>
      <c r="G223" s="2">
        <v>5</v>
      </c>
      <c r="H223" s="2">
        <v>7</v>
      </c>
      <c r="I223" s="2">
        <v>76</v>
      </c>
      <c r="J223" s="2">
        <v>97.1</v>
      </c>
      <c r="K223" s="2">
        <v>16.600000000000001</v>
      </c>
      <c r="L223" s="2">
        <v>230</v>
      </c>
      <c r="M223" s="2">
        <v>75</v>
      </c>
      <c r="N223" s="2">
        <v>0.16</v>
      </c>
      <c r="O223" s="2">
        <v>0</v>
      </c>
      <c r="P223" s="2">
        <v>0</v>
      </c>
      <c r="Q223" s="2">
        <v>0</v>
      </c>
      <c r="R223" s="2">
        <v>7</v>
      </c>
      <c r="S223" s="2">
        <v>7</v>
      </c>
      <c r="T223" s="2">
        <v>0</v>
      </c>
      <c r="U223" s="2">
        <v>9</v>
      </c>
      <c r="V223" s="2">
        <v>100.2</v>
      </c>
      <c r="W223" s="2">
        <v>20.5</v>
      </c>
    </row>
    <row r="224" spans="1:23" ht="12.75" x14ac:dyDescent="0.2">
      <c r="A224" s="1" t="s">
        <v>24</v>
      </c>
      <c r="B224" s="2">
        <v>41.667000000000002</v>
      </c>
      <c r="C224" s="2">
        <v>-1.0169999999999999</v>
      </c>
      <c r="D224" s="3">
        <v>44237.25</v>
      </c>
      <c r="E224" s="3">
        <v>44237.291666666664</v>
      </c>
      <c r="F224" s="2">
        <v>8</v>
      </c>
      <c r="G224" s="2">
        <v>5</v>
      </c>
      <c r="H224" s="2">
        <v>6</v>
      </c>
      <c r="I224" s="2">
        <v>81</v>
      </c>
      <c r="J224" s="2">
        <v>97.1</v>
      </c>
      <c r="K224" s="2">
        <v>24.1</v>
      </c>
      <c r="L224" s="2">
        <v>210</v>
      </c>
      <c r="M224" s="2">
        <v>25</v>
      </c>
      <c r="N224" s="2">
        <v>0.06</v>
      </c>
      <c r="O224" s="2">
        <v>0</v>
      </c>
      <c r="P224" s="2">
        <v>0</v>
      </c>
      <c r="Q224" s="2">
        <v>0</v>
      </c>
      <c r="R224" s="2">
        <v>4</v>
      </c>
      <c r="S224" s="2">
        <v>4</v>
      </c>
      <c r="T224" s="2">
        <v>0</v>
      </c>
      <c r="U224" s="2">
        <v>8</v>
      </c>
      <c r="V224" s="2">
        <v>100.2</v>
      </c>
      <c r="W224" s="2">
        <v>28.8</v>
      </c>
    </row>
    <row r="225" spans="1:23" ht="12.75" x14ac:dyDescent="0.2">
      <c r="A225" s="1" t="s">
        <v>24</v>
      </c>
      <c r="B225" s="2">
        <v>41.667000000000002</v>
      </c>
      <c r="C225" s="2">
        <v>-1.0169999999999999</v>
      </c>
      <c r="D225" s="3">
        <v>44237.291666666664</v>
      </c>
      <c r="E225" s="3">
        <v>44237.333333333336</v>
      </c>
      <c r="F225" s="2">
        <v>9</v>
      </c>
      <c r="G225" s="2">
        <v>3</v>
      </c>
      <c r="H225" s="2">
        <v>6</v>
      </c>
      <c r="I225" s="2">
        <v>66</v>
      </c>
      <c r="J225" s="2">
        <v>97.2</v>
      </c>
      <c r="K225" s="2">
        <v>35.299999999999997</v>
      </c>
      <c r="L225" s="2">
        <v>250</v>
      </c>
      <c r="M225" s="2">
        <v>50</v>
      </c>
      <c r="N225" s="2">
        <v>2.5400000000000002E-3</v>
      </c>
      <c r="O225" s="2">
        <v>0</v>
      </c>
      <c r="P225" s="2">
        <v>0</v>
      </c>
      <c r="Q225" s="2">
        <v>0</v>
      </c>
      <c r="R225" s="2">
        <v>5</v>
      </c>
      <c r="S225" s="2">
        <v>5</v>
      </c>
      <c r="T225" s="2">
        <v>0</v>
      </c>
      <c r="U225" s="2">
        <v>9</v>
      </c>
      <c r="V225" s="2">
        <v>100.3</v>
      </c>
      <c r="W225" s="2">
        <v>41</v>
      </c>
    </row>
    <row r="226" spans="1:23" ht="12.75" x14ac:dyDescent="0.2">
      <c r="A226" s="1" t="s">
        <v>24</v>
      </c>
      <c r="B226" s="2">
        <v>41.667000000000002</v>
      </c>
      <c r="C226" s="2">
        <v>-1.0169999999999999</v>
      </c>
      <c r="D226" s="3">
        <v>44237.333333333336</v>
      </c>
      <c r="E226" s="3">
        <v>44237.375</v>
      </c>
      <c r="F226" s="2">
        <v>9</v>
      </c>
      <c r="G226" s="2">
        <v>3</v>
      </c>
      <c r="H226" s="2">
        <v>6</v>
      </c>
      <c r="I226" s="2">
        <v>66</v>
      </c>
      <c r="J226" s="2">
        <v>97.3</v>
      </c>
      <c r="K226" s="2">
        <v>27.7</v>
      </c>
      <c r="L226" s="2">
        <v>260</v>
      </c>
      <c r="M226" s="2">
        <v>25</v>
      </c>
      <c r="N226" s="2">
        <v>0</v>
      </c>
      <c r="O226" s="2">
        <v>5</v>
      </c>
      <c r="P226" s="2">
        <v>52</v>
      </c>
      <c r="Q226" s="2">
        <v>51</v>
      </c>
      <c r="R226" s="2">
        <v>5</v>
      </c>
      <c r="S226" s="2">
        <v>5</v>
      </c>
      <c r="T226" s="2">
        <v>0</v>
      </c>
      <c r="U226" s="2">
        <v>9</v>
      </c>
      <c r="V226" s="2">
        <v>100.4</v>
      </c>
      <c r="W226" s="2">
        <v>37.799999999999997</v>
      </c>
    </row>
    <row r="227" spans="1:23" ht="12.75" x14ac:dyDescent="0.2">
      <c r="A227" s="1" t="s">
        <v>24</v>
      </c>
      <c r="B227" s="2">
        <v>41.667000000000002</v>
      </c>
      <c r="C227" s="2">
        <v>-1.0169999999999999</v>
      </c>
      <c r="D227" s="3">
        <v>44237.375</v>
      </c>
      <c r="E227" s="3">
        <v>44237.416666666664</v>
      </c>
      <c r="F227" s="2">
        <v>9</v>
      </c>
      <c r="G227" s="2">
        <v>5</v>
      </c>
      <c r="H227" s="2">
        <v>7</v>
      </c>
      <c r="I227" s="2">
        <v>76</v>
      </c>
      <c r="J227" s="2">
        <v>97.6</v>
      </c>
      <c r="K227" s="2">
        <v>24.1</v>
      </c>
      <c r="L227" s="2">
        <v>300</v>
      </c>
      <c r="M227" s="2">
        <v>75</v>
      </c>
      <c r="N227" s="2">
        <v>0</v>
      </c>
      <c r="O227" s="2">
        <v>288</v>
      </c>
      <c r="P227" s="2">
        <v>160</v>
      </c>
      <c r="Q227" s="2">
        <v>93</v>
      </c>
      <c r="R227" s="2">
        <v>6</v>
      </c>
      <c r="S227" s="2">
        <v>6</v>
      </c>
      <c r="T227" s="2">
        <v>0</v>
      </c>
      <c r="U227" s="2">
        <v>9</v>
      </c>
      <c r="V227" s="2">
        <v>100.5</v>
      </c>
      <c r="W227" s="2">
        <v>39.6</v>
      </c>
    </row>
    <row r="228" spans="1:23" ht="12.75" x14ac:dyDescent="0.2">
      <c r="A228" s="1" t="s">
        <v>24</v>
      </c>
      <c r="B228" s="2">
        <v>41.667000000000002</v>
      </c>
      <c r="C228" s="2">
        <v>-1.0169999999999999</v>
      </c>
      <c r="D228" s="3">
        <v>44237.416666666664</v>
      </c>
      <c r="E228" s="3">
        <v>44237.458333333336</v>
      </c>
      <c r="F228" s="2">
        <v>9</v>
      </c>
      <c r="G228" s="2">
        <v>5</v>
      </c>
      <c r="H228" s="2">
        <v>7</v>
      </c>
      <c r="I228" s="2">
        <v>76</v>
      </c>
      <c r="J228" s="2">
        <v>97.7</v>
      </c>
      <c r="K228" s="2">
        <v>25.9</v>
      </c>
      <c r="L228" s="2">
        <v>290</v>
      </c>
      <c r="M228" s="2">
        <v>75</v>
      </c>
      <c r="N228" s="2">
        <v>0</v>
      </c>
      <c r="O228" s="2">
        <v>731</v>
      </c>
      <c r="P228" s="2">
        <v>384</v>
      </c>
      <c r="Q228" s="2">
        <v>110</v>
      </c>
      <c r="R228" s="2">
        <v>6</v>
      </c>
      <c r="S228" s="2">
        <v>6</v>
      </c>
      <c r="T228" s="2">
        <v>0</v>
      </c>
      <c r="U228" s="2">
        <v>9</v>
      </c>
      <c r="V228" s="2">
        <v>100.6</v>
      </c>
      <c r="W228" s="2">
        <v>46.8</v>
      </c>
    </row>
    <row r="229" spans="1:23" ht="12.75" x14ac:dyDescent="0.2">
      <c r="A229" s="1" t="s">
        <v>24</v>
      </c>
      <c r="B229" s="2">
        <v>41.667000000000002</v>
      </c>
      <c r="C229" s="2">
        <v>-1.0169999999999999</v>
      </c>
      <c r="D229" s="3">
        <v>44237.458333333336</v>
      </c>
      <c r="E229" s="3">
        <v>44237.5</v>
      </c>
      <c r="F229" s="2">
        <v>11</v>
      </c>
      <c r="G229" s="2">
        <v>6</v>
      </c>
      <c r="H229" s="2">
        <v>8</v>
      </c>
      <c r="I229" s="2">
        <v>71</v>
      </c>
      <c r="J229" s="2">
        <v>97.9</v>
      </c>
      <c r="K229" s="2">
        <v>18.399999999999999</v>
      </c>
      <c r="L229" s="2">
        <v>300</v>
      </c>
      <c r="M229" s="2">
        <v>25</v>
      </c>
      <c r="N229" s="2">
        <v>0</v>
      </c>
      <c r="O229" s="2">
        <v>912</v>
      </c>
      <c r="P229" s="2">
        <v>535</v>
      </c>
      <c r="Q229" s="2">
        <v>95</v>
      </c>
      <c r="R229" s="2">
        <v>11</v>
      </c>
      <c r="S229" s="2">
        <v>11</v>
      </c>
      <c r="T229" s="2">
        <v>0</v>
      </c>
      <c r="U229" s="2">
        <v>11</v>
      </c>
      <c r="V229" s="2">
        <v>100.8</v>
      </c>
      <c r="W229" s="2">
        <v>40.299999999999997</v>
      </c>
    </row>
    <row r="230" spans="1:23" ht="12.75" x14ac:dyDescent="0.2">
      <c r="A230" s="1" t="s">
        <v>24</v>
      </c>
      <c r="B230" s="2">
        <v>41.667000000000002</v>
      </c>
      <c r="C230" s="2">
        <v>-1.0169999999999999</v>
      </c>
      <c r="D230" s="3">
        <v>44237.5</v>
      </c>
      <c r="E230" s="3">
        <v>44237.541666666664</v>
      </c>
      <c r="F230" s="2">
        <v>13</v>
      </c>
      <c r="G230" s="2">
        <v>4</v>
      </c>
      <c r="H230" s="2">
        <v>8</v>
      </c>
      <c r="I230" s="2">
        <v>54</v>
      </c>
      <c r="J230" s="2">
        <v>98</v>
      </c>
      <c r="K230" s="2">
        <v>20.2</v>
      </c>
      <c r="L230" s="2">
        <v>10</v>
      </c>
      <c r="M230" s="2">
        <v>25</v>
      </c>
      <c r="N230" s="2">
        <v>2.5400000000000002E-3</v>
      </c>
      <c r="O230" s="2">
        <v>806</v>
      </c>
      <c r="P230" s="2">
        <v>562</v>
      </c>
      <c r="Q230" s="2">
        <v>122</v>
      </c>
      <c r="R230" s="2">
        <v>13</v>
      </c>
      <c r="S230" s="2">
        <v>13</v>
      </c>
      <c r="T230" s="2">
        <v>0</v>
      </c>
      <c r="U230" s="2">
        <v>13</v>
      </c>
      <c r="V230" s="2">
        <v>100.8</v>
      </c>
      <c r="W230" s="2">
        <v>41.4</v>
      </c>
    </row>
    <row r="231" spans="1:23" ht="12.75" x14ac:dyDescent="0.2">
      <c r="A231" s="1" t="s">
        <v>24</v>
      </c>
      <c r="B231" s="2">
        <v>41.667000000000002</v>
      </c>
      <c r="C231" s="2">
        <v>-1.0169999999999999</v>
      </c>
      <c r="D231" s="3">
        <v>44237.541666666664</v>
      </c>
      <c r="E231" s="3">
        <v>44237.583333333336</v>
      </c>
      <c r="F231" s="2">
        <v>14</v>
      </c>
      <c r="G231" s="2">
        <v>5</v>
      </c>
      <c r="H231" s="2">
        <v>9</v>
      </c>
      <c r="I231" s="2">
        <v>54</v>
      </c>
      <c r="J231" s="2">
        <v>98</v>
      </c>
      <c r="K231" s="2">
        <v>22.3</v>
      </c>
      <c r="L231" s="2">
        <v>320</v>
      </c>
      <c r="M231" s="2">
        <v>25</v>
      </c>
      <c r="N231" s="2">
        <v>0</v>
      </c>
      <c r="O231" s="2">
        <v>628</v>
      </c>
      <c r="P231" s="2">
        <v>523</v>
      </c>
      <c r="Q231" s="2">
        <v>171</v>
      </c>
      <c r="R231" s="2">
        <v>14</v>
      </c>
      <c r="S231" s="2">
        <v>14</v>
      </c>
      <c r="T231" s="2">
        <v>0</v>
      </c>
      <c r="U231" s="2">
        <v>14</v>
      </c>
      <c r="V231" s="2">
        <v>100.9</v>
      </c>
      <c r="W231" s="2">
        <v>42.8</v>
      </c>
    </row>
    <row r="232" spans="1:23" ht="12.75" x14ac:dyDescent="0.2">
      <c r="A232" s="1" t="s">
        <v>24</v>
      </c>
      <c r="B232" s="2">
        <v>41.667000000000002</v>
      </c>
      <c r="C232" s="2">
        <v>-1.0169999999999999</v>
      </c>
      <c r="D232" s="3">
        <v>44237.583333333336</v>
      </c>
      <c r="E232" s="3">
        <v>44237.625</v>
      </c>
      <c r="F232" s="2">
        <v>14</v>
      </c>
      <c r="G232" s="2">
        <v>5</v>
      </c>
      <c r="H232" s="2">
        <v>9</v>
      </c>
      <c r="I232" s="2">
        <v>54</v>
      </c>
      <c r="J232" s="2">
        <v>98</v>
      </c>
      <c r="K232" s="2">
        <v>20.5</v>
      </c>
      <c r="L232" s="2">
        <v>300</v>
      </c>
      <c r="M232" s="2">
        <v>25</v>
      </c>
      <c r="N232" s="2">
        <v>0</v>
      </c>
      <c r="O232" s="2">
        <v>639</v>
      </c>
      <c r="P232" s="2">
        <v>490</v>
      </c>
      <c r="Q232" s="2">
        <v>153</v>
      </c>
      <c r="R232" s="2">
        <v>14</v>
      </c>
      <c r="S232" s="2">
        <v>14</v>
      </c>
      <c r="T232" s="2">
        <v>0</v>
      </c>
      <c r="U232" s="2">
        <v>14</v>
      </c>
      <c r="V232" s="2">
        <v>101</v>
      </c>
      <c r="W232" s="2">
        <v>40</v>
      </c>
    </row>
    <row r="233" spans="1:23" ht="12.75" x14ac:dyDescent="0.2">
      <c r="A233" s="1" t="s">
        <v>24</v>
      </c>
      <c r="B233" s="2">
        <v>41.667000000000002</v>
      </c>
      <c r="C233" s="2">
        <v>-1.0169999999999999</v>
      </c>
      <c r="D233" s="3">
        <v>44237.625</v>
      </c>
      <c r="E233" s="3">
        <v>44237.666666666664</v>
      </c>
      <c r="F233" s="2">
        <v>15</v>
      </c>
      <c r="G233" s="2">
        <v>4</v>
      </c>
      <c r="H233" s="2">
        <v>9</v>
      </c>
      <c r="I233" s="2">
        <v>47</v>
      </c>
      <c r="J233" s="2">
        <v>98.1</v>
      </c>
      <c r="K233" s="2">
        <v>16.600000000000001</v>
      </c>
      <c r="L233" s="2">
        <v>300</v>
      </c>
      <c r="M233" s="2">
        <v>50</v>
      </c>
      <c r="N233" s="2">
        <v>0</v>
      </c>
      <c r="O233" s="2">
        <v>332</v>
      </c>
      <c r="P233" s="2">
        <v>332</v>
      </c>
      <c r="Q233" s="2">
        <v>184</v>
      </c>
      <c r="R233" s="2">
        <v>15</v>
      </c>
      <c r="S233" s="2">
        <v>15</v>
      </c>
      <c r="T233" s="2">
        <v>0</v>
      </c>
      <c r="U233" s="2">
        <v>15</v>
      </c>
      <c r="V233" s="2">
        <v>101.1</v>
      </c>
      <c r="W233" s="2">
        <v>33.5</v>
      </c>
    </row>
    <row r="234" spans="1:23" ht="12.75" x14ac:dyDescent="0.2">
      <c r="A234" s="1" t="s">
        <v>24</v>
      </c>
      <c r="B234" s="2">
        <v>41.667000000000002</v>
      </c>
      <c r="C234" s="2">
        <v>-1.0169999999999999</v>
      </c>
      <c r="D234" s="3">
        <v>44237.666666666664</v>
      </c>
      <c r="E234" s="3">
        <v>44237.708333333336</v>
      </c>
      <c r="F234" s="2">
        <v>14</v>
      </c>
      <c r="G234" s="2">
        <v>3</v>
      </c>
      <c r="H234" s="2">
        <v>8</v>
      </c>
      <c r="I234" s="2">
        <v>47</v>
      </c>
      <c r="J234" s="2">
        <v>98.1</v>
      </c>
      <c r="K234" s="2">
        <v>18.399999999999999</v>
      </c>
      <c r="L234" s="2">
        <v>290</v>
      </c>
      <c r="M234" s="2">
        <v>25</v>
      </c>
      <c r="N234" s="2">
        <v>0</v>
      </c>
      <c r="O234" s="2">
        <v>73</v>
      </c>
      <c r="P234" s="2">
        <v>191</v>
      </c>
      <c r="Q234" s="2">
        <v>163</v>
      </c>
      <c r="R234" s="2">
        <v>14</v>
      </c>
      <c r="S234" s="2">
        <v>14</v>
      </c>
      <c r="T234" s="2">
        <v>0</v>
      </c>
      <c r="U234" s="2">
        <v>14</v>
      </c>
      <c r="V234" s="2">
        <v>101.3</v>
      </c>
      <c r="W234" s="2">
        <v>32.4</v>
      </c>
    </row>
    <row r="235" spans="1:23" ht="12.75" x14ac:dyDescent="0.2">
      <c r="A235" s="1" t="s">
        <v>24</v>
      </c>
      <c r="B235" s="2">
        <v>41.667000000000002</v>
      </c>
      <c r="C235" s="2">
        <v>-1.0169999999999999</v>
      </c>
      <c r="D235" s="3">
        <v>44237.708333333336</v>
      </c>
      <c r="E235" s="3">
        <v>44237.75</v>
      </c>
      <c r="F235" s="2">
        <v>12</v>
      </c>
      <c r="G235" s="2">
        <v>3</v>
      </c>
      <c r="H235" s="2">
        <v>8</v>
      </c>
      <c r="I235" s="2">
        <v>54</v>
      </c>
      <c r="J235" s="2">
        <v>98.2</v>
      </c>
      <c r="K235" s="2">
        <v>14.8</v>
      </c>
      <c r="L235" s="2">
        <v>290</v>
      </c>
      <c r="M235" s="2">
        <v>25</v>
      </c>
      <c r="N235" s="2">
        <v>0</v>
      </c>
      <c r="O235" s="2">
        <v>8</v>
      </c>
      <c r="P235" s="2">
        <v>62</v>
      </c>
      <c r="Q235" s="2">
        <v>61</v>
      </c>
      <c r="R235" s="2">
        <v>12</v>
      </c>
      <c r="S235" s="2">
        <v>12</v>
      </c>
      <c r="T235" s="2">
        <v>0</v>
      </c>
      <c r="U235" s="2">
        <v>12</v>
      </c>
      <c r="V235" s="2">
        <v>101.4</v>
      </c>
      <c r="W235" s="2">
        <v>24.8</v>
      </c>
    </row>
    <row r="236" spans="1:23" ht="12.75" x14ac:dyDescent="0.2">
      <c r="A236" s="1" t="s">
        <v>24</v>
      </c>
      <c r="B236" s="2">
        <v>41.667000000000002</v>
      </c>
      <c r="C236" s="2">
        <v>-1.0169999999999999</v>
      </c>
      <c r="D236" s="3">
        <v>44237.75</v>
      </c>
      <c r="E236" s="3">
        <v>44237.791666666664</v>
      </c>
      <c r="F236" s="2">
        <v>11</v>
      </c>
      <c r="G236" s="2">
        <v>4</v>
      </c>
      <c r="H236" s="2">
        <v>7</v>
      </c>
      <c r="I236" s="2">
        <v>61</v>
      </c>
      <c r="J236" s="2">
        <v>98.4</v>
      </c>
      <c r="K236" s="2">
        <v>11.2</v>
      </c>
      <c r="L236" s="2">
        <v>270</v>
      </c>
      <c r="M236" s="2">
        <v>25</v>
      </c>
      <c r="N236" s="2">
        <v>0</v>
      </c>
      <c r="O236" s="2">
        <v>0</v>
      </c>
      <c r="P236" s="2">
        <v>0</v>
      </c>
      <c r="Q236" s="2">
        <v>0</v>
      </c>
      <c r="R236" s="2">
        <v>11</v>
      </c>
      <c r="S236" s="2">
        <v>11</v>
      </c>
      <c r="T236" s="2">
        <v>0</v>
      </c>
      <c r="U236" s="2">
        <v>11</v>
      </c>
      <c r="V236" s="2">
        <v>101.5</v>
      </c>
      <c r="W236" s="2">
        <v>19.399999999999999</v>
      </c>
    </row>
    <row r="237" spans="1:23" ht="12.75" x14ac:dyDescent="0.2">
      <c r="A237" s="1" t="s">
        <v>24</v>
      </c>
      <c r="B237" s="2">
        <v>41.667000000000002</v>
      </c>
      <c r="C237" s="2">
        <v>-1.0169999999999999</v>
      </c>
      <c r="D237" s="3">
        <v>44237.791666666664</v>
      </c>
      <c r="E237" s="3">
        <v>44237.833333333336</v>
      </c>
      <c r="F237" s="2">
        <v>10</v>
      </c>
      <c r="G237" s="2">
        <v>4</v>
      </c>
      <c r="H237" s="2">
        <v>7</v>
      </c>
      <c r="I237" s="2">
        <v>66</v>
      </c>
      <c r="J237" s="2">
        <v>98.4</v>
      </c>
      <c r="K237" s="2">
        <v>13</v>
      </c>
      <c r="L237" s="2">
        <v>270</v>
      </c>
      <c r="M237" s="2">
        <v>25</v>
      </c>
      <c r="N237" s="2">
        <v>0</v>
      </c>
      <c r="O237" s="2">
        <v>0</v>
      </c>
      <c r="P237" s="2">
        <v>0</v>
      </c>
      <c r="Q237" s="2">
        <v>0</v>
      </c>
      <c r="R237" s="2">
        <v>8</v>
      </c>
      <c r="S237" s="2">
        <v>8</v>
      </c>
      <c r="T237" s="2">
        <v>0</v>
      </c>
      <c r="U237" s="2">
        <v>10</v>
      </c>
      <c r="V237" s="2">
        <v>101.5</v>
      </c>
      <c r="W237" s="2">
        <v>20.9</v>
      </c>
    </row>
    <row r="238" spans="1:23" ht="12.75" x14ac:dyDescent="0.2">
      <c r="A238" s="1" t="s">
        <v>24</v>
      </c>
      <c r="B238" s="2">
        <v>41.667000000000002</v>
      </c>
      <c r="C238" s="2">
        <v>-1.0169999999999999</v>
      </c>
      <c r="D238" s="3">
        <v>44237.833333333336</v>
      </c>
      <c r="E238" s="3">
        <v>44237.875</v>
      </c>
      <c r="F238" s="2">
        <v>8</v>
      </c>
      <c r="G238" s="2">
        <v>4</v>
      </c>
      <c r="H238" s="2">
        <v>6</v>
      </c>
      <c r="I238" s="2">
        <v>75</v>
      </c>
      <c r="J238" s="2">
        <v>98.4</v>
      </c>
      <c r="K238" s="2">
        <v>11.2</v>
      </c>
      <c r="L238" s="2">
        <v>280</v>
      </c>
      <c r="M238" s="2">
        <v>25</v>
      </c>
      <c r="N238" s="2">
        <v>0</v>
      </c>
      <c r="O238" s="2">
        <v>0</v>
      </c>
      <c r="P238" s="2">
        <v>0</v>
      </c>
      <c r="Q238" s="2">
        <v>0</v>
      </c>
      <c r="R238" s="2">
        <v>6</v>
      </c>
      <c r="S238" s="2">
        <v>6</v>
      </c>
      <c r="T238" s="2">
        <v>0</v>
      </c>
      <c r="U238" s="2">
        <v>8</v>
      </c>
      <c r="V238" s="2">
        <v>101.6</v>
      </c>
      <c r="W238" s="2">
        <v>18.399999999999999</v>
      </c>
    </row>
    <row r="239" spans="1:23" ht="12.75" x14ac:dyDescent="0.2">
      <c r="A239" s="1" t="s">
        <v>24</v>
      </c>
      <c r="B239" s="2">
        <v>41.667000000000002</v>
      </c>
      <c r="C239" s="2">
        <v>-1.0169999999999999</v>
      </c>
      <c r="D239" s="3">
        <v>44237.875</v>
      </c>
      <c r="E239" s="3">
        <v>44237.916666666664</v>
      </c>
      <c r="F239" s="2">
        <v>7</v>
      </c>
      <c r="G239" s="2">
        <v>4</v>
      </c>
      <c r="H239" s="2">
        <v>6</v>
      </c>
      <c r="I239" s="2">
        <v>81</v>
      </c>
      <c r="J239" s="2">
        <v>98.5</v>
      </c>
      <c r="K239" s="2">
        <v>13</v>
      </c>
      <c r="L239" s="2">
        <v>250</v>
      </c>
      <c r="M239" s="2">
        <v>35</v>
      </c>
      <c r="N239" s="2">
        <v>0</v>
      </c>
      <c r="O239" s="2">
        <v>0</v>
      </c>
      <c r="P239" s="2">
        <v>0</v>
      </c>
      <c r="Q239" s="2">
        <v>0</v>
      </c>
      <c r="R239" s="2">
        <v>5</v>
      </c>
      <c r="S239" s="2">
        <v>5</v>
      </c>
      <c r="T239" s="2">
        <v>0</v>
      </c>
      <c r="U239" s="2">
        <v>7</v>
      </c>
      <c r="V239" s="2">
        <v>101.6</v>
      </c>
      <c r="W239" s="2">
        <v>19.399999999999999</v>
      </c>
    </row>
    <row r="240" spans="1:23" ht="12.75" x14ac:dyDescent="0.2">
      <c r="A240" s="1" t="s">
        <v>24</v>
      </c>
      <c r="B240" s="2">
        <v>41.667000000000002</v>
      </c>
      <c r="C240" s="2">
        <v>-1.0169999999999999</v>
      </c>
      <c r="D240" s="3">
        <v>44237.916666666664</v>
      </c>
      <c r="E240" s="3">
        <v>44237.958333333336</v>
      </c>
      <c r="F240" s="2">
        <v>7</v>
      </c>
      <c r="G240" s="2">
        <v>3</v>
      </c>
      <c r="H240" s="2">
        <v>5</v>
      </c>
      <c r="I240" s="2">
        <v>75</v>
      </c>
      <c r="J240" s="2">
        <v>98.6</v>
      </c>
      <c r="K240" s="2">
        <v>11.2</v>
      </c>
      <c r="L240" s="2">
        <v>220</v>
      </c>
      <c r="M240" s="2">
        <v>35</v>
      </c>
      <c r="N240" s="2">
        <v>0</v>
      </c>
      <c r="O240" s="2">
        <v>0</v>
      </c>
      <c r="P240" s="2">
        <v>0</v>
      </c>
      <c r="Q240" s="2">
        <v>0</v>
      </c>
      <c r="R240" s="2">
        <v>5</v>
      </c>
      <c r="S240" s="2">
        <v>5</v>
      </c>
      <c r="T240" s="2">
        <v>0</v>
      </c>
      <c r="U240" s="2">
        <v>7</v>
      </c>
      <c r="V240" s="2">
        <v>101.6</v>
      </c>
      <c r="W240" s="2">
        <v>17.3</v>
      </c>
    </row>
    <row r="241" spans="1:23" ht="12.75" x14ac:dyDescent="0.2">
      <c r="A241" s="1" t="s">
        <v>24</v>
      </c>
      <c r="B241" s="2">
        <v>41.667000000000002</v>
      </c>
      <c r="C241" s="2">
        <v>-1.0169999999999999</v>
      </c>
      <c r="D241" s="3">
        <v>44237.958333333336</v>
      </c>
      <c r="E241" s="3">
        <v>44238</v>
      </c>
      <c r="F241" s="2">
        <v>7</v>
      </c>
      <c r="G241" s="2">
        <v>3</v>
      </c>
      <c r="H241" s="2">
        <v>5</v>
      </c>
      <c r="I241" s="2">
        <v>75</v>
      </c>
      <c r="J241" s="2">
        <v>98.6</v>
      </c>
      <c r="K241" s="2">
        <v>13</v>
      </c>
      <c r="L241" s="2">
        <v>220</v>
      </c>
      <c r="M241" s="2">
        <v>40</v>
      </c>
      <c r="N241" s="2">
        <v>0</v>
      </c>
      <c r="O241" s="2">
        <v>0</v>
      </c>
      <c r="P241" s="2">
        <v>0</v>
      </c>
      <c r="Q241" s="2">
        <v>0</v>
      </c>
      <c r="R241" s="2">
        <v>5</v>
      </c>
      <c r="S241" s="2">
        <v>5</v>
      </c>
      <c r="T241" s="2">
        <v>0</v>
      </c>
      <c r="U241" s="2">
        <v>7</v>
      </c>
      <c r="V241" s="2">
        <v>101.7</v>
      </c>
      <c r="W241" s="2">
        <v>19.100000000000001</v>
      </c>
    </row>
    <row r="242" spans="1:23" ht="12.75" x14ac:dyDescent="0.2">
      <c r="A242" s="1" t="s">
        <v>24</v>
      </c>
      <c r="B242" s="2">
        <v>41.667000000000002</v>
      </c>
      <c r="C242" s="2">
        <v>-1.0169999999999999</v>
      </c>
      <c r="D242" s="3">
        <v>44238</v>
      </c>
      <c r="E242" s="3">
        <v>44238.041666666664</v>
      </c>
      <c r="F242" s="2">
        <v>5</v>
      </c>
      <c r="G242" s="2">
        <v>3</v>
      </c>
      <c r="H242" s="2">
        <v>4</v>
      </c>
      <c r="I242" s="2">
        <v>86</v>
      </c>
      <c r="J242" s="2">
        <v>98.7</v>
      </c>
      <c r="K242" s="2">
        <v>6.5</v>
      </c>
      <c r="L242" s="2">
        <v>0</v>
      </c>
      <c r="M242" s="2">
        <v>35</v>
      </c>
      <c r="N242" s="2">
        <v>0</v>
      </c>
      <c r="O242" s="2">
        <v>0</v>
      </c>
      <c r="P242" s="2">
        <v>0</v>
      </c>
      <c r="Q242" s="2">
        <v>0</v>
      </c>
      <c r="R242" s="2">
        <v>4</v>
      </c>
      <c r="S242" s="2">
        <v>4</v>
      </c>
      <c r="T242" s="2">
        <v>0</v>
      </c>
      <c r="U242" s="2">
        <v>5</v>
      </c>
      <c r="V242" s="2">
        <v>101.7</v>
      </c>
      <c r="W242" s="2">
        <v>12.2</v>
      </c>
    </row>
    <row r="243" spans="1:23" ht="12.75" x14ac:dyDescent="0.2">
      <c r="A243" s="1" t="s">
        <v>24</v>
      </c>
      <c r="B243" s="2">
        <v>41.667000000000002</v>
      </c>
      <c r="C243" s="2">
        <v>-1.0169999999999999</v>
      </c>
      <c r="D243" s="3">
        <v>44238.041666666664</v>
      </c>
      <c r="E243" s="3">
        <v>44238.083333333336</v>
      </c>
      <c r="F243" s="2">
        <v>5</v>
      </c>
      <c r="G243" s="2">
        <v>2</v>
      </c>
      <c r="H243" s="2">
        <v>4</v>
      </c>
      <c r="I243" s="2">
        <v>80</v>
      </c>
      <c r="J243" s="2">
        <v>98.7</v>
      </c>
      <c r="K243" s="2">
        <v>0</v>
      </c>
      <c r="L243" s="2">
        <v>0</v>
      </c>
      <c r="M243" s="2">
        <v>35</v>
      </c>
      <c r="N243" s="2">
        <v>0</v>
      </c>
      <c r="O243" s="2">
        <v>0</v>
      </c>
      <c r="P243" s="2">
        <v>0</v>
      </c>
      <c r="Q243" s="2">
        <v>0</v>
      </c>
      <c r="R243" s="2">
        <v>5</v>
      </c>
      <c r="S243" s="2">
        <v>5</v>
      </c>
      <c r="T243" s="2">
        <v>0</v>
      </c>
      <c r="U243" s="2">
        <v>5</v>
      </c>
      <c r="V243" s="2">
        <v>101.8</v>
      </c>
      <c r="W243" s="2">
        <v>6.5</v>
      </c>
    </row>
    <row r="244" spans="1:23" ht="12.75" x14ac:dyDescent="0.2">
      <c r="A244" s="1" t="s">
        <v>24</v>
      </c>
      <c r="B244" s="2">
        <v>41.667000000000002</v>
      </c>
      <c r="C244" s="2">
        <v>-1.0169999999999999</v>
      </c>
      <c r="D244" s="3">
        <v>44238.083333333336</v>
      </c>
      <c r="E244" s="3">
        <v>44238.125</v>
      </c>
      <c r="F244" s="2">
        <v>5</v>
      </c>
      <c r="G244" s="2">
        <v>2</v>
      </c>
      <c r="H244" s="2">
        <v>4</v>
      </c>
      <c r="I244" s="2">
        <v>80</v>
      </c>
      <c r="J244" s="2">
        <v>98.7</v>
      </c>
      <c r="K244" s="2">
        <v>3.6</v>
      </c>
      <c r="L244" s="2">
        <v>100</v>
      </c>
      <c r="M244" s="2">
        <v>30</v>
      </c>
      <c r="N244" s="2">
        <v>0</v>
      </c>
      <c r="O244" s="2">
        <v>0</v>
      </c>
      <c r="P244" s="2">
        <v>0</v>
      </c>
      <c r="Q244" s="2">
        <v>0</v>
      </c>
      <c r="R244" s="2">
        <v>5</v>
      </c>
      <c r="S244" s="2">
        <v>5</v>
      </c>
      <c r="T244" s="2">
        <v>0</v>
      </c>
      <c r="U244" s="2">
        <v>5</v>
      </c>
      <c r="V244" s="2">
        <v>101.8</v>
      </c>
      <c r="W244" s="2">
        <v>10.1</v>
      </c>
    </row>
    <row r="245" spans="1:23" ht="12.75" x14ac:dyDescent="0.2">
      <c r="A245" s="1" t="s">
        <v>24</v>
      </c>
      <c r="B245" s="2">
        <v>41.667000000000002</v>
      </c>
      <c r="C245" s="2">
        <v>-1.0169999999999999</v>
      </c>
      <c r="D245" s="3">
        <v>44238.125</v>
      </c>
      <c r="E245" s="3">
        <v>44238.166666666664</v>
      </c>
      <c r="F245" s="2">
        <v>4</v>
      </c>
      <c r="G245" s="2">
        <v>2</v>
      </c>
      <c r="H245" s="2">
        <v>3</v>
      </c>
      <c r="I245" s="2">
        <v>86</v>
      </c>
      <c r="J245" s="2">
        <v>98.7</v>
      </c>
      <c r="K245" s="2">
        <v>1.8</v>
      </c>
      <c r="L245" s="2">
        <v>50</v>
      </c>
      <c r="M245" s="2">
        <v>30</v>
      </c>
      <c r="N245" s="2">
        <v>0</v>
      </c>
      <c r="O245" s="2">
        <v>0</v>
      </c>
      <c r="P245" s="2">
        <v>0</v>
      </c>
      <c r="Q245" s="2">
        <v>0</v>
      </c>
      <c r="R245" s="2">
        <v>4</v>
      </c>
      <c r="S245" s="2">
        <v>4</v>
      </c>
      <c r="T245" s="2">
        <v>0</v>
      </c>
      <c r="U245" s="2">
        <v>4</v>
      </c>
      <c r="V245" s="2">
        <v>101.8</v>
      </c>
      <c r="W245" s="2">
        <v>7.9</v>
      </c>
    </row>
    <row r="246" spans="1:23" ht="12.75" x14ac:dyDescent="0.2">
      <c r="A246" s="1" t="s">
        <v>24</v>
      </c>
      <c r="B246" s="2">
        <v>41.667000000000002</v>
      </c>
      <c r="C246" s="2">
        <v>-1.0169999999999999</v>
      </c>
      <c r="D246" s="3">
        <v>44238.166666666664</v>
      </c>
      <c r="E246" s="3">
        <v>44238.208333333336</v>
      </c>
      <c r="F246" s="2">
        <v>4</v>
      </c>
      <c r="G246" s="2">
        <v>2</v>
      </c>
      <c r="H246" s="2">
        <v>3</v>
      </c>
      <c r="I246" s="2">
        <v>86</v>
      </c>
      <c r="J246" s="2">
        <v>98.7</v>
      </c>
      <c r="K246" s="2">
        <v>5.4</v>
      </c>
      <c r="L246" s="2">
        <v>90</v>
      </c>
      <c r="M246" s="2">
        <v>25</v>
      </c>
      <c r="N246" s="2">
        <v>0</v>
      </c>
      <c r="O246" s="2">
        <v>0</v>
      </c>
      <c r="P246" s="2">
        <v>0</v>
      </c>
      <c r="Q246" s="2">
        <v>0</v>
      </c>
      <c r="R246" s="2">
        <v>3</v>
      </c>
      <c r="S246" s="2">
        <v>3</v>
      </c>
      <c r="T246" s="2">
        <v>0</v>
      </c>
      <c r="U246" s="2">
        <v>4</v>
      </c>
      <c r="V246" s="2">
        <v>101.8</v>
      </c>
      <c r="W246" s="2">
        <v>11.2</v>
      </c>
    </row>
    <row r="247" spans="1:23" ht="12.75" x14ac:dyDescent="0.2">
      <c r="A247" s="1" t="s">
        <v>24</v>
      </c>
      <c r="B247" s="2">
        <v>41.667000000000002</v>
      </c>
      <c r="C247" s="2">
        <v>-1.0169999999999999</v>
      </c>
      <c r="D247" s="3">
        <v>44238.208333333336</v>
      </c>
      <c r="E247" s="3">
        <v>44238.25</v>
      </c>
      <c r="F247" s="2">
        <v>5</v>
      </c>
      <c r="G247" s="2">
        <v>3</v>
      </c>
      <c r="H247" s="2">
        <v>4</v>
      </c>
      <c r="I247" s="2">
        <v>86</v>
      </c>
      <c r="J247" s="2">
        <v>98.7</v>
      </c>
      <c r="K247" s="2">
        <v>3.6</v>
      </c>
      <c r="L247" s="2">
        <v>150</v>
      </c>
      <c r="M247" s="2">
        <v>25</v>
      </c>
      <c r="N247" s="2">
        <v>0</v>
      </c>
      <c r="O247" s="2">
        <v>0</v>
      </c>
      <c r="P247" s="2">
        <v>0</v>
      </c>
      <c r="Q247" s="2">
        <v>0</v>
      </c>
      <c r="R247" s="2">
        <v>5</v>
      </c>
      <c r="S247" s="2">
        <v>5</v>
      </c>
      <c r="T247" s="2">
        <v>0</v>
      </c>
      <c r="U247" s="2">
        <v>5</v>
      </c>
      <c r="V247" s="2">
        <v>101.8</v>
      </c>
      <c r="W247" s="2">
        <v>9</v>
      </c>
    </row>
    <row r="248" spans="1:23" ht="12.75" x14ac:dyDescent="0.2">
      <c r="A248" s="1" t="s">
        <v>24</v>
      </c>
      <c r="B248" s="2">
        <v>41.667000000000002</v>
      </c>
      <c r="C248" s="2">
        <v>-1.0169999999999999</v>
      </c>
      <c r="D248" s="3">
        <v>44238.25</v>
      </c>
      <c r="E248" s="3">
        <v>44238.291666666664</v>
      </c>
      <c r="F248" s="2">
        <v>4</v>
      </c>
      <c r="G248" s="2">
        <v>3</v>
      </c>
      <c r="H248" s="2">
        <v>4</v>
      </c>
      <c r="I248" s="2">
        <v>93</v>
      </c>
      <c r="J248" s="2">
        <v>98.7</v>
      </c>
      <c r="K248" s="2">
        <v>3.6</v>
      </c>
      <c r="L248" s="2">
        <v>210</v>
      </c>
      <c r="M248" s="2">
        <v>25</v>
      </c>
      <c r="N248" s="2">
        <v>0</v>
      </c>
      <c r="O248" s="2">
        <v>0</v>
      </c>
      <c r="P248" s="2">
        <v>0</v>
      </c>
      <c r="Q248" s="2">
        <v>0</v>
      </c>
      <c r="R248" s="2">
        <v>4</v>
      </c>
      <c r="S248" s="2">
        <v>4</v>
      </c>
      <c r="T248" s="2">
        <v>0</v>
      </c>
      <c r="U248" s="2">
        <v>4</v>
      </c>
      <c r="V248" s="2">
        <v>101.8</v>
      </c>
      <c r="W248" s="2">
        <v>8.6</v>
      </c>
    </row>
    <row r="249" spans="1:23" ht="12.75" x14ac:dyDescent="0.2">
      <c r="A249" s="1" t="s">
        <v>24</v>
      </c>
      <c r="B249" s="2">
        <v>41.667000000000002</v>
      </c>
      <c r="C249" s="2">
        <v>-1.0169999999999999</v>
      </c>
      <c r="D249" s="3">
        <v>44238.291666666664</v>
      </c>
      <c r="E249" s="3">
        <v>44238.333333333336</v>
      </c>
      <c r="F249" s="2">
        <v>4</v>
      </c>
      <c r="G249" s="2">
        <v>2</v>
      </c>
      <c r="H249" s="2">
        <v>3</v>
      </c>
      <c r="I249" s="2">
        <v>86</v>
      </c>
      <c r="J249" s="2">
        <v>98.7</v>
      </c>
      <c r="K249" s="2">
        <v>1.8</v>
      </c>
      <c r="L249" s="2">
        <v>270</v>
      </c>
      <c r="M249" s="2">
        <v>25</v>
      </c>
      <c r="N249" s="2">
        <v>0</v>
      </c>
      <c r="O249" s="2">
        <v>0</v>
      </c>
      <c r="P249" s="2">
        <v>0</v>
      </c>
      <c r="Q249" s="2">
        <v>0</v>
      </c>
      <c r="R249" s="2">
        <v>4</v>
      </c>
      <c r="S249" s="2">
        <v>4</v>
      </c>
      <c r="T249" s="2">
        <v>0</v>
      </c>
      <c r="U249" s="2">
        <v>4</v>
      </c>
      <c r="V249" s="2">
        <v>101.8</v>
      </c>
      <c r="W249" s="2">
        <v>6.5</v>
      </c>
    </row>
    <row r="250" spans="1:23" ht="12.75" x14ac:dyDescent="0.2">
      <c r="A250" s="1" t="s">
        <v>24</v>
      </c>
      <c r="B250" s="2">
        <v>41.667000000000002</v>
      </c>
      <c r="C250" s="2">
        <v>-1.0169999999999999</v>
      </c>
      <c r="D250" s="3">
        <v>44238.333333333336</v>
      </c>
      <c r="E250" s="3">
        <v>44238.375</v>
      </c>
      <c r="F250" s="2">
        <v>4</v>
      </c>
      <c r="G250" s="2">
        <v>3</v>
      </c>
      <c r="H250" s="2">
        <v>4</v>
      </c>
      <c r="I250" s="2">
        <v>93</v>
      </c>
      <c r="J250" s="2">
        <v>98.8</v>
      </c>
      <c r="K250" s="2">
        <v>7.6</v>
      </c>
      <c r="L250" s="2">
        <v>330</v>
      </c>
      <c r="M250" s="2">
        <v>25</v>
      </c>
      <c r="N250" s="2">
        <v>0</v>
      </c>
      <c r="O250" s="2">
        <v>96</v>
      </c>
      <c r="P250" s="2">
        <v>75</v>
      </c>
      <c r="Q250" s="2">
        <v>60</v>
      </c>
      <c r="R250" s="2">
        <v>2</v>
      </c>
      <c r="S250" s="2">
        <v>2</v>
      </c>
      <c r="T250" s="2">
        <v>0</v>
      </c>
      <c r="U250" s="2">
        <v>4</v>
      </c>
      <c r="V250" s="2">
        <v>101.8</v>
      </c>
      <c r="W250" s="2">
        <v>12.2</v>
      </c>
    </row>
    <row r="251" spans="1:23" ht="12.75" x14ac:dyDescent="0.2">
      <c r="A251" s="1" t="s">
        <v>24</v>
      </c>
      <c r="B251" s="2">
        <v>41.667000000000002</v>
      </c>
      <c r="C251" s="2">
        <v>-1.0169999999999999</v>
      </c>
      <c r="D251" s="3">
        <v>44238.375</v>
      </c>
      <c r="E251" s="3">
        <v>44238.416666666664</v>
      </c>
      <c r="F251" s="2">
        <v>5</v>
      </c>
      <c r="G251" s="2">
        <v>3</v>
      </c>
      <c r="H251" s="2">
        <v>4</v>
      </c>
      <c r="I251" s="2">
        <v>86</v>
      </c>
      <c r="J251" s="2">
        <v>98.8</v>
      </c>
      <c r="K251" s="2">
        <v>0</v>
      </c>
      <c r="L251" s="2">
        <v>0</v>
      </c>
      <c r="M251" s="2">
        <v>25</v>
      </c>
      <c r="N251" s="2">
        <v>0</v>
      </c>
      <c r="O251" s="2">
        <v>681</v>
      </c>
      <c r="P251" s="2">
        <v>238</v>
      </c>
      <c r="Q251" s="2">
        <v>78</v>
      </c>
      <c r="R251" s="2">
        <v>5</v>
      </c>
      <c r="S251" s="2">
        <v>5</v>
      </c>
      <c r="T251" s="2">
        <v>0</v>
      </c>
      <c r="U251" s="2">
        <v>5</v>
      </c>
      <c r="V251" s="2">
        <v>101.8</v>
      </c>
      <c r="W251" s="2">
        <v>6.5</v>
      </c>
    </row>
    <row r="252" spans="1:23" ht="12.75" x14ac:dyDescent="0.2">
      <c r="A252" s="1" t="s">
        <v>24</v>
      </c>
      <c r="B252" s="2">
        <v>41.667000000000002</v>
      </c>
      <c r="C252" s="2">
        <v>-1.0169999999999999</v>
      </c>
      <c r="D252" s="3">
        <v>44238.416666666664</v>
      </c>
      <c r="E252" s="3">
        <v>44238.458333333336</v>
      </c>
      <c r="F252" s="2">
        <v>8</v>
      </c>
      <c r="G252" s="2">
        <v>4</v>
      </c>
      <c r="H252" s="2">
        <v>6</v>
      </c>
      <c r="I252" s="2">
        <v>75</v>
      </c>
      <c r="J252" s="2">
        <v>98.8</v>
      </c>
      <c r="K252" s="2">
        <v>3.6</v>
      </c>
      <c r="L252" s="2">
        <v>160</v>
      </c>
      <c r="M252" s="2">
        <v>25</v>
      </c>
      <c r="N252" s="2">
        <v>0</v>
      </c>
      <c r="O252" s="2">
        <v>825</v>
      </c>
      <c r="P252" s="2">
        <v>391</v>
      </c>
      <c r="Q252" s="2">
        <v>78</v>
      </c>
      <c r="R252" s="2">
        <v>8</v>
      </c>
      <c r="S252" s="2">
        <v>8</v>
      </c>
      <c r="T252" s="2">
        <v>0</v>
      </c>
      <c r="U252" s="2">
        <v>8</v>
      </c>
      <c r="V252" s="2">
        <v>101.8</v>
      </c>
      <c r="W252" s="2">
        <v>10.4</v>
      </c>
    </row>
    <row r="253" spans="1:23" ht="12.75" x14ac:dyDescent="0.2">
      <c r="A253" s="1" t="s">
        <v>24</v>
      </c>
      <c r="B253" s="2">
        <v>41.667000000000002</v>
      </c>
      <c r="C253" s="2">
        <v>-1.0169999999999999</v>
      </c>
      <c r="D253" s="3">
        <v>44238.458333333336</v>
      </c>
      <c r="E253" s="3">
        <v>44238.5</v>
      </c>
      <c r="F253" s="2">
        <v>10</v>
      </c>
      <c r="G253" s="2">
        <v>5</v>
      </c>
      <c r="H253" s="2">
        <v>8</v>
      </c>
      <c r="I253" s="2">
        <v>71</v>
      </c>
      <c r="J253" s="2">
        <v>98.8</v>
      </c>
      <c r="K253" s="2">
        <v>1.8</v>
      </c>
      <c r="L253" s="2">
        <v>310</v>
      </c>
      <c r="M253" s="2">
        <v>25</v>
      </c>
      <c r="N253" s="2">
        <v>0</v>
      </c>
      <c r="O253" s="2">
        <v>870</v>
      </c>
      <c r="P253" s="2">
        <v>500</v>
      </c>
      <c r="Q253" s="2">
        <v>76</v>
      </c>
      <c r="R253" s="2">
        <v>10</v>
      </c>
      <c r="S253" s="2">
        <v>10</v>
      </c>
      <c r="T253" s="2">
        <v>0</v>
      </c>
      <c r="U253" s="2">
        <v>10</v>
      </c>
      <c r="V253" s="2">
        <v>101.8</v>
      </c>
      <c r="W253" s="2">
        <v>10.1</v>
      </c>
    </row>
    <row r="254" spans="1:23" ht="12.75" x14ac:dyDescent="0.2">
      <c r="A254" s="1" t="s">
        <v>24</v>
      </c>
      <c r="B254" s="2">
        <v>41.667000000000002</v>
      </c>
      <c r="C254" s="2">
        <v>-1.0169999999999999</v>
      </c>
      <c r="D254" s="3">
        <v>44238.5</v>
      </c>
      <c r="E254" s="3">
        <v>44238.541666666664</v>
      </c>
      <c r="F254" s="2">
        <v>12</v>
      </c>
      <c r="G254" s="2">
        <v>6</v>
      </c>
      <c r="H254" s="2">
        <v>9</v>
      </c>
      <c r="I254" s="2">
        <v>66</v>
      </c>
      <c r="J254" s="2">
        <v>98.8</v>
      </c>
      <c r="K254" s="2">
        <v>1.8</v>
      </c>
      <c r="L254" s="2">
        <v>0</v>
      </c>
      <c r="M254" s="2">
        <v>25</v>
      </c>
      <c r="N254" s="2">
        <v>0</v>
      </c>
      <c r="O254" s="2">
        <v>849</v>
      </c>
      <c r="P254" s="2">
        <v>554</v>
      </c>
      <c r="Q254" s="2">
        <v>87</v>
      </c>
      <c r="R254" s="2">
        <v>12</v>
      </c>
      <c r="S254" s="2">
        <v>12</v>
      </c>
      <c r="T254" s="2">
        <v>0</v>
      </c>
      <c r="U254" s="2">
        <v>12</v>
      </c>
      <c r="V254" s="2">
        <v>101.8</v>
      </c>
      <c r="W254" s="2">
        <v>11.5</v>
      </c>
    </row>
    <row r="255" spans="1:23" ht="12.75" x14ac:dyDescent="0.2">
      <c r="A255" s="1" t="s">
        <v>24</v>
      </c>
      <c r="B255" s="2">
        <v>41.667000000000002</v>
      </c>
      <c r="C255" s="2">
        <v>-1.0169999999999999</v>
      </c>
      <c r="D255" s="3">
        <v>44238.541666666664</v>
      </c>
      <c r="E255" s="3">
        <v>44238.583333333336</v>
      </c>
      <c r="F255" s="2">
        <v>15</v>
      </c>
      <c r="G255" s="2">
        <v>8</v>
      </c>
      <c r="H255" s="2">
        <v>11</v>
      </c>
      <c r="I255" s="2">
        <v>62</v>
      </c>
      <c r="J255" s="2">
        <v>98.7</v>
      </c>
      <c r="K255" s="2">
        <v>1.8</v>
      </c>
      <c r="L255" s="2">
        <v>160</v>
      </c>
      <c r="M255" s="2">
        <v>25</v>
      </c>
      <c r="N255" s="2">
        <v>0</v>
      </c>
      <c r="O255" s="2">
        <v>784</v>
      </c>
      <c r="P255" s="2">
        <v>550</v>
      </c>
      <c r="Q255" s="2">
        <v>107</v>
      </c>
      <c r="R255" s="2">
        <v>15</v>
      </c>
      <c r="S255" s="2">
        <v>15</v>
      </c>
      <c r="T255" s="2">
        <v>0</v>
      </c>
      <c r="U255" s="2">
        <v>15</v>
      </c>
      <c r="V255" s="2">
        <v>101.8</v>
      </c>
      <c r="W255" s="2">
        <v>14</v>
      </c>
    </row>
    <row r="256" spans="1:23" ht="12.75" x14ac:dyDescent="0.2">
      <c r="A256" s="1" t="s">
        <v>24</v>
      </c>
      <c r="B256" s="2">
        <v>41.667000000000002</v>
      </c>
      <c r="C256" s="2">
        <v>-1.0169999999999999</v>
      </c>
      <c r="D256" s="3">
        <v>44238.583333333336</v>
      </c>
      <c r="E256" s="3">
        <v>44238.625</v>
      </c>
      <c r="F256" s="2">
        <v>17</v>
      </c>
      <c r="G256" s="2">
        <v>9</v>
      </c>
      <c r="H256" s="2">
        <v>12</v>
      </c>
      <c r="I256" s="2">
        <v>59</v>
      </c>
      <c r="J256" s="2">
        <v>98.7</v>
      </c>
      <c r="K256" s="2">
        <v>7.6</v>
      </c>
      <c r="L256" s="2">
        <v>320</v>
      </c>
      <c r="M256" s="2">
        <v>25</v>
      </c>
      <c r="N256" s="2">
        <v>0</v>
      </c>
      <c r="O256" s="2">
        <v>633</v>
      </c>
      <c r="P256" s="2">
        <v>485</v>
      </c>
      <c r="Q256" s="2">
        <v>148</v>
      </c>
      <c r="R256" s="2">
        <v>17</v>
      </c>
      <c r="S256" s="2">
        <v>17</v>
      </c>
      <c r="T256" s="2">
        <v>0</v>
      </c>
      <c r="U256" s="2">
        <v>17</v>
      </c>
      <c r="V256" s="2">
        <v>101.7</v>
      </c>
      <c r="W256" s="2">
        <v>20.2</v>
      </c>
    </row>
    <row r="257" spans="1:23" ht="12.75" x14ac:dyDescent="0.2">
      <c r="A257" s="1" t="s">
        <v>24</v>
      </c>
      <c r="B257" s="2">
        <v>41.667000000000002</v>
      </c>
      <c r="C257" s="2">
        <v>-1.0169999999999999</v>
      </c>
      <c r="D257" s="3">
        <v>44238.625</v>
      </c>
      <c r="E257" s="3">
        <v>44238.666666666664</v>
      </c>
      <c r="F257" s="2">
        <v>17</v>
      </c>
      <c r="G257" s="2">
        <v>8</v>
      </c>
      <c r="H257" s="2">
        <v>12</v>
      </c>
      <c r="I257" s="2">
        <v>55</v>
      </c>
      <c r="J257" s="2">
        <v>98.6</v>
      </c>
      <c r="K257" s="2">
        <v>11.2</v>
      </c>
      <c r="L257" s="2">
        <v>290</v>
      </c>
      <c r="M257" s="2">
        <v>25</v>
      </c>
      <c r="N257" s="2">
        <v>0</v>
      </c>
      <c r="O257" s="2">
        <v>432</v>
      </c>
      <c r="P257" s="2">
        <v>363</v>
      </c>
      <c r="Q257" s="2">
        <v>169</v>
      </c>
      <c r="R257" s="2">
        <v>17</v>
      </c>
      <c r="S257" s="2">
        <v>17</v>
      </c>
      <c r="T257" s="2">
        <v>0</v>
      </c>
      <c r="U257" s="2">
        <v>17</v>
      </c>
      <c r="V257" s="2">
        <v>101.6</v>
      </c>
      <c r="W257" s="2">
        <v>23.4</v>
      </c>
    </row>
    <row r="258" spans="1:23" ht="12.75" x14ac:dyDescent="0.2">
      <c r="A258" s="1" t="s">
        <v>24</v>
      </c>
      <c r="B258" s="2">
        <v>41.667000000000002</v>
      </c>
      <c r="C258" s="2">
        <v>-1.0169999999999999</v>
      </c>
      <c r="D258" s="3">
        <v>44238.666666666664</v>
      </c>
      <c r="E258" s="3">
        <v>44238.708333333336</v>
      </c>
      <c r="F258" s="2">
        <v>17</v>
      </c>
      <c r="G258" s="2">
        <v>8</v>
      </c>
      <c r="H258" s="2">
        <v>12</v>
      </c>
      <c r="I258" s="2">
        <v>55</v>
      </c>
      <c r="J258" s="2">
        <v>98.6</v>
      </c>
      <c r="K258" s="2">
        <v>13</v>
      </c>
      <c r="L258" s="2">
        <v>300</v>
      </c>
      <c r="M258" s="2">
        <v>30</v>
      </c>
      <c r="N258" s="2">
        <v>0</v>
      </c>
      <c r="O258" s="2">
        <v>117</v>
      </c>
      <c r="P258" s="2">
        <v>216</v>
      </c>
      <c r="Q258" s="2">
        <v>170</v>
      </c>
      <c r="R258" s="2">
        <v>17</v>
      </c>
      <c r="S258" s="2">
        <v>17</v>
      </c>
      <c r="T258" s="2">
        <v>0</v>
      </c>
      <c r="U258" s="2">
        <v>17</v>
      </c>
      <c r="V258" s="2">
        <v>101.6</v>
      </c>
      <c r="W258" s="2">
        <v>20.9</v>
      </c>
    </row>
    <row r="259" spans="1:23" ht="12.75" x14ac:dyDescent="0.2">
      <c r="A259" s="1" t="s">
        <v>24</v>
      </c>
      <c r="B259" s="2">
        <v>41.667000000000002</v>
      </c>
      <c r="C259" s="2">
        <v>-1.0169999999999999</v>
      </c>
      <c r="D259" s="3">
        <v>44238.708333333336</v>
      </c>
      <c r="E259" s="3">
        <v>44238.75</v>
      </c>
      <c r="F259" s="2">
        <v>15</v>
      </c>
      <c r="G259" s="2">
        <v>8</v>
      </c>
      <c r="H259" s="2">
        <v>11</v>
      </c>
      <c r="I259" s="2">
        <v>62</v>
      </c>
      <c r="J259" s="2">
        <v>98.7</v>
      </c>
      <c r="K259" s="2">
        <v>9.4</v>
      </c>
      <c r="L259" s="2">
        <v>270</v>
      </c>
      <c r="M259" s="2">
        <v>40</v>
      </c>
      <c r="N259" s="2">
        <v>0</v>
      </c>
      <c r="O259" s="2">
        <v>4</v>
      </c>
      <c r="P259" s="2">
        <v>61</v>
      </c>
      <c r="Q259" s="2">
        <v>61</v>
      </c>
      <c r="R259" s="2">
        <v>15</v>
      </c>
      <c r="S259" s="2">
        <v>15</v>
      </c>
      <c r="T259" s="2">
        <v>0</v>
      </c>
      <c r="U259" s="2">
        <v>15</v>
      </c>
      <c r="V259" s="2">
        <v>101.6</v>
      </c>
      <c r="W259" s="2">
        <v>13.7</v>
      </c>
    </row>
    <row r="260" spans="1:23" ht="12.75" x14ac:dyDescent="0.2">
      <c r="A260" s="1" t="s">
        <v>24</v>
      </c>
      <c r="B260" s="2">
        <v>41.667000000000002</v>
      </c>
      <c r="C260" s="2">
        <v>-1.0169999999999999</v>
      </c>
      <c r="D260" s="3">
        <v>44238.75</v>
      </c>
      <c r="E260" s="3">
        <v>44238.791666666664</v>
      </c>
      <c r="F260" s="2">
        <v>14</v>
      </c>
      <c r="G260" s="2">
        <v>8</v>
      </c>
      <c r="H260" s="2">
        <v>11</v>
      </c>
      <c r="I260" s="2">
        <v>67</v>
      </c>
      <c r="J260" s="2">
        <v>98.7</v>
      </c>
      <c r="K260" s="2">
        <v>9.4</v>
      </c>
      <c r="L260" s="2">
        <v>0</v>
      </c>
      <c r="M260" s="2">
        <v>45</v>
      </c>
      <c r="N260" s="2">
        <v>0</v>
      </c>
      <c r="O260" s="2">
        <v>0</v>
      </c>
      <c r="P260" s="2">
        <v>0</v>
      </c>
      <c r="Q260" s="2">
        <v>0</v>
      </c>
      <c r="R260" s="2">
        <v>14</v>
      </c>
      <c r="S260" s="2">
        <v>14</v>
      </c>
      <c r="T260" s="2">
        <v>0</v>
      </c>
      <c r="U260" s="2">
        <v>14</v>
      </c>
      <c r="V260" s="2">
        <v>101.7</v>
      </c>
      <c r="W260" s="2">
        <v>13</v>
      </c>
    </row>
    <row r="261" spans="1:23" ht="12.75" x14ac:dyDescent="0.2">
      <c r="A261" s="1" t="s">
        <v>24</v>
      </c>
      <c r="B261" s="2">
        <v>41.667000000000002</v>
      </c>
      <c r="C261" s="2">
        <v>-1.0169999999999999</v>
      </c>
      <c r="D261" s="3">
        <v>44238.791666666664</v>
      </c>
      <c r="E261" s="3">
        <v>44238.833333333336</v>
      </c>
      <c r="F261" s="2">
        <v>13</v>
      </c>
      <c r="G261" s="2">
        <v>8</v>
      </c>
      <c r="H261" s="2">
        <v>10</v>
      </c>
      <c r="I261" s="2">
        <v>71</v>
      </c>
      <c r="J261" s="2">
        <v>98.7</v>
      </c>
      <c r="K261" s="2">
        <v>9.4</v>
      </c>
      <c r="L261" s="2">
        <v>230</v>
      </c>
      <c r="M261" s="2">
        <v>55</v>
      </c>
      <c r="N261" s="2">
        <v>0</v>
      </c>
      <c r="O261" s="2">
        <v>0</v>
      </c>
      <c r="P261" s="2">
        <v>0</v>
      </c>
      <c r="Q261" s="2">
        <v>0</v>
      </c>
      <c r="R261" s="2">
        <v>13</v>
      </c>
      <c r="S261" s="2">
        <v>13</v>
      </c>
      <c r="T261" s="2">
        <v>0</v>
      </c>
      <c r="U261" s="2">
        <v>13</v>
      </c>
      <c r="V261" s="2">
        <v>101.7</v>
      </c>
      <c r="W261" s="2">
        <v>13.7</v>
      </c>
    </row>
    <row r="262" spans="1:23" ht="12.75" x14ac:dyDescent="0.2">
      <c r="A262" s="1" t="s">
        <v>24</v>
      </c>
      <c r="B262" s="2">
        <v>41.667000000000002</v>
      </c>
      <c r="C262" s="2">
        <v>-1.0169999999999999</v>
      </c>
      <c r="D262" s="3">
        <v>44238.833333333336</v>
      </c>
      <c r="E262" s="3">
        <v>44238.875</v>
      </c>
      <c r="F262" s="2">
        <v>12</v>
      </c>
      <c r="G262" s="2">
        <v>8</v>
      </c>
      <c r="H262" s="2">
        <v>10</v>
      </c>
      <c r="I262" s="2">
        <v>76</v>
      </c>
      <c r="J262" s="2">
        <v>98.7</v>
      </c>
      <c r="K262" s="2">
        <v>0</v>
      </c>
      <c r="L262" s="2">
        <v>0</v>
      </c>
      <c r="M262" s="2">
        <v>60</v>
      </c>
      <c r="N262" s="2">
        <v>0</v>
      </c>
      <c r="O262" s="2">
        <v>0</v>
      </c>
      <c r="P262" s="2">
        <v>0</v>
      </c>
      <c r="Q262" s="2">
        <v>0</v>
      </c>
      <c r="R262" s="2">
        <v>12</v>
      </c>
      <c r="S262" s="2">
        <v>12</v>
      </c>
      <c r="T262" s="2">
        <v>0</v>
      </c>
      <c r="U262" s="2">
        <v>12</v>
      </c>
      <c r="V262" s="2">
        <v>101.7</v>
      </c>
      <c r="W262" s="2">
        <v>4.3</v>
      </c>
    </row>
    <row r="263" spans="1:23" ht="12.75" x14ac:dyDescent="0.2">
      <c r="A263" s="1" t="s">
        <v>24</v>
      </c>
      <c r="B263" s="2">
        <v>41.667000000000002</v>
      </c>
      <c r="C263" s="2">
        <v>-1.0169999999999999</v>
      </c>
      <c r="D263" s="3">
        <v>44238.875</v>
      </c>
      <c r="E263" s="3">
        <v>44238.916666666664</v>
      </c>
      <c r="F263" s="2">
        <v>12</v>
      </c>
      <c r="G263" s="2">
        <v>8</v>
      </c>
      <c r="H263" s="2">
        <v>10</v>
      </c>
      <c r="I263" s="2">
        <v>76</v>
      </c>
      <c r="J263" s="2">
        <v>98.7</v>
      </c>
      <c r="K263" s="2">
        <v>1.8</v>
      </c>
      <c r="L263" s="2">
        <v>30</v>
      </c>
      <c r="M263" s="2">
        <v>70</v>
      </c>
      <c r="N263" s="2">
        <v>0</v>
      </c>
      <c r="O263" s="2">
        <v>0</v>
      </c>
      <c r="P263" s="2">
        <v>0</v>
      </c>
      <c r="Q263" s="2">
        <v>0</v>
      </c>
      <c r="R263" s="2">
        <v>12</v>
      </c>
      <c r="S263" s="2">
        <v>12</v>
      </c>
      <c r="T263" s="2">
        <v>0</v>
      </c>
      <c r="U263" s="2">
        <v>12</v>
      </c>
      <c r="V263" s="2">
        <v>101.7</v>
      </c>
      <c r="W263" s="2">
        <v>5.4</v>
      </c>
    </row>
    <row r="264" spans="1:23" ht="12.75" x14ac:dyDescent="0.2">
      <c r="A264" s="1" t="s">
        <v>24</v>
      </c>
      <c r="B264" s="2">
        <v>41.667000000000002</v>
      </c>
      <c r="C264" s="2">
        <v>-1.0169999999999999</v>
      </c>
      <c r="D264" s="3">
        <v>44238.916666666664</v>
      </c>
      <c r="E264" s="3">
        <v>44238.958333333336</v>
      </c>
      <c r="F264" s="2">
        <v>11</v>
      </c>
      <c r="G264" s="2">
        <v>8</v>
      </c>
      <c r="H264" s="2">
        <v>9</v>
      </c>
      <c r="I264" s="2">
        <v>81</v>
      </c>
      <c r="J264" s="2">
        <v>98.7</v>
      </c>
      <c r="K264" s="2">
        <v>1.8</v>
      </c>
      <c r="L264" s="2">
        <v>70</v>
      </c>
      <c r="M264" s="2">
        <v>75</v>
      </c>
      <c r="N264" s="2">
        <v>0</v>
      </c>
      <c r="O264" s="2">
        <v>0</v>
      </c>
      <c r="P264" s="2">
        <v>0</v>
      </c>
      <c r="Q264" s="2">
        <v>0</v>
      </c>
      <c r="R264" s="2">
        <v>11</v>
      </c>
      <c r="S264" s="2">
        <v>11</v>
      </c>
      <c r="T264" s="2">
        <v>0</v>
      </c>
      <c r="U264" s="2">
        <v>11</v>
      </c>
      <c r="V264" s="2">
        <v>101.7</v>
      </c>
      <c r="W264" s="2">
        <v>5.8</v>
      </c>
    </row>
    <row r="265" spans="1:23" ht="12.75" x14ac:dyDescent="0.2">
      <c r="A265" s="1" t="s">
        <v>24</v>
      </c>
      <c r="B265" s="2">
        <v>41.667000000000002</v>
      </c>
      <c r="C265" s="2">
        <v>-1.0169999999999999</v>
      </c>
      <c r="D265" s="3">
        <v>44238.958333333336</v>
      </c>
      <c r="E265" s="3">
        <v>44239</v>
      </c>
      <c r="F265" s="2">
        <v>11</v>
      </c>
      <c r="G265" s="2">
        <v>8</v>
      </c>
      <c r="H265" s="2">
        <v>9</v>
      </c>
      <c r="I265" s="2">
        <v>81</v>
      </c>
      <c r="J265" s="2">
        <v>98.7</v>
      </c>
      <c r="K265" s="2">
        <v>9.4</v>
      </c>
      <c r="L265" s="2">
        <v>100</v>
      </c>
      <c r="M265" s="2">
        <v>50</v>
      </c>
      <c r="N265" s="2">
        <v>0</v>
      </c>
      <c r="O265" s="2">
        <v>0</v>
      </c>
      <c r="P265" s="2">
        <v>0</v>
      </c>
      <c r="Q265" s="2">
        <v>0</v>
      </c>
      <c r="R265" s="2">
        <v>11</v>
      </c>
      <c r="S265" s="2">
        <v>11</v>
      </c>
      <c r="T265" s="2">
        <v>0</v>
      </c>
      <c r="U265" s="2">
        <v>11</v>
      </c>
      <c r="V265" s="2">
        <v>101.7</v>
      </c>
      <c r="W265" s="2">
        <v>13.3</v>
      </c>
    </row>
    <row r="266" spans="1:23" ht="12.75" x14ac:dyDescent="0.2">
      <c r="A266" s="1" t="s">
        <v>24</v>
      </c>
      <c r="B266" s="2">
        <v>41.667000000000002</v>
      </c>
      <c r="C266" s="2">
        <v>-1.0169999999999999</v>
      </c>
      <c r="D266" s="3">
        <v>44239</v>
      </c>
      <c r="E266" s="3">
        <v>44239.041666666664</v>
      </c>
      <c r="F266" s="2">
        <v>12</v>
      </c>
      <c r="G266" s="2">
        <v>8</v>
      </c>
      <c r="H266" s="2">
        <v>10</v>
      </c>
      <c r="I266" s="2">
        <v>76</v>
      </c>
      <c r="J266" s="2">
        <v>98.7</v>
      </c>
      <c r="K266" s="2">
        <v>8.6</v>
      </c>
      <c r="L266" s="2">
        <v>0</v>
      </c>
      <c r="M266" s="2">
        <v>25</v>
      </c>
      <c r="N266" s="2">
        <v>0</v>
      </c>
      <c r="O266" s="2">
        <v>0</v>
      </c>
      <c r="P266" s="2">
        <v>0</v>
      </c>
      <c r="Q266" s="2">
        <v>0</v>
      </c>
      <c r="R266" s="2">
        <v>12</v>
      </c>
      <c r="S266" s="2">
        <v>12</v>
      </c>
      <c r="T266" s="2">
        <v>0</v>
      </c>
      <c r="U266" s="2">
        <v>12</v>
      </c>
      <c r="V266" s="2">
        <v>101.7</v>
      </c>
      <c r="W266" s="2">
        <v>12.6</v>
      </c>
    </row>
    <row r="267" spans="1:23" ht="12.75" x14ac:dyDescent="0.2">
      <c r="A267" s="1" t="s">
        <v>24</v>
      </c>
      <c r="B267" s="2">
        <v>41.667000000000002</v>
      </c>
      <c r="C267" s="2">
        <v>-1.0169999999999999</v>
      </c>
      <c r="D267" s="3">
        <v>44239.041666666664</v>
      </c>
      <c r="E267" s="3">
        <v>44239.083333333336</v>
      </c>
      <c r="F267" s="2">
        <v>10</v>
      </c>
      <c r="G267" s="2">
        <v>7</v>
      </c>
      <c r="H267" s="2">
        <v>8</v>
      </c>
      <c r="I267" s="2">
        <v>81</v>
      </c>
      <c r="J267" s="2">
        <v>98.6</v>
      </c>
      <c r="K267" s="2">
        <v>7.6</v>
      </c>
      <c r="L267" s="2">
        <v>90</v>
      </c>
      <c r="M267" s="2">
        <v>25</v>
      </c>
      <c r="N267" s="2">
        <v>0</v>
      </c>
      <c r="O267" s="2">
        <v>0</v>
      </c>
      <c r="P267" s="2">
        <v>0</v>
      </c>
      <c r="Q267" s="2">
        <v>0</v>
      </c>
      <c r="R267" s="2">
        <v>9</v>
      </c>
      <c r="S267" s="2">
        <v>9</v>
      </c>
      <c r="T267" s="2">
        <v>0</v>
      </c>
      <c r="U267" s="2">
        <v>10</v>
      </c>
      <c r="V267" s="2">
        <v>101.7</v>
      </c>
      <c r="W267" s="2">
        <v>12.2</v>
      </c>
    </row>
    <row r="268" spans="1:23" ht="12.75" x14ac:dyDescent="0.2">
      <c r="A268" s="1" t="s">
        <v>24</v>
      </c>
      <c r="B268" s="2">
        <v>41.667000000000002</v>
      </c>
      <c r="C268" s="2">
        <v>-1.0169999999999999</v>
      </c>
      <c r="D268" s="3">
        <v>44239.083333333336</v>
      </c>
      <c r="E268" s="3">
        <v>44239.125</v>
      </c>
      <c r="F268" s="2">
        <v>9</v>
      </c>
      <c r="G268" s="2">
        <v>7</v>
      </c>
      <c r="H268" s="2">
        <v>8</v>
      </c>
      <c r="I268" s="2">
        <v>87</v>
      </c>
      <c r="J268" s="2">
        <v>98.6</v>
      </c>
      <c r="K268" s="2">
        <v>9.4</v>
      </c>
      <c r="L268" s="2">
        <v>100</v>
      </c>
      <c r="M268" s="2">
        <v>25</v>
      </c>
      <c r="N268" s="2">
        <v>0</v>
      </c>
      <c r="O268" s="2">
        <v>0</v>
      </c>
      <c r="P268" s="2">
        <v>0</v>
      </c>
      <c r="Q268" s="2">
        <v>0</v>
      </c>
      <c r="R268" s="2">
        <v>8</v>
      </c>
      <c r="S268" s="2">
        <v>8</v>
      </c>
      <c r="T268" s="2">
        <v>0</v>
      </c>
      <c r="U268" s="2">
        <v>9</v>
      </c>
      <c r="V268" s="2">
        <v>101.7</v>
      </c>
      <c r="W268" s="2">
        <v>13.3</v>
      </c>
    </row>
    <row r="269" spans="1:23" ht="12.75" x14ac:dyDescent="0.2">
      <c r="A269" s="1" t="s">
        <v>24</v>
      </c>
      <c r="B269" s="2">
        <v>41.667000000000002</v>
      </c>
      <c r="C269" s="2">
        <v>-1.0169999999999999</v>
      </c>
      <c r="D269" s="3">
        <v>44239.125</v>
      </c>
      <c r="E269" s="3">
        <v>44239.166666666664</v>
      </c>
      <c r="F269" s="2">
        <v>9</v>
      </c>
      <c r="G269" s="2">
        <v>8</v>
      </c>
      <c r="H269" s="2">
        <v>8</v>
      </c>
      <c r="I269" s="2">
        <v>93</v>
      </c>
      <c r="J269" s="2">
        <v>98.6</v>
      </c>
      <c r="K269" s="2">
        <v>9.4</v>
      </c>
      <c r="L269" s="2">
        <v>100</v>
      </c>
      <c r="M269" s="2">
        <v>25</v>
      </c>
      <c r="N269" s="2">
        <v>0</v>
      </c>
      <c r="O269" s="2">
        <v>0</v>
      </c>
      <c r="P269" s="2">
        <v>0</v>
      </c>
      <c r="Q269" s="2">
        <v>0</v>
      </c>
      <c r="R269" s="2">
        <v>8</v>
      </c>
      <c r="S269" s="2">
        <v>8</v>
      </c>
      <c r="T269" s="2">
        <v>0</v>
      </c>
      <c r="U269" s="2">
        <v>9</v>
      </c>
      <c r="V269" s="2">
        <v>101.6</v>
      </c>
      <c r="W269" s="2">
        <v>11.9</v>
      </c>
    </row>
    <row r="270" spans="1:23" ht="12.75" x14ac:dyDescent="0.2">
      <c r="A270" s="1" t="s">
        <v>24</v>
      </c>
      <c r="B270" s="2">
        <v>41.667000000000002</v>
      </c>
      <c r="C270" s="2">
        <v>-1.0169999999999999</v>
      </c>
      <c r="D270" s="3">
        <v>44239.166666666664</v>
      </c>
      <c r="E270" s="3">
        <v>44239.208333333336</v>
      </c>
      <c r="F270" s="2">
        <v>9</v>
      </c>
      <c r="G270" s="2">
        <v>7</v>
      </c>
      <c r="H270" s="2">
        <v>8</v>
      </c>
      <c r="I270" s="2">
        <v>87</v>
      </c>
      <c r="J270" s="2">
        <v>98.5</v>
      </c>
      <c r="K270" s="2">
        <v>9.4</v>
      </c>
      <c r="L270" s="2">
        <v>90</v>
      </c>
      <c r="M270" s="2">
        <v>25</v>
      </c>
      <c r="N270" s="2">
        <v>0</v>
      </c>
      <c r="O270" s="2">
        <v>0</v>
      </c>
      <c r="P270" s="2">
        <v>0</v>
      </c>
      <c r="Q270" s="2">
        <v>0</v>
      </c>
      <c r="R270" s="2">
        <v>8</v>
      </c>
      <c r="S270" s="2">
        <v>8</v>
      </c>
      <c r="T270" s="2">
        <v>0</v>
      </c>
      <c r="U270" s="2">
        <v>9</v>
      </c>
      <c r="V270" s="2">
        <v>101.6</v>
      </c>
      <c r="W270" s="2">
        <v>11.2</v>
      </c>
    </row>
    <row r="271" spans="1:23" ht="12.75" x14ac:dyDescent="0.2">
      <c r="A271" s="1" t="s">
        <v>24</v>
      </c>
      <c r="B271" s="2">
        <v>41.667000000000002</v>
      </c>
      <c r="C271" s="2">
        <v>-1.0169999999999999</v>
      </c>
      <c r="D271" s="3">
        <v>44239.208333333336</v>
      </c>
      <c r="E271" s="3">
        <v>44239.25</v>
      </c>
      <c r="F271" s="2">
        <v>8</v>
      </c>
      <c r="G271" s="2">
        <v>7</v>
      </c>
      <c r="H271" s="2">
        <v>7</v>
      </c>
      <c r="I271" s="2">
        <v>93</v>
      </c>
      <c r="J271" s="2">
        <v>98.5</v>
      </c>
      <c r="K271" s="2">
        <v>7.6</v>
      </c>
      <c r="L271" s="2">
        <v>140</v>
      </c>
      <c r="M271" s="2">
        <v>25</v>
      </c>
      <c r="N271" s="2">
        <v>0</v>
      </c>
      <c r="O271" s="2">
        <v>0</v>
      </c>
      <c r="P271" s="2">
        <v>0</v>
      </c>
      <c r="Q271" s="2">
        <v>0</v>
      </c>
      <c r="R271" s="2">
        <v>7</v>
      </c>
      <c r="S271" s="2">
        <v>7</v>
      </c>
      <c r="T271" s="2">
        <v>0</v>
      </c>
      <c r="U271" s="2">
        <v>8</v>
      </c>
      <c r="V271" s="2">
        <v>101.6</v>
      </c>
      <c r="W271" s="2">
        <v>9</v>
      </c>
    </row>
    <row r="272" spans="1:23" ht="12.75" x14ac:dyDescent="0.2">
      <c r="A272" s="1" t="s">
        <v>24</v>
      </c>
      <c r="B272" s="2">
        <v>41.667000000000002</v>
      </c>
      <c r="C272" s="2">
        <v>-1.0169999999999999</v>
      </c>
      <c r="D272" s="3">
        <v>44239.25</v>
      </c>
      <c r="E272" s="3">
        <v>44239.291666666664</v>
      </c>
      <c r="F272" s="2">
        <v>8</v>
      </c>
      <c r="G272" s="2">
        <v>7</v>
      </c>
      <c r="H272" s="2">
        <v>7</v>
      </c>
      <c r="I272" s="2">
        <v>93</v>
      </c>
      <c r="J272" s="2">
        <v>98.5</v>
      </c>
      <c r="K272" s="2">
        <v>7.6</v>
      </c>
      <c r="L272" s="2">
        <v>0</v>
      </c>
      <c r="M272" s="2">
        <v>75</v>
      </c>
      <c r="N272" s="2">
        <v>0</v>
      </c>
      <c r="O272" s="2">
        <v>0</v>
      </c>
      <c r="P272" s="2">
        <v>0</v>
      </c>
      <c r="Q272" s="2">
        <v>0</v>
      </c>
      <c r="R272" s="2">
        <v>7</v>
      </c>
      <c r="S272" s="2">
        <v>7</v>
      </c>
      <c r="T272" s="2">
        <v>0</v>
      </c>
      <c r="U272" s="2">
        <v>8</v>
      </c>
      <c r="V272" s="2">
        <v>101.6</v>
      </c>
      <c r="W272" s="2">
        <v>9</v>
      </c>
    </row>
    <row r="273" spans="1:23" ht="12.75" x14ac:dyDescent="0.2">
      <c r="A273" s="1" t="s">
        <v>24</v>
      </c>
      <c r="B273" s="2">
        <v>41.667000000000002</v>
      </c>
      <c r="C273" s="2">
        <v>-1.0169999999999999</v>
      </c>
      <c r="D273" s="3">
        <v>44239.291666666664</v>
      </c>
      <c r="E273" s="3">
        <v>44239.333333333336</v>
      </c>
      <c r="F273" s="2">
        <v>8</v>
      </c>
      <c r="G273" s="2">
        <v>7</v>
      </c>
      <c r="H273" s="2">
        <v>7</v>
      </c>
      <c r="I273" s="2">
        <v>93</v>
      </c>
      <c r="J273" s="2">
        <v>98.5</v>
      </c>
      <c r="K273" s="2">
        <v>7.6</v>
      </c>
      <c r="L273" s="2">
        <v>150</v>
      </c>
      <c r="M273" s="2">
        <v>75</v>
      </c>
      <c r="N273" s="2">
        <v>0</v>
      </c>
      <c r="O273" s="2">
        <v>0</v>
      </c>
      <c r="P273" s="2">
        <v>0</v>
      </c>
      <c r="Q273" s="2">
        <v>0</v>
      </c>
      <c r="R273" s="2">
        <v>7</v>
      </c>
      <c r="S273" s="2">
        <v>7</v>
      </c>
      <c r="T273" s="2">
        <v>0</v>
      </c>
      <c r="U273" s="2">
        <v>8</v>
      </c>
      <c r="V273" s="2">
        <v>101.5</v>
      </c>
      <c r="W273" s="2">
        <v>9.4</v>
      </c>
    </row>
    <row r="274" spans="1:23" ht="12.75" x14ac:dyDescent="0.2">
      <c r="A274" s="1" t="s">
        <v>24</v>
      </c>
      <c r="B274" s="2">
        <v>41.667000000000002</v>
      </c>
      <c r="C274" s="2">
        <v>-1.0169999999999999</v>
      </c>
      <c r="D274" s="3">
        <v>44239.333333333336</v>
      </c>
      <c r="E274" s="3">
        <v>44239.375</v>
      </c>
      <c r="F274" s="2">
        <v>9</v>
      </c>
      <c r="G274" s="2">
        <v>8</v>
      </c>
      <c r="H274" s="2">
        <v>8</v>
      </c>
      <c r="I274" s="2">
        <v>93</v>
      </c>
      <c r="J274" s="2">
        <v>98.5</v>
      </c>
      <c r="K274" s="2">
        <v>9.4</v>
      </c>
      <c r="L274" s="2">
        <v>130</v>
      </c>
      <c r="M274" s="2">
        <v>100</v>
      </c>
      <c r="N274" s="2">
        <v>0</v>
      </c>
      <c r="O274" s="2">
        <v>194</v>
      </c>
      <c r="P274" s="2">
        <v>51</v>
      </c>
      <c r="Q274" s="2">
        <v>37</v>
      </c>
      <c r="R274" s="2">
        <v>8</v>
      </c>
      <c r="S274" s="2">
        <v>8</v>
      </c>
      <c r="T274" s="2">
        <v>0</v>
      </c>
      <c r="U274" s="2">
        <v>9</v>
      </c>
      <c r="V274" s="2">
        <v>101.6</v>
      </c>
      <c r="W274" s="2">
        <v>11.9</v>
      </c>
    </row>
    <row r="275" spans="1:23" ht="12.75" x14ac:dyDescent="0.2">
      <c r="A275" s="1" t="s">
        <v>24</v>
      </c>
      <c r="B275" s="2">
        <v>41.667000000000002</v>
      </c>
      <c r="C275" s="2">
        <v>-1.0169999999999999</v>
      </c>
      <c r="D275" s="3">
        <v>44239.375</v>
      </c>
      <c r="E275" s="3">
        <v>44239.416666666664</v>
      </c>
      <c r="F275" s="2">
        <v>10</v>
      </c>
      <c r="G275" s="2">
        <v>9</v>
      </c>
      <c r="H275" s="2">
        <v>9</v>
      </c>
      <c r="I275" s="2">
        <v>93</v>
      </c>
      <c r="J275" s="2">
        <v>98.5</v>
      </c>
      <c r="K275" s="2">
        <v>7.6</v>
      </c>
      <c r="L275" s="2">
        <v>90</v>
      </c>
      <c r="M275" s="2">
        <v>75</v>
      </c>
      <c r="N275" s="2">
        <v>0.03</v>
      </c>
      <c r="O275" s="2">
        <v>0</v>
      </c>
      <c r="P275" s="2">
        <v>82</v>
      </c>
      <c r="Q275" s="2">
        <v>82</v>
      </c>
      <c r="R275" s="2">
        <v>9</v>
      </c>
      <c r="S275" s="2">
        <v>9</v>
      </c>
      <c r="T275" s="2">
        <v>0</v>
      </c>
      <c r="U275" s="2">
        <v>10</v>
      </c>
      <c r="V275" s="2">
        <v>101.6</v>
      </c>
      <c r="W275" s="2">
        <v>13.3</v>
      </c>
    </row>
    <row r="276" spans="1:23" ht="12.75" x14ac:dyDescent="0.2">
      <c r="A276" s="1" t="s">
        <v>24</v>
      </c>
      <c r="B276" s="2">
        <v>41.667000000000002</v>
      </c>
      <c r="C276" s="2">
        <v>-1.0169999999999999</v>
      </c>
      <c r="D276" s="3">
        <v>44239.416666666664</v>
      </c>
      <c r="E276" s="3">
        <v>44239.458333333336</v>
      </c>
      <c r="F276" s="2">
        <v>11</v>
      </c>
      <c r="G276" s="2">
        <v>10</v>
      </c>
      <c r="H276" s="2">
        <v>10</v>
      </c>
      <c r="I276" s="2">
        <v>93</v>
      </c>
      <c r="J276" s="2">
        <v>98.6</v>
      </c>
      <c r="K276" s="2">
        <v>3.6</v>
      </c>
      <c r="L276" s="2">
        <v>40</v>
      </c>
      <c r="M276" s="2">
        <v>75</v>
      </c>
      <c r="N276" s="2">
        <v>2.5400000000000002E-3</v>
      </c>
      <c r="O276" s="2">
        <v>0</v>
      </c>
      <c r="P276" s="2">
        <v>120</v>
      </c>
      <c r="Q276" s="2">
        <v>120</v>
      </c>
      <c r="R276" s="2">
        <v>11</v>
      </c>
      <c r="S276" s="2">
        <v>11</v>
      </c>
      <c r="T276" s="2">
        <v>0</v>
      </c>
      <c r="U276" s="2">
        <v>11</v>
      </c>
      <c r="V276" s="2">
        <v>101.6</v>
      </c>
      <c r="W276" s="2">
        <v>10.1</v>
      </c>
    </row>
    <row r="277" spans="1:23" ht="12.75" x14ac:dyDescent="0.2">
      <c r="A277" s="1" t="s">
        <v>24</v>
      </c>
      <c r="B277" s="2">
        <v>41.667000000000002</v>
      </c>
      <c r="C277" s="2">
        <v>-1.0169999999999999</v>
      </c>
      <c r="D277" s="3">
        <v>44239.458333333336</v>
      </c>
      <c r="E277" s="3">
        <v>44239.5</v>
      </c>
      <c r="F277" s="2">
        <v>13</v>
      </c>
      <c r="G277" s="2">
        <v>10</v>
      </c>
      <c r="H277" s="2">
        <v>11</v>
      </c>
      <c r="I277" s="2">
        <v>81</v>
      </c>
      <c r="J277" s="2">
        <v>98.6</v>
      </c>
      <c r="K277" s="2">
        <v>9.4</v>
      </c>
      <c r="L277" s="2">
        <v>250</v>
      </c>
      <c r="M277" s="2">
        <v>75</v>
      </c>
      <c r="N277" s="2">
        <v>2.5400000000000002E-3</v>
      </c>
      <c r="O277" s="2">
        <v>0</v>
      </c>
      <c r="P277" s="2">
        <v>156</v>
      </c>
      <c r="Q277" s="2">
        <v>156</v>
      </c>
      <c r="R277" s="2">
        <v>13</v>
      </c>
      <c r="S277" s="2">
        <v>13</v>
      </c>
      <c r="T277" s="2">
        <v>0</v>
      </c>
      <c r="U277" s="2">
        <v>13</v>
      </c>
      <c r="V277" s="2">
        <v>101.6</v>
      </c>
      <c r="W277" s="2">
        <v>18</v>
      </c>
    </row>
    <row r="278" spans="1:23" ht="12.75" x14ac:dyDescent="0.2">
      <c r="A278" s="1" t="s">
        <v>24</v>
      </c>
      <c r="B278" s="2">
        <v>41.667000000000002</v>
      </c>
      <c r="C278" s="2">
        <v>-1.0169999999999999</v>
      </c>
      <c r="D278" s="3">
        <v>44239.5</v>
      </c>
      <c r="E278" s="3">
        <v>44239.541666666664</v>
      </c>
      <c r="F278" s="2">
        <v>12</v>
      </c>
      <c r="G278" s="2">
        <v>11</v>
      </c>
      <c r="H278" s="2">
        <v>11</v>
      </c>
      <c r="I278" s="2">
        <v>93</v>
      </c>
      <c r="J278" s="2">
        <v>98.7</v>
      </c>
      <c r="K278" s="2">
        <v>13</v>
      </c>
      <c r="L278" s="2">
        <v>0</v>
      </c>
      <c r="M278" s="2">
        <v>100</v>
      </c>
      <c r="N278" s="2">
        <v>0</v>
      </c>
      <c r="O278" s="2">
        <v>14</v>
      </c>
      <c r="P278" s="2">
        <v>220</v>
      </c>
      <c r="Q278" s="2">
        <v>212</v>
      </c>
      <c r="R278" s="2">
        <v>12</v>
      </c>
      <c r="S278" s="2">
        <v>12</v>
      </c>
      <c r="T278" s="2">
        <v>0</v>
      </c>
      <c r="U278" s="2">
        <v>12</v>
      </c>
      <c r="V278" s="2">
        <v>101.6</v>
      </c>
      <c r="W278" s="2">
        <v>27</v>
      </c>
    </row>
    <row r="279" spans="1:23" ht="12.75" x14ac:dyDescent="0.2">
      <c r="A279" s="1" t="s">
        <v>24</v>
      </c>
      <c r="B279" s="2">
        <v>41.667000000000002</v>
      </c>
      <c r="C279" s="2">
        <v>-1.0169999999999999</v>
      </c>
      <c r="D279" s="3">
        <v>44239.541666666664</v>
      </c>
      <c r="E279" s="3">
        <v>44239.583333333336</v>
      </c>
      <c r="F279" s="2">
        <v>13</v>
      </c>
      <c r="G279" s="2">
        <v>10</v>
      </c>
      <c r="H279" s="2">
        <v>11</v>
      </c>
      <c r="I279" s="2">
        <v>81</v>
      </c>
      <c r="J279" s="2">
        <v>98.7</v>
      </c>
      <c r="K279" s="2">
        <v>16.600000000000001</v>
      </c>
      <c r="L279" s="2">
        <v>310</v>
      </c>
      <c r="M279" s="2">
        <v>75</v>
      </c>
      <c r="N279" s="2">
        <v>0</v>
      </c>
      <c r="O279" s="2">
        <v>135</v>
      </c>
      <c r="P279" s="2">
        <v>345</v>
      </c>
      <c r="Q279" s="2">
        <v>268</v>
      </c>
      <c r="R279" s="2">
        <v>13</v>
      </c>
      <c r="S279" s="2">
        <v>13</v>
      </c>
      <c r="T279" s="2">
        <v>0</v>
      </c>
      <c r="U279" s="2">
        <v>13</v>
      </c>
      <c r="V279" s="2">
        <v>101.6</v>
      </c>
      <c r="W279" s="2">
        <v>35.299999999999997</v>
      </c>
    </row>
    <row r="280" spans="1:23" ht="12.75" x14ac:dyDescent="0.2">
      <c r="A280" s="1" t="s">
        <v>24</v>
      </c>
      <c r="B280" s="2">
        <v>41.667000000000002</v>
      </c>
      <c r="C280" s="2">
        <v>-1.0169999999999999</v>
      </c>
      <c r="D280" s="3">
        <v>44239.583333333336</v>
      </c>
      <c r="E280" s="3">
        <v>44239.625</v>
      </c>
      <c r="F280" s="2">
        <v>13</v>
      </c>
      <c r="G280" s="2">
        <v>10</v>
      </c>
      <c r="H280" s="2">
        <v>11</v>
      </c>
      <c r="I280" s="2">
        <v>81</v>
      </c>
      <c r="J280" s="2">
        <v>98.7</v>
      </c>
      <c r="K280" s="2">
        <v>25.9</v>
      </c>
      <c r="L280" s="2">
        <v>300</v>
      </c>
      <c r="M280" s="2">
        <v>75</v>
      </c>
      <c r="N280" s="2">
        <v>0</v>
      </c>
      <c r="O280" s="2">
        <v>599</v>
      </c>
      <c r="P280" s="2">
        <v>493</v>
      </c>
      <c r="Q280" s="2">
        <v>172</v>
      </c>
      <c r="R280" s="2">
        <v>13</v>
      </c>
      <c r="S280" s="2">
        <v>13</v>
      </c>
      <c r="T280" s="2">
        <v>0</v>
      </c>
      <c r="U280" s="2">
        <v>13</v>
      </c>
      <c r="V280" s="2">
        <v>101.6</v>
      </c>
      <c r="W280" s="2">
        <v>48.2</v>
      </c>
    </row>
    <row r="281" spans="1:23" ht="12.75" x14ac:dyDescent="0.2">
      <c r="A281" s="1" t="s">
        <v>24</v>
      </c>
      <c r="B281" s="2">
        <v>41.667000000000002</v>
      </c>
      <c r="C281" s="2">
        <v>-1.0169999999999999</v>
      </c>
      <c r="D281" s="3">
        <v>44239.625</v>
      </c>
      <c r="E281" s="3">
        <v>44239.666666666664</v>
      </c>
      <c r="F281" s="2">
        <v>14</v>
      </c>
      <c r="G281" s="2">
        <v>10</v>
      </c>
      <c r="H281" s="2">
        <v>12</v>
      </c>
      <c r="I281" s="2">
        <v>76</v>
      </c>
      <c r="J281" s="2">
        <v>98.7</v>
      </c>
      <c r="K281" s="2">
        <v>33.5</v>
      </c>
      <c r="L281" s="2">
        <v>300</v>
      </c>
      <c r="M281" s="2">
        <v>50</v>
      </c>
      <c r="N281" s="2">
        <v>0</v>
      </c>
      <c r="O281" s="2">
        <v>558</v>
      </c>
      <c r="P281" s="2">
        <v>396</v>
      </c>
      <c r="Q281" s="2">
        <v>142</v>
      </c>
      <c r="R281" s="2">
        <v>14</v>
      </c>
      <c r="S281" s="2">
        <v>14</v>
      </c>
      <c r="T281" s="2">
        <v>0</v>
      </c>
      <c r="U281" s="2">
        <v>14</v>
      </c>
      <c r="V281" s="2">
        <v>101.6</v>
      </c>
      <c r="W281" s="2">
        <v>58</v>
      </c>
    </row>
    <row r="282" spans="1:23" ht="12.75" x14ac:dyDescent="0.2">
      <c r="A282" s="1" t="s">
        <v>24</v>
      </c>
      <c r="B282" s="2">
        <v>41.667000000000002</v>
      </c>
      <c r="C282" s="2">
        <v>-1.0169999999999999</v>
      </c>
      <c r="D282" s="3">
        <v>44239.666666666664</v>
      </c>
      <c r="E282" s="3">
        <v>44239.708333333336</v>
      </c>
      <c r="F282" s="2">
        <v>14</v>
      </c>
      <c r="G282" s="2">
        <v>9</v>
      </c>
      <c r="H282" s="2">
        <v>11</v>
      </c>
      <c r="I282" s="2">
        <v>71</v>
      </c>
      <c r="J282" s="2">
        <v>98.7</v>
      </c>
      <c r="K282" s="2">
        <v>29.5</v>
      </c>
      <c r="L282" s="2">
        <v>310</v>
      </c>
      <c r="M282" s="2">
        <v>75</v>
      </c>
      <c r="N282" s="2">
        <v>0</v>
      </c>
      <c r="O282" s="2">
        <v>174</v>
      </c>
      <c r="P282" s="2">
        <v>196</v>
      </c>
      <c r="Q282" s="2">
        <v>138</v>
      </c>
      <c r="R282" s="2">
        <v>14</v>
      </c>
      <c r="S282" s="2">
        <v>14</v>
      </c>
      <c r="T282" s="2">
        <v>0</v>
      </c>
      <c r="U282" s="2">
        <v>14</v>
      </c>
      <c r="V282" s="2">
        <v>101.7</v>
      </c>
      <c r="W282" s="2">
        <v>52.2</v>
      </c>
    </row>
    <row r="283" spans="1:23" ht="12.75" x14ac:dyDescent="0.2">
      <c r="A283" s="1" t="s">
        <v>24</v>
      </c>
      <c r="B283" s="2">
        <v>41.667000000000002</v>
      </c>
      <c r="C283" s="2">
        <v>-1.0169999999999999</v>
      </c>
      <c r="D283" s="3">
        <v>44239.708333333336</v>
      </c>
      <c r="E283" s="3">
        <v>44239.75</v>
      </c>
      <c r="F283" s="2">
        <v>14</v>
      </c>
      <c r="G283" s="2">
        <v>8</v>
      </c>
      <c r="H283" s="2">
        <v>11</v>
      </c>
      <c r="I283" s="2">
        <v>67</v>
      </c>
      <c r="J283" s="2">
        <v>98.8</v>
      </c>
      <c r="K283" s="2">
        <v>33.5</v>
      </c>
      <c r="L283" s="2">
        <v>300</v>
      </c>
      <c r="M283" s="2">
        <v>75</v>
      </c>
      <c r="N283" s="2">
        <v>0</v>
      </c>
      <c r="O283" s="2">
        <v>7</v>
      </c>
      <c r="P283" s="2">
        <v>65</v>
      </c>
      <c r="Q283" s="2">
        <v>64</v>
      </c>
      <c r="R283" s="2">
        <v>14</v>
      </c>
      <c r="S283" s="2">
        <v>14</v>
      </c>
      <c r="T283" s="2">
        <v>0</v>
      </c>
      <c r="U283" s="2">
        <v>14</v>
      </c>
      <c r="V283" s="2">
        <v>101.8</v>
      </c>
      <c r="W283" s="2">
        <v>52.9</v>
      </c>
    </row>
    <row r="284" spans="1:23" ht="12.75" x14ac:dyDescent="0.2">
      <c r="A284" s="1" t="s">
        <v>24</v>
      </c>
      <c r="B284" s="2">
        <v>41.667000000000002</v>
      </c>
      <c r="C284" s="2">
        <v>-1.0169999999999999</v>
      </c>
      <c r="D284" s="3">
        <v>44239.75</v>
      </c>
      <c r="E284" s="3">
        <v>44239.791666666664</v>
      </c>
      <c r="F284" s="2">
        <v>13</v>
      </c>
      <c r="G284" s="2">
        <v>8</v>
      </c>
      <c r="H284" s="2">
        <v>10</v>
      </c>
      <c r="I284" s="2">
        <v>71</v>
      </c>
      <c r="J284" s="2">
        <v>98.8</v>
      </c>
      <c r="K284" s="2">
        <v>36</v>
      </c>
      <c r="L284" s="2">
        <v>10</v>
      </c>
      <c r="M284" s="2">
        <v>75</v>
      </c>
      <c r="N284" s="2">
        <v>0</v>
      </c>
      <c r="O284" s="2">
        <v>0</v>
      </c>
      <c r="P284" s="2">
        <v>0</v>
      </c>
      <c r="Q284" s="2">
        <v>0</v>
      </c>
      <c r="R284" s="2">
        <v>13</v>
      </c>
      <c r="S284" s="2">
        <v>13</v>
      </c>
      <c r="T284" s="2">
        <v>0</v>
      </c>
      <c r="U284" s="2">
        <v>13</v>
      </c>
      <c r="V284" s="2">
        <v>101.9</v>
      </c>
      <c r="W284" s="2">
        <v>54</v>
      </c>
    </row>
    <row r="285" spans="1:23" ht="12.75" x14ac:dyDescent="0.2">
      <c r="A285" s="1" t="s">
        <v>24</v>
      </c>
      <c r="B285" s="2">
        <v>41.667000000000002</v>
      </c>
      <c r="C285" s="2">
        <v>-1.0169999999999999</v>
      </c>
      <c r="D285" s="3">
        <v>44239.791666666664</v>
      </c>
      <c r="E285" s="3">
        <v>44239.833333333336</v>
      </c>
      <c r="F285" s="2">
        <v>13</v>
      </c>
      <c r="G285" s="2">
        <v>8</v>
      </c>
      <c r="H285" s="2">
        <v>10</v>
      </c>
      <c r="I285" s="2">
        <v>71</v>
      </c>
      <c r="J285" s="2">
        <v>99</v>
      </c>
      <c r="K285" s="2">
        <v>38.9</v>
      </c>
      <c r="L285" s="2">
        <v>300</v>
      </c>
      <c r="M285" s="2">
        <v>50</v>
      </c>
      <c r="N285" s="2">
        <v>0</v>
      </c>
      <c r="O285" s="2">
        <v>0</v>
      </c>
      <c r="P285" s="2">
        <v>0</v>
      </c>
      <c r="Q285" s="2">
        <v>0</v>
      </c>
      <c r="R285" s="2">
        <v>13</v>
      </c>
      <c r="S285" s="2">
        <v>13</v>
      </c>
      <c r="T285" s="2">
        <v>0</v>
      </c>
      <c r="U285" s="2">
        <v>13</v>
      </c>
      <c r="V285" s="2">
        <v>102</v>
      </c>
      <c r="W285" s="2">
        <v>58.7</v>
      </c>
    </row>
    <row r="286" spans="1:23" ht="12.75" x14ac:dyDescent="0.2">
      <c r="A286" s="1" t="s">
        <v>24</v>
      </c>
      <c r="B286" s="2">
        <v>41.667000000000002</v>
      </c>
      <c r="C286" s="2">
        <v>-1.0169999999999999</v>
      </c>
      <c r="D286" s="3">
        <v>44239.833333333336</v>
      </c>
      <c r="E286" s="3">
        <v>44239.875</v>
      </c>
      <c r="F286" s="2">
        <v>12</v>
      </c>
      <c r="G286" s="2">
        <v>7</v>
      </c>
      <c r="H286" s="2">
        <v>9</v>
      </c>
      <c r="I286" s="2">
        <v>71</v>
      </c>
      <c r="J286" s="2">
        <v>99</v>
      </c>
      <c r="K286" s="2">
        <v>31.7</v>
      </c>
      <c r="L286" s="2">
        <v>290</v>
      </c>
      <c r="M286" s="2">
        <v>25</v>
      </c>
      <c r="N286" s="2">
        <v>0</v>
      </c>
      <c r="O286" s="2">
        <v>0</v>
      </c>
      <c r="P286" s="2">
        <v>0</v>
      </c>
      <c r="Q286" s="2">
        <v>0</v>
      </c>
      <c r="R286" s="2">
        <v>12</v>
      </c>
      <c r="S286" s="2">
        <v>12</v>
      </c>
      <c r="T286" s="2">
        <v>0</v>
      </c>
      <c r="U286" s="2">
        <v>12</v>
      </c>
      <c r="V286" s="2">
        <v>102.1</v>
      </c>
      <c r="W286" s="2">
        <v>51.8</v>
      </c>
    </row>
    <row r="287" spans="1:23" ht="12.75" x14ac:dyDescent="0.2">
      <c r="A287" s="1" t="s">
        <v>24</v>
      </c>
      <c r="B287" s="2">
        <v>41.667000000000002</v>
      </c>
      <c r="C287" s="2">
        <v>-1.0169999999999999</v>
      </c>
      <c r="D287" s="3">
        <v>44239.875</v>
      </c>
      <c r="E287" s="3">
        <v>44239.916666666664</v>
      </c>
      <c r="F287" s="2">
        <v>12</v>
      </c>
      <c r="G287" s="2">
        <v>7</v>
      </c>
      <c r="H287" s="2">
        <v>9</v>
      </c>
      <c r="I287" s="2">
        <v>71</v>
      </c>
      <c r="J287" s="2">
        <v>99</v>
      </c>
      <c r="K287" s="2">
        <v>34.6</v>
      </c>
      <c r="L287" s="2">
        <v>10</v>
      </c>
      <c r="M287" s="2">
        <v>25</v>
      </c>
      <c r="N287" s="2">
        <v>0</v>
      </c>
      <c r="O287" s="2">
        <v>0</v>
      </c>
      <c r="P287" s="2">
        <v>0</v>
      </c>
      <c r="Q287" s="2">
        <v>0</v>
      </c>
      <c r="R287" s="2">
        <v>12</v>
      </c>
      <c r="S287" s="2">
        <v>12</v>
      </c>
      <c r="T287" s="2">
        <v>0</v>
      </c>
      <c r="U287" s="2">
        <v>12</v>
      </c>
      <c r="V287" s="2">
        <v>102.2</v>
      </c>
      <c r="W287" s="2">
        <v>53.3</v>
      </c>
    </row>
    <row r="288" spans="1:23" ht="12.75" x14ac:dyDescent="0.2">
      <c r="A288" s="1" t="s">
        <v>24</v>
      </c>
      <c r="B288" s="2">
        <v>41.667000000000002</v>
      </c>
      <c r="C288" s="2">
        <v>-1.0169999999999999</v>
      </c>
      <c r="D288" s="3">
        <v>44239.916666666664</v>
      </c>
      <c r="E288" s="3">
        <v>44239.958333333336</v>
      </c>
      <c r="F288" s="2">
        <v>12</v>
      </c>
      <c r="G288" s="2">
        <v>7</v>
      </c>
      <c r="H288" s="2">
        <v>9</v>
      </c>
      <c r="I288" s="2">
        <v>71</v>
      </c>
      <c r="J288" s="2">
        <v>99</v>
      </c>
      <c r="K288" s="2">
        <v>37.1</v>
      </c>
      <c r="L288" s="2">
        <v>290</v>
      </c>
      <c r="M288" s="2">
        <v>50</v>
      </c>
      <c r="N288" s="2">
        <v>0</v>
      </c>
      <c r="O288" s="2">
        <v>0</v>
      </c>
      <c r="P288" s="2">
        <v>0</v>
      </c>
      <c r="Q288" s="2">
        <v>0</v>
      </c>
      <c r="R288" s="2">
        <v>12</v>
      </c>
      <c r="S288" s="2">
        <v>12</v>
      </c>
      <c r="T288" s="2">
        <v>0</v>
      </c>
      <c r="U288" s="2">
        <v>12</v>
      </c>
      <c r="V288" s="2">
        <v>102.2</v>
      </c>
      <c r="W288" s="2">
        <v>55.1</v>
      </c>
    </row>
    <row r="289" spans="1:23" ht="12.75" x14ac:dyDescent="0.2">
      <c r="A289" s="1" t="s">
        <v>24</v>
      </c>
      <c r="B289" s="2">
        <v>41.667000000000002</v>
      </c>
      <c r="C289" s="2">
        <v>-1.0169999999999999</v>
      </c>
      <c r="D289" s="3">
        <v>44239.958333333336</v>
      </c>
      <c r="E289" s="3">
        <v>44240</v>
      </c>
      <c r="F289" s="2">
        <v>12</v>
      </c>
      <c r="G289" s="2">
        <v>6</v>
      </c>
      <c r="H289" s="2">
        <v>9</v>
      </c>
      <c r="I289" s="2">
        <v>66</v>
      </c>
      <c r="J289" s="2">
        <v>99</v>
      </c>
      <c r="K289" s="2">
        <v>44.6</v>
      </c>
      <c r="L289" s="2">
        <v>300</v>
      </c>
      <c r="M289" s="2">
        <v>50</v>
      </c>
      <c r="N289" s="2">
        <v>0</v>
      </c>
      <c r="O289" s="2">
        <v>0</v>
      </c>
      <c r="P289" s="2">
        <v>0</v>
      </c>
      <c r="Q289" s="2">
        <v>0</v>
      </c>
      <c r="R289" s="2">
        <v>12</v>
      </c>
      <c r="S289" s="2">
        <v>12</v>
      </c>
      <c r="T289" s="2">
        <v>0</v>
      </c>
      <c r="U289" s="2">
        <v>12</v>
      </c>
      <c r="V289" s="2">
        <v>102.3</v>
      </c>
      <c r="W289" s="2">
        <v>61.6</v>
      </c>
    </row>
    <row r="290" spans="1:23" ht="12.75" x14ac:dyDescent="0.2">
      <c r="A290" s="1" t="s">
        <v>24</v>
      </c>
      <c r="B290" s="2">
        <v>41.667000000000002</v>
      </c>
      <c r="C290" s="2">
        <v>-1.0169999999999999</v>
      </c>
      <c r="D290" s="3">
        <v>44240</v>
      </c>
      <c r="E290" s="3">
        <v>44240.041666666664</v>
      </c>
      <c r="F290" s="2">
        <v>11</v>
      </c>
      <c r="G290" s="2">
        <v>6</v>
      </c>
      <c r="H290" s="2">
        <v>8</v>
      </c>
      <c r="I290" s="2">
        <v>71</v>
      </c>
      <c r="J290" s="2">
        <v>99.2</v>
      </c>
      <c r="K290" s="2">
        <v>38.200000000000003</v>
      </c>
      <c r="L290" s="2">
        <v>10</v>
      </c>
      <c r="M290" s="2">
        <v>25</v>
      </c>
      <c r="N290" s="2">
        <v>0</v>
      </c>
      <c r="O290" s="2">
        <v>0</v>
      </c>
      <c r="P290" s="2">
        <v>0</v>
      </c>
      <c r="Q290" s="2">
        <v>0</v>
      </c>
      <c r="R290" s="2">
        <v>11</v>
      </c>
      <c r="S290" s="2">
        <v>11</v>
      </c>
      <c r="T290" s="2">
        <v>0</v>
      </c>
      <c r="U290" s="2">
        <v>11</v>
      </c>
      <c r="V290" s="2">
        <v>102.3</v>
      </c>
      <c r="W290" s="2">
        <v>54</v>
      </c>
    </row>
    <row r="291" spans="1:23" ht="12.75" x14ac:dyDescent="0.2">
      <c r="A291" s="1" t="s">
        <v>24</v>
      </c>
      <c r="B291" s="2">
        <v>41.667000000000002</v>
      </c>
      <c r="C291" s="2">
        <v>-1.0169999999999999</v>
      </c>
      <c r="D291" s="3">
        <v>44240.041666666664</v>
      </c>
      <c r="E291" s="3">
        <v>44240.083333333336</v>
      </c>
      <c r="F291" s="2">
        <v>10</v>
      </c>
      <c r="G291" s="2">
        <v>6</v>
      </c>
      <c r="H291" s="2">
        <v>8</v>
      </c>
      <c r="I291" s="2">
        <v>76</v>
      </c>
      <c r="J291" s="2">
        <v>99.2</v>
      </c>
      <c r="K291" s="2">
        <v>31.7</v>
      </c>
      <c r="L291" s="2">
        <v>270</v>
      </c>
      <c r="M291" s="2">
        <v>25</v>
      </c>
      <c r="N291" s="2">
        <v>0</v>
      </c>
      <c r="O291" s="2">
        <v>0</v>
      </c>
      <c r="P291" s="2">
        <v>0</v>
      </c>
      <c r="Q291" s="2">
        <v>0</v>
      </c>
      <c r="R291" s="2">
        <v>6</v>
      </c>
      <c r="S291" s="2">
        <v>6</v>
      </c>
      <c r="T291" s="2">
        <v>0</v>
      </c>
      <c r="U291" s="2">
        <v>10</v>
      </c>
      <c r="V291" s="2">
        <v>102.2</v>
      </c>
      <c r="W291" s="2">
        <v>50</v>
      </c>
    </row>
    <row r="292" spans="1:23" ht="12.75" x14ac:dyDescent="0.2">
      <c r="A292" s="1" t="s">
        <v>24</v>
      </c>
      <c r="B292" s="2">
        <v>41.667000000000002</v>
      </c>
      <c r="C292" s="2">
        <v>-1.0169999999999999</v>
      </c>
      <c r="D292" s="3">
        <v>44240.083333333336</v>
      </c>
      <c r="E292" s="3">
        <v>44240.125</v>
      </c>
      <c r="F292" s="2">
        <v>10</v>
      </c>
      <c r="G292" s="2">
        <v>5</v>
      </c>
      <c r="H292" s="2">
        <v>8</v>
      </c>
      <c r="I292" s="2">
        <v>71</v>
      </c>
      <c r="J292" s="2">
        <v>99.2</v>
      </c>
      <c r="K292" s="2">
        <v>25.9</v>
      </c>
      <c r="L292" s="2">
        <v>270</v>
      </c>
      <c r="M292" s="2">
        <v>20</v>
      </c>
      <c r="N292" s="2">
        <v>0</v>
      </c>
      <c r="O292" s="2">
        <v>0</v>
      </c>
      <c r="P292" s="2">
        <v>0</v>
      </c>
      <c r="Q292" s="2">
        <v>0</v>
      </c>
      <c r="R292" s="2">
        <v>7</v>
      </c>
      <c r="S292" s="2">
        <v>7</v>
      </c>
      <c r="T292" s="2">
        <v>0</v>
      </c>
      <c r="U292" s="2">
        <v>10</v>
      </c>
      <c r="V292" s="2">
        <v>102.2</v>
      </c>
      <c r="W292" s="2">
        <v>42.8</v>
      </c>
    </row>
    <row r="293" spans="1:23" ht="12.75" x14ac:dyDescent="0.2">
      <c r="A293" s="1" t="s">
        <v>24</v>
      </c>
      <c r="B293" s="2">
        <v>41.667000000000002</v>
      </c>
      <c r="C293" s="2">
        <v>-1.0169999999999999</v>
      </c>
      <c r="D293" s="3">
        <v>44240.125</v>
      </c>
      <c r="E293" s="3">
        <v>44240.166666666664</v>
      </c>
      <c r="F293" s="2">
        <v>9</v>
      </c>
      <c r="G293" s="2">
        <v>5</v>
      </c>
      <c r="H293" s="2">
        <v>7</v>
      </c>
      <c r="I293" s="2">
        <v>76</v>
      </c>
      <c r="J293" s="2">
        <v>99.2</v>
      </c>
      <c r="K293" s="2">
        <v>22.3</v>
      </c>
      <c r="L293" s="2">
        <v>280</v>
      </c>
      <c r="M293" s="2">
        <v>20</v>
      </c>
      <c r="N293" s="2">
        <v>0</v>
      </c>
      <c r="O293" s="2">
        <v>0</v>
      </c>
      <c r="P293" s="2">
        <v>0</v>
      </c>
      <c r="Q293" s="2">
        <v>0</v>
      </c>
      <c r="R293" s="2">
        <v>6</v>
      </c>
      <c r="S293" s="2">
        <v>6</v>
      </c>
      <c r="T293" s="2">
        <v>0</v>
      </c>
      <c r="U293" s="2">
        <v>9</v>
      </c>
      <c r="V293" s="2">
        <v>102.3</v>
      </c>
      <c r="W293" s="2">
        <v>37.4</v>
      </c>
    </row>
    <row r="294" spans="1:23" ht="12.75" x14ac:dyDescent="0.2">
      <c r="A294" s="1" t="s">
        <v>24</v>
      </c>
      <c r="B294" s="2">
        <v>41.667000000000002</v>
      </c>
      <c r="C294" s="2">
        <v>-1.0169999999999999</v>
      </c>
      <c r="D294" s="3">
        <v>44240.166666666664</v>
      </c>
      <c r="E294" s="3">
        <v>44240.208333333336</v>
      </c>
      <c r="F294" s="2">
        <v>8</v>
      </c>
      <c r="G294" s="2">
        <v>5</v>
      </c>
      <c r="H294" s="2">
        <v>6</v>
      </c>
      <c r="I294" s="2">
        <v>81</v>
      </c>
      <c r="J294" s="2">
        <v>99.2</v>
      </c>
      <c r="K294" s="2">
        <v>22.3</v>
      </c>
      <c r="L294" s="2">
        <v>280</v>
      </c>
      <c r="M294" s="2">
        <v>30</v>
      </c>
      <c r="N294" s="2">
        <v>0</v>
      </c>
      <c r="O294" s="2">
        <v>0</v>
      </c>
      <c r="P294" s="2">
        <v>0</v>
      </c>
      <c r="Q294" s="2">
        <v>0</v>
      </c>
      <c r="R294" s="2">
        <v>5</v>
      </c>
      <c r="S294" s="2">
        <v>5</v>
      </c>
      <c r="T294" s="2">
        <v>0</v>
      </c>
      <c r="U294" s="2">
        <v>8</v>
      </c>
      <c r="V294" s="2">
        <v>102.3</v>
      </c>
      <c r="W294" s="2">
        <v>36</v>
      </c>
    </row>
    <row r="295" spans="1:23" ht="12.75" x14ac:dyDescent="0.2">
      <c r="A295" s="1" t="s">
        <v>24</v>
      </c>
      <c r="B295" s="2">
        <v>41.667000000000002</v>
      </c>
      <c r="C295" s="2">
        <v>-1.0169999999999999</v>
      </c>
      <c r="D295" s="3">
        <v>44240.208333333336</v>
      </c>
      <c r="E295" s="3">
        <v>44240.25</v>
      </c>
      <c r="F295" s="2">
        <v>9</v>
      </c>
      <c r="G295" s="2">
        <v>5</v>
      </c>
      <c r="H295" s="2">
        <v>7</v>
      </c>
      <c r="I295" s="2">
        <v>76</v>
      </c>
      <c r="J295" s="2">
        <v>99.2</v>
      </c>
      <c r="K295" s="2">
        <v>18.399999999999999</v>
      </c>
      <c r="L295" s="2">
        <v>270</v>
      </c>
      <c r="M295" s="2">
        <v>40</v>
      </c>
      <c r="N295" s="2">
        <v>0</v>
      </c>
      <c r="O295" s="2">
        <v>0</v>
      </c>
      <c r="P295" s="2">
        <v>0</v>
      </c>
      <c r="Q295" s="2">
        <v>0</v>
      </c>
      <c r="R295" s="2">
        <v>6</v>
      </c>
      <c r="S295" s="2">
        <v>6</v>
      </c>
      <c r="T295" s="2">
        <v>0</v>
      </c>
      <c r="U295" s="2">
        <v>9</v>
      </c>
      <c r="V295" s="2">
        <v>102.3</v>
      </c>
      <c r="W295" s="2">
        <v>30.2</v>
      </c>
    </row>
    <row r="296" spans="1:23" ht="12.75" x14ac:dyDescent="0.2">
      <c r="A296" s="1" t="s">
        <v>24</v>
      </c>
      <c r="B296" s="2">
        <v>41.667000000000002</v>
      </c>
      <c r="C296" s="2">
        <v>-1.0169999999999999</v>
      </c>
      <c r="D296" s="3">
        <v>44240.25</v>
      </c>
      <c r="E296" s="3">
        <v>44240.291666666664</v>
      </c>
      <c r="F296" s="2">
        <v>8</v>
      </c>
      <c r="G296" s="2">
        <v>5</v>
      </c>
      <c r="H296" s="2">
        <v>6</v>
      </c>
      <c r="I296" s="2">
        <v>81</v>
      </c>
      <c r="J296" s="2">
        <v>99.2</v>
      </c>
      <c r="K296" s="2">
        <v>13</v>
      </c>
      <c r="L296" s="2">
        <v>260</v>
      </c>
      <c r="M296" s="2">
        <v>35</v>
      </c>
      <c r="N296" s="2">
        <v>0</v>
      </c>
      <c r="O296" s="2">
        <v>0</v>
      </c>
      <c r="P296" s="2">
        <v>0</v>
      </c>
      <c r="Q296" s="2">
        <v>0</v>
      </c>
      <c r="R296" s="2">
        <v>6</v>
      </c>
      <c r="S296" s="2">
        <v>6</v>
      </c>
      <c r="T296" s="2">
        <v>0</v>
      </c>
      <c r="U296" s="2">
        <v>8</v>
      </c>
      <c r="V296" s="2">
        <v>102.3</v>
      </c>
      <c r="W296" s="2">
        <v>23.4</v>
      </c>
    </row>
    <row r="297" spans="1:23" ht="12.75" x14ac:dyDescent="0.2">
      <c r="A297" s="1" t="s">
        <v>24</v>
      </c>
      <c r="B297" s="2">
        <v>41.667000000000002</v>
      </c>
      <c r="C297" s="2">
        <v>-1.0169999999999999</v>
      </c>
      <c r="D297" s="3">
        <v>44240.291666666664</v>
      </c>
      <c r="E297" s="3">
        <v>44240.333333333336</v>
      </c>
      <c r="F297" s="2">
        <v>7</v>
      </c>
      <c r="G297" s="2">
        <v>4</v>
      </c>
      <c r="H297" s="2">
        <v>6</v>
      </c>
      <c r="I297" s="2">
        <v>81</v>
      </c>
      <c r="J297" s="2">
        <v>99.3</v>
      </c>
      <c r="K297" s="2">
        <v>11.2</v>
      </c>
      <c r="L297" s="2">
        <v>290</v>
      </c>
      <c r="M297" s="2">
        <v>30</v>
      </c>
      <c r="N297" s="2">
        <v>0</v>
      </c>
      <c r="O297" s="2">
        <v>0</v>
      </c>
      <c r="P297" s="2">
        <v>0</v>
      </c>
      <c r="Q297" s="2">
        <v>0</v>
      </c>
      <c r="R297" s="2">
        <v>5</v>
      </c>
      <c r="S297" s="2">
        <v>5</v>
      </c>
      <c r="T297" s="2">
        <v>0</v>
      </c>
      <c r="U297" s="2">
        <v>7</v>
      </c>
      <c r="V297" s="2">
        <v>102.4</v>
      </c>
      <c r="W297" s="2">
        <v>20.9</v>
      </c>
    </row>
    <row r="298" spans="1:23" ht="12.75" x14ac:dyDescent="0.2">
      <c r="A298" s="1" t="s">
        <v>24</v>
      </c>
      <c r="B298" s="2">
        <v>41.667000000000002</v>
      </c>
      <c r="C298" s="2">
        <v>-1.0169999999999999</v>
      </c>
      <c r="D298" s="3">
        <v>44240.333333333336</v>
      </c>
      <c r="E298" s="3">
        <v>44240.375</v>
      </c>
      <c r="F298" s="2">
        <v>10</v>
      </c>
      <c r="G298" s="2">
        <v>4</v>
      </c>
      <c r="H298" s="2">
        <v>7</v>
      </c>
      <c r="I298" s="2">
        <v>66</v>
      </c>
      <c r="J298" s="2">
        <v>99.3</v>
      </c>
      <c r="K298" s="2">
        <v>14.8</v>
      </c>
      <c r="L298" s="2">
        <v>250</v>
      </c>
      <c r="M298" s="2">
        <v>45</v>
      </c>
      <c r="N298" s="2">
        <v>0</v>
      </c>
      <c r="O298" s="2">
        <v>366</v>
      </c>
      <c r="P298" s="2">
        <v>80</v>
      </c>
      <c r="Q298" s="2">
        <v>53</v>
      </c>
      <c r="R298" s="2">
        <v>8</v>
      </c>
      <c r="S298" s="2">
        <v>8</v>
      </c>
      <c r="T298" s="2">
        <v>0</v>
      </c>
      <c r="U298" s="2">
        <v>10</v>
      </c>
      <c r="V298" s="2">
        <v>102.4</v>
      </c>
      <c r="W298" s="2">
        <v>24.5</v>
      </c>
    </row>
    <row r="299" spans="1:23" ht="12.75" x14ac:dyDescent="0.2">
      <c r="A299" s="1" t="s">
        <v>24</v>
      </c>
      <c r="B299" s="2">
        <v>41.667000000000002</v>
      </c>
      <c r="C299" s="2">
        <v>-1.0169999999999999</v>
      </c>
      <c r="D299" s="3">
        <v>44240.375</v>
      </c>
      <c r="E299" s="3">
        <v>44240.416666666664</v>
      </c>
      <c r="F299" s="2">
        <v>11</v>
      </c>
      <c r="G299" s="2">
        <v>5</v>
      </c>
      <c r="H299" s="2">
        <v>8</v>
      </c>
      <c r="I299" s="2">
        <v>66</v>
      </c>
      <c r="J299" s="2">
        <v>99.3</v>
      </c>
      <c r="K299" s="2">
        <v>13</v>
      </c>
      <c r="L299" s="2">
        <v>260</v>
      </c>
      <c r="M299" s="2">
        <v>70</v>
      </c>
      <c r="N299" s="2">
        <v>0</v>
      </c>
      <c r="O299" s="2">
        <v>685</v>
      </c>
      <c r="P299" s="2">
        <v>229</v>
      </c>
      <c r="Q299" s="2">
        <v>62</v>
      </c>
      <c r="R299" s="2">
        <v>11</v>
      </c>
      <c r="S299" s="2">
        <v>11</v>
      </c>
      <c r="T299" s="2">
        <v>0</v>
      </c>
      <c r="U299" s="2">
        <v>11</v>
      </c>
      <c r="V299" s="2">
        <v>102.5</v>
      </c>
      <c r="W299" s="2">
        <v>24.5</v>
      </c>
    </row>
    <row r="300" spans="1:23" ht="12.75" x14ac:dyDescent="0.2">
      <c r="A300" s="1" t="s">
        <v>24</v>
      </c>
      <c r="B300" s="2">
        <v>41.667000000000002</v>
      </c>
      <c r="C300" s="2">
        <v>-1.0169999999999999</v>
      </c>
      <c r="D300" s="3">
        <v>44240.416666666664</v>
      </c>
      <c r="E300" s="3">
        <v>44240.458333333336</v>
      </c>
      <c r="F300" s="2">
        <v>13</v>
      </c>
      <c r="G300" s="2">
        <v>5</v>
      </c>
      <c r="H300" s="2">
        <v>9</v>
      </c>
      <c r="I300" s="2">
        <v>58</v>
      </c>
      <c r="J300" s="2">
        <v>99.4</v>
      </c>
      <c r="K300" s="2">
        <v>14.8</v>
      </c>
      <c r="L300" s="2">
        <v>270</v>
      </c>
      <c r="M300" s="2">
        <v>40</v>
      </c>
      <c r="N300" s="2">
        <v>0</v>
      </c>
      <c r="O300" s="2">
        <v>834</v>
      </c>
      <c r="P300" s="2">
        <v>405</v>
      </c>
      <c r="Q300" s="2">
        <v>81</v>
      </c>
      <c r="R300" s="2">
        <v>13</v>
      </c>
      <c r="S300" s="2">
        <v>13</v>
      </c>
      <c r="T300" s="2">
        <v>0</v>
      </c>
      <c r="U300" s="2">
        <v>13</v>
      </c>
      <c r="V300" s="2">
        <v>102.4</v>
      </c>
      <c r="W300" s="2">
        <v>29.2</v>
      </c>
    </row>
    <row r="301" spans="1:23" ht="12.75" x14ac:dyDescent="0.2">
      <c r="A301" s="1" t="s">
        <v>24</v>
      </c>
      <c r="B301" s="2">
        <v>41.667000000000002</v>
      </c>
      <c r="C301" s="2">
        <v>-1.0169999999999999</v>
      </c>
      <c r="D301" s="3">
        <v>44240.458333333336</v>
      </c>
      <c r="E301" s="3">
        <v>44240.5</v>
      </c>
      <c r="F301" s="2">
        <v>14</v>
      </c>
      <c r="G301" s="2">
        <v>6</v>
      </c>
      <c r="H301" s="2">
        <v>10</v>
      </c>
      <c r="I301" s="2">
        <v>58</v>
      </c>
      <c r="J301" s="2">
        <v>99.4</v>
      </c>
      <c r="K301" s="2">
        <v>13</v>
      </c>
      <c r="L301" s="2">
        <v>260</v>
      </c>
      <c r="M301" s="2">
        <v>30</v>
      </c>
      <c r="N301" s="2">
        <v>0</v>
      </c>
      <c r="O301" s="2">
        <v>901</v>
      </c>
      <c r="P301" s="2">
        <v>524</v>
      </c>
      <c r="Q301" s="2">
        <v>77</v>
      </c>
      <c r="R301" s="2">
        <v>14</v>
      </c>
      <c r="S301" s="2">
        <v>14</v>
      </c>
      <c r="T301" s="2">
        <v>0</v>
      </c>
      <c r="U301" s="2">
        <v>14</v>
      </c>
      <c r="V301" s="2">
        <v>102.4</v>
      </c>
      <c r="W301" s="2">
        <v>28.8</v>
      </c>
    </row>
    <row r="302" spans="1:23" ht="12.75" x14ac:dyDescent="0.2">
      <c r="A302" s="1" t="s">
        <v>24</v>
      </c>
      <c r="B302" s="2">
        <v>41.667000000000002</v>
      </c>
      <c r="C302" s="2">
        <v>-1.0169999999999999</v>
      </c>
      <c r="D302" s="3">
        <v>44240.5</v>
      </c>
      <c r="E302" s="3">
        <v>44240.541666666664</v>
      </c>
      <c r="F302" s="2">
        <v>15</v>
      </c>
      <c r="G302" s="2">
        <v>6</v>
      </c>
      <c r="H302" s="2">
        <v>10</v>
      </c>
      <c r="I302" s="2">
        <v>54</v>
      </c>
      <c r="J302" s="2">
        <v>99.4</v>
      </c>
      <c r="K302" s="2">
        <v>18.399999999999999</v>
      </c>
      <c r="L302" s="2">
        <v>300</v>
      </c>
      <c r="M302" s="2">
        <v>30</v>
      </c>
      <c r="N302" s="2">
        <v>0</v>
      </c>
      <c r="O302" s="2">
        <v>880</v>
      </c>
      <c r="P302" s="2">
        <v>582</v>
      </c>
      <c r="Q302" s="2">
        <v>90</v>
      </c>
      <c r="R302" s="2">
        <v>15</v>
      </c>
      <c r="S302" s="2">
        <v>15</v>
      </c>
      <c r="T302" s="2">
        <v>0</v>
      </c>
      <c r="U302" s="2">
        <v>15</v>
      </c>
      <c r="V302" s="2">
        <v>102.4</v>
      </c>
      <c r="W302" s="2">
        <v>34.6</v>
      </c>
    </row>
    <row r="303" spans="1:23" ht="12.75" x14ac:dyDescent="0.2">
      <c r="A303" s="1" t="s">
        <v>24</v>
      </c>
      <c r="B303" s="2">
        <v>41.667000000000002</v>
      </c>
      <c r="C303" s="2">
        <v>-1.0169999999999999</v>
      </c>
      <c r="D303" s="3">
        <v>44240.541666666664</v>
      </c>
      <c r="E303" s="3">
        <v>44240.583333333336</v>
      </c>
      <c r="F303" s="2">
        <v>15</v>
      </c>
      <c r="G303" s="2">
        <v>5</v>
      </c>
      <c r="H303" s="2">
        <v>10</v>
      </c>
      <c r="I303" s="2">
        <v>51</v>
      </c>
      <c r="J303" s="2">
        <v>99.4</v>
      </c>
      <c r="K303" s="2">
        <v>25.9</v>
      </c>
      <c r="L303" s="2">
        <v>300</v>
      </c>
      <c r="M303" s="2">
        <v>30</v>
      </c>
      <c r="N303" s="2">
        <v>0</v>
      </c>
      <c r="O303" s="2">
        <v>833</v>
      </c>
      <c r="P303" s="2">
        <v>580</v>
      </c>
      <c r="Q303" s="2">
        <v>101</v>
      </c>
      <c r="R303" s="2">
        <v>15</v>
      </c>
      <c r="S303" s="2">
        <v>15</v>
      </c>
      <c r="T303" s="2">
        <v>0</v>
      </c>
      <c r="U303" s="2">
        <v>15</v>
      </c>
      <c r="V303" s="2">
        <v>102.4</v>
      </c>
      <c r="W303" s="2">
        <v>43.6</v>
      </c>
    </row>
    <row r="304" spans="1:23" ht="12.75" x14ac:dyDescent="0.2">
      <c r="A304" s="1" t="s">
        <v>24</v>
      </c>
      <c r="B304" s="2">
        <v>41.667000000000002</v>
      </c>
      <c r="C304" s="2">
        <v>-1.0169999999999999</v>
      </c>
      <c r="D304" s="3">
        <v>44240.583333333336</v>
      </c>
      <c r="E304" s="3">
        <v>44240.625</v>
      </c>
      <c r="F304" s="2">
        <v>14</v>
      </c>
      <c r="G304" s="2">
        <v>7</v>
      </c>
      <c r="H304" s="2">
        <v>10</v>
      </c>
      <c r="I304" s="2">
        <v>62</v>
      </c>
      <c r="J304" s="2">
        <v>99.3</v>
      </c>
      <c r="K304" s="2">
        <v>22.3</v>
      </c>
      <c r="L304" s="2">
        <v>300</v>
      </c>
      <c r="M304" s="2">
        <v>25</v>
      </c>
      <c r="N304" s="2">
        <v>0</v>
      </c>
      <c r="O304" s="2">
        <v>680</v>
      </c>
      <c r="P304" s="2">
        <v>515</v>
      </c>
      <c r="Q304" s="2">
        <v>147</v>
      </c>
      <c r="R304" s="2">
        <v>14</v>
      </c>
      <c r="S304" s="2">
        <v>14</v>
      </c>
      <c r="T304" s="2">
        <v>0</v>
      </c>
      <c r="U304" s="2">
        <v>14</v>
      </c>
      <c r="V304" s="2">
        <v>102.4</v>
      </c>
      <c r="W304" s="2">
        <v>39.200000000000003</v>
      </c>
    </row>
    <row r="305" spans="1:23" ht="12.75" x14ac:dyDescent="0.2">
      <c r="A305" s="1" t="s">
        <v>24</v>
      </c>
      <c r="B305" s="2">
        <v>41.667000000000002</v>
      </c>
      <c r="C305" s="2">
        <v>-1.0169999999999999</v>
      </c>
      <c r="D305" s="3">
        <v>44240.625</v>
      </c>
      <c r="E305" s="3">
        <v>44240.666666666664</v>
      </c>
      <c r="F305" s="2">
        <v>13</v>
      </c>
      <c r="G305" s="2">
        <v>7</v>
      </c>
      <c r="H305" s="2">
        <v>10</v>
      </c>
      <c r="I305" s="2">
        <v>66</v>
      </c>
      <c r="J305" s="2">
        <v>99.3</v>
      </c>
      <c r="K305" s="2">
        <v>20.5</v>
      </c>
      <c r="L305" s="2">
        <v>290</v>
      </c>
      <c r="M305" s="2">
        <v>25</v>
      </c>
      <c r="N305" s="2">
        <v>0</v>
      </c>
      <c r="O305" s="2">
        <v>553</v>
      </c>
      <c r="P305" s="2">
        <v>396</v>
      </c>
      <c r="Q305" s="2">
        <v>141</v>
      </c>
      <c r="R305" s="2">
        <v>13</v>
      </c>
      <c r="S305" s="2">
        <v>13</v>
      </c>
      <c r="T305" s="2">
        <v>0</v>
      </c>
      <c r="U305" s="2">
        <v>13</v>
      </c>
      <c r="V305" s="2">
        <v>102.4</v>
      </c>
      <c r="W305" s="2">
        <v>37.1</v>
      </c>
    </row>
    <row r="306" spans="1:23" ht="12.75" x14ac:dyDescent="0.2">
      <c r="A306" s="1" t="s">
        <v>24</v>
      </c>
      <c r="B306" s="2">
        <v>41.667000000000002</v>
      </c>
      <c r="C306" s="2">
        <v>-1.0169999999999999</v>
      </c>
      <c r="D306" s="3">
        <v>44240.666666666664</v>
      </c>
      <c r="E306" s="3">
        <v>44240.708333333336</v>
      </c>
      <c r="F306" s="2">
        <v>14</v>
      </c>
      <c r="G306" s="2">
        <v>7</v>
      </c>
      <c r="H306" s="2">
        <v>10</v>
      </c>
      <c r="I306" s="2">
        <v>62</v>
      </c>
      <c r="J306" s="2">
        <v>99.3</v>
      </c>
      <c r="K306" s="2">
        <v>25.9</v>
      </c>
      <c r="L306" s="2">
        <v>270</v>
      </c>
      <c r="M306" s="2">
        <v>50</v>
      </c>
      <c r="N306" s="2">
        <v>0</v>
      </c>
      <c r="O306" s="2">
        <v>362</v>
      </c>
      <c r="P306" s="2">
        <v>243</v>
      </c>
      <c r="Q306" s="2">
        <v>121</v>
      </c>
      <c r="R306" s="2">
        <v>14</v>
      </c>
      <c r="S306" s="2">
        <v>14</v>
      </c>
      <c r="T306" s="2">
        <v>0</v>
      </c>
      <c r="U306" s="2">
        <v>14</v>
      </c>
      <c r="V306" s="2">
        <v>102.4</v>
      </c>
      <c r="W306" s="2">
        <v>41</v>
      </c>
    </row>
    <row r="307" spans="1:23" ht="12.75" x14ac:dyDescent="0.2">
      <c r="A307" s="1" t="s">
        <v>24</v>
      </c>
      <c r="B307" s="2">
        <v>41.667000000000002</v>
      </c>
      <c r="C307" s="2">
        <v>-1.0169999999999999</v>
      </c>
      <c r="D307" s="3">
        <v>44240.708333333336</v>
      </c>
      <c r="E307" s="3">
        <v>44240.75</v>
      </c>
      <c r="F307" s="2">
        <v>13</v>
      </c>
      <c r="G307" s="2">
        <v>6</v>
      </c>
      <c r="H307" s="2">
        <v>9</v>
      </c>
      <c r="I307" s="2">
        <v>62</v>
      </c>
      <c r="J307" s="2">
        <v>99.3</v>
      </c>
      <c r="K307" s="2">
        <v>24.1</v>
      </c>
      <c r="L307" s="2">
        <v>280</v>
      </c>
      <c r="M307" s="2">
        <v>75</v>
      </c>
      <c r="N307" s="2">
        <v>0</v>
      </c>
      <c r="O307" s="2">
        <v>42</v>
      </c>
      <c r="P307" s="2">
        <v>76</v>
      </c>
      <c r="Q307" s="2">
        <v>68</v>
      </c>
      <c r="R307" s="2">
        <v>13</v>
      </c>
      <c r="S307" s="2">
        <v>13</v>
      </c>
      <c r="T307" s="2">
        <v>0</v>
      </c>
      <c r="U307" s="2">
        <v>13</v>
      </c>
      <c r="V307" s="2">
        <v>102.4</v>
      </c>
      <c r="W307" s="2">
        <v>34.9</v>
      </c>
    </row>
    <row r="308" spans="1:23" ht="12.75" x14ac:dyDescent="0.2">
      <c r="A308" s="1" t="s">
        <v>24</v>
      </c>
      <c r="B308" s="2">
        <v>41.667000000000002</v>
      </c>
      <c r="C308" s="2">
        <v>-1.0169999999999999</v>
      </c>
      <c r="D308" s="3">
        <v>44240.75</v>
      </c>
      <c r="E308" s="3">
        <v>44240.791666666664</v>
      </c>
      <c r="F308" s="2">
        <v>12</v>
      </c>
      <c r="G308" s="2">
        <v>6</v>
      </c>
      <c r="H308" s="2">
        <v>9</v>
      </c>
      <c r="I308" s="2">
        <v>66</v>
      </c>
      <c r="J308" s="2">
        <v>99.4</v>
      </c>
      <c r="K308" s="2">
        <v>21.2</v>
      </c>
      <c r="L308" s="2">
        <v>10</v>
      </c>
      <c r="M308" s="2">
        <v>50</v>
      </c>
      <c r="N308" s="2">
        <v>0</v>
      </c>
      <c r="O308" s="2">
        <v>0</v>
      </c>
      <c r="P308" s="2">
        <v>0</v>
      </c>
      <c r="Q308" s="2">
        <v>0</v>
      </c>
      <c r="R308" s="2">
        <v>12</v>
      </c>
      <c r="S308" s="2">
        <v>12</v>
      </c>
      <c r="T308" s="2">
        <v>0</v>
      </c>
      <c r="U308" s="2">
        <v>12</v>
      </c>
      <c r="V308" s="2">
        <v>102.5</v>
      </c>
      <c r="W308" s="2">
        <v>31.3</v>
      </c>
    </row>
    <row r="309" spans="1:23" ht="12.75" x14ac:dyDescent="0.2">
      <c r="A309" s="1" t="s">
        <v>24</v>
      </c>
      <c r="B309" s="2">
        <v>41.667000000000002</v>
      </c>
      <c r="C309" s="2">
        <v>-1.0169999999999999</v>
      </c>
      <c r="D309" s="3">
        <v>44240.791666666664</v>
      </c>
      <c r="E309" s="3">
        <v>44240.833333333336</v>
      </c>
      <c r="F309" s="2">
        <v>11</v>
      </c>
      <c r="G309" s="2">
        <v>6</v>
      </c>
      <c r="H309" s="2">
        <v>8</v>
      </c>
      <c r="I309" s="2">
        <v>71</v>
      </c>
      <c r="J309" s="2">
        <v>99.4</v>
      </c>
      <c r="K309" s="2">
        <v>18.399999999999999</v>
      </c>
      <c r="L309" s="2">
        <v>270</v>
      </c>
      <c r="M309" s="2">
        <v>25</v>
      </c>
      <c r="N309" s="2">
        <v>0</v>
      </c>
      <c r="O309" s="2">
        <v>0</v>
      </c>
      <c r="P309" s="2">
        <v>0</v>
      </c>
      <c r="Q309" s="2">
        <v>0</v>
      </c>
      <c r="R309" s="2">
        <v>11</v>
      </c>
      <c r="S309" s="2">
        <v>11</v>
      </c>
      <c r="T309" s="2">
        <v>0</v>
      </c>
      <c r="U309" s="2">
        <v>11</v>
      </c>
      <c r="V309" s="2">
        <v>102.6</v>
      </c>
      <c r="W309" s="2">
        <v>37.1</v>
      </c>
    </row>
    <row r="310" spans="1:23" ht="12.75" x14ac:dyDescent="0.2">
      <c r="A310" s="1" t="s">
        <v>24</v>
      </c>
      <c r="B310" s="2">
        <v>41.667000000000002</v>
      </c>
      <c r="C310" s="2">
        <v>-1.0169999999999999</v>
      </c>
      <c r="D310" s="3">
        <v>44240.833333333336</v>
      </c>
      <c r="E310" s="3">
        <v>44240.875</v>
      </c>
      <c r="F310" s="2">
        <v>11</v>
      </c>
      <c r="G310" s="2">
        <v>5</v>
      </c>
      <c r="H310" s="2">
        <v>8</v>
      </c>
      <c r="I310" s="2">
        <v>66</v>
      </c>
      <c r="J310" s="2">
        <v>99.5</v>
      </c>
      <c r="K310" s="2">
        <v>27.7</v>
      </c>
      <c r="L310" s="2">
        <v>270</v>
      </c>
      <c r="M310" s="2">
        <v>25</v>
      </c>
      <c r="N310" s="2">
        <v>0</v>
      </c>
      <c r="O310" s="2">
        <v>0</v>
      </c>
      <c r="P310" s="2">
        <v>0</v>
      </c>
      <c r="Q310" s="2">
        <v>0</v>
      </c>
      <c r="R310" s="2">
        <v>11</v>
      </c>
      <c r="S310" s="2">
        <v>11</v>
      </c>
      <c r="T310" s="2">
        <v>0</v>
      </c>
      <c r="U310" s="2">
        <v>11</v>
      </c>
      <c r="V310" s="2">
        <v>102.6</v>
      </c>
      <c r="W310" s="2">
        <v>37.799999999999997</v>
      </c>
    </row>
    <row r="311" spans="1:23" ht="12.75" x14ac:dyDescent="0.2">
      <c r="A311" s="1" t="s">
        <v>24</v>
      </c>
      <c r="B311" s="2">
        <v>41.667000000000002</v>
      </c>
      <c r="C311" s="2">
        <v>-1.0169999999999999</v>
      </c>
      <c r="D311" s="3">
        <v>44240.875</v>
      </c>
      <c r="E311" s="3">
        <v>44240.916666666664</v>
      </c>
      <c r="F311" s="2">
        <v>11</v>
      </c>
      <c r="G311" s="2">
        <v>5</v>
      </c>
      <c r="H311" s="2">
        <v>8</v>
      </c>
      <c r="I311" s="2">
        <v>66</v>
      </c>
      <c r="J311" s="2">
        <v>99.5</v>
      </c>
      <c r="K311" s="2">
        <v>24.1</v>
      </c>
      <c r="L311" s="2">
        <v>0</v>
      </c>
      <c r="M311" s="2">
        <v>20</v>
      </c>
      <c r="N311" s="2">
        <v>0</v>
      </c>
      <c r="O311" s="2">
        <v>0</v>
      </c>
      <c r="P311" s="2">
        <v>0</v>
      </c>
      <c r="Q311" s="2">
        <v>0</v>
      </c>
      <c r="R311" s="2">
        <v>11</v>
      </c>
      <c r="S311" s="2">
        <v>11</v>
      </c>
      <c r="T311" s="2">
        <v>0</v>
      </c>
      <c r="U311" s="2">
        <v>11</v>
      </c>
      <c r="V311" s="2">
        <v>102.7</v>
      </c>
      <c r="W311" s="2">
        <v>33.1</v>
      </c>
    </row>
    <row r="312" spans="1:23" ht="12.75" x14ac:dyDescent="0.2">
      <c r="A312" s="1" t="s">
        <v>24</v>
      </c>
      <c r="B312" s="2">
        <v>41.667000000000002</v>
      </c>
      <c r="C312" s="2">
        <v>-1.0169999999999999</v>
      </c>
      <c r="D312" s="3">
        <v>44240.916666666664</v>
      </c>
      <c r="E312" s="3">
        <v>44240.958333333336</v>
      </c>
      <c r="F312" s="2">
        <v>10</v>
      </c>
      <c r="G312" s="2">
        <v>4</v>
      </c>
      <c r="H312" s="2">
        <v>7</v>
      </c>
      <c r="I312" s="2">
        <v>66</v>
      </c>
      <c r="J312" s="2">
        <v>99.5</v>
      </c>
      <c r="K312" s="2">
        <v>20.5</v>
      </c>
      <c r="L312" s="2">
        <v>280</v>
      </c>
      <c r="M312" s="2">
        <v>15</v>
      </c>
      <c r="N312" s="2">
        <v>0</v>
      </c>
      <c r="O312" s="2">
        <v>0</v>
      </c>
      <c r="P312" s="2">
        <v>0</v>
      </c>
      <c r="Q312" s="2">
        <v>0</v>
      </c>
      <c r="R312" s="2">
        <v>7</v>
      </c>
      <c r="S312" s="2">
        <v>7</v>
      </c>
      <c r="T312" s="2">
        <v>0</v>
      </c>
      <c r="U312" s="2">
        <v>10</v>
      </c>
      <c r="V312" s="2">
        <v>102.7</v>
      </c>
      <c r="W312" s="2">
        <v>28.1</v>
      </c>
    </row>
    <row r="313" spans="1:23" ht="12.75" x14ac:dyDescent="0.2">
      <c r="A313" s="1" t="s">
        <v>24</v>
      </c>
      <c r="B313" s="2">
        <v>41.667000000000002</v>
      </c>
      <c r="C313" s="2">
        <v>-1.0169999999999999</v>
      </c>
      <c r="D313" s="3">
        <v>44240.958333333336</v>
      </c>
      <c r="E313" s="3">
        <v>44241</v>
      </c>
      <c r="F313" s="2">
        <v>10</v>
      </c>
      <c r="G313" s="2">
        <v>4</v>
      </c>
      <c r="H313" s="2">
        <v>7</v>
      </c>
      <c r="I313" s="2">
        <v>66</v>
      </c>
      <c r="J313" s="2">
        <v>99.5</v>
      </c>
      <c r="K313" s="2">
        <v>24.1</v>
      </c>
      <c r="L313" s="2">
        <v>270</v>
      </c>
      <c r="M313" s="2">
        <v>10</v>
      </c>
      <c r="N313" s="2">
        <v>0</v>
      </c>
      <c r="O313" s="2">
        <v>0</v>
      </c>
      <c r="P313" s="2">
        <v>0</v>
      </c>
      <c r="Q313" s="2">
        <v>0</v>
      </c>
      <c r="R313" s="2">
        <v>7</v>
      </c>
      <c r="S313" s="2">
        <v>7</v>
      </c>
      <c r="T313" s="2">
        <v>0</v>
      </c>
      <c r="U313" s="2">
        <v>10</v>
      </c>
      <c r="V313" s="2">
        <v>102.8</v>
      </c>
      <c r="W313" s="2">
        <v>30.2</v>
      </c>
    </row>
    <row r="314" spans="1:23" ht="12.75" x14ac:dyDescent="0.2">
      <c r="A314" s="1" t="s">
        <v>24</v>
      </c>
      <c r="B314" s="2">
        <v>41.667000000000002</v>
      </c>
      <c r="C314" s="2">
        <v>-1.0169999999999999</v>
      </c>
      <c r="D314" s="3">
        <v>44241</v>
      </c>
      <c r="E314" s="3">
        <v>44241.041666666664</v>
      </c>
      <c r="F314" s="2">
        <v>10</v>
      </c>
      <c r="G314" s="2">
        <v>4</v>
      </c>
      <c r="H314" s="2">
        <v>7</v>
      </c>
      <c r="I314" s="2">
        <v>66</v>
      </c>
      <c r="J314" s="2">
        <v>99.6</v>
      </c>
      <c r="K314" s="2">
        <v>13</v>
      </c>
      <c r="L314" s="2">
        <v>240</v>
      </c>
      <c r="M314" s="2">
        <v>10</v>
      </c>
      <c r="N314" s="2">
        <v>0</v>
      </c>
      <c r="O314" s="2">
        <v>0</v>
      </c>
      <c r="P314" s="2">
        <v>0</v>
      </c>
      <c r="Q314" s="2">
        <v>0</v>
      </c>
      <c r="R314" s="2">
        <v>8</v>
      </c>
      <c r="S314" s="2">
        <v>8</v>
      </c>
      <c r="T314" s="2">
        <v>0</v>
      </c>
      <c r="U314" s="2">
        <v>10</v>
      </c>
      <c r="V314" s="2">
        <v>102.8</v>
      </c>
      <c r="W314" s="2">
        <v>17.600000000000001</v>
      </c>
    </row>
    <row r="315" spans="1:23" ht="12.75" x14ac:dyDescent="0.2">
      <c r="A315" s="1" t="s">
        <v>24</v>
      </c>
      <c r="B315" s="2">
        <v>41.667000000000002</v>
      </c>
      <c r="C315" s="2">
        <v>-1.0169999999999999</v>
      </c>
      <c r="D315" s="3">
        <v>44241.041666666664</v>
      </c>
      <c r="E315" s="3">
        <v>44241.083333333336</v>
      </c>
      <c r="F315" s="2">
        <v>8</v>
      </c>
      <c r="G315" s="2">
        <v>4</v>
      </c>
      <c r="H315" s="2">
        <v>6</v>
      </c>
      <c r="I315" s="2">
        <v>75</v>
      </c>
      <c r="J315" s="2">
        <v>99.6</v>
      </c>
      <c r="K315" s="2">
        <v>5.4</v>
      </c>
      <c r="L315" s="2">
        <v>300</v>
      </c>
      <c r="M315" s="2">
        <v>10</v>
      </c>
      <c r="N315" s="2">
        <v>0</v>
      </c>
      <c r="O315" s="2">
        <v>0</v>
      </c>
      <c r="P315" s="2">
        <v>0</v>
      </c>
      <c r="Q315" s="2">
        <v>0</v>
      </c>
      <c r="R315" s="2">
        <v>7</v>
      </c>
      <c r="S315" s="2">
        <v>7</v>
      </c>
      <c r="T315" s="2">
        <v>0</v>
      </c>
      <c r="U315" s="2">
        <v>8</v>
      </c>
      <c r="V315" s="2">
        <v>102.8</v>
      </c>
      <c r="W315" s="2">
        <v>9.6999999999999993</v>
      </c>
    </row>
    <row r="316" spans="1:23" ht="12.75" x14ac:dyDescent="0.2">
      <c r="A316" s="1" t="s">
        <v>24</v>
      </c>
      <c r="B316" s="2">
        <v>41.667000000000002</v>
      </c>
      <c r="C316" s="2">
        <v>-1.0169999999999999</v>
      </c>
      <c r="D316" s="3">
        <v>44241.083333333336</v>
      </c>
      <c r="E316" s="3">
        <v>44241.125</v>
      </c>
      <c r="F316" s="2">
        <v>6</v>
      </c>
      <c r="G316" s="2">
        <v>4</v>
      </c>
      <c r="H316" s="2">
        <v>5</v>
      </c>
      <c r="I316" s="2">
        <v>86</v>
      </c>
      <c r="J316" s="2">
        <v>99.6</v>
      </c>
      <c r="K316" s="2">
        <v>9.4</v>
      </c>
      <c r="L316" s="2">
        <v>280</v>
      </c>
      <c r="M316" s="2">
        <v>5</v>
      </c>
      <c r="N316" s="2">
        <v>0</v>
      </c>
      <c r="O316" s="2">
        <v>0</v>
      </c>
      <c r="P316" s="2">
        <v>0</v>
      </c>
      <c r="Q316" s="2">
        <v>0</v>
      </c>
      <c r="R316" s="2">
        <v>4</v>
      </c>
      <c r="S316" s="2">
        <v>4</v>
      </c>
      <c r="T316" s="2">
        <v>0</v>
      </c>
      <c r="U316" s="2">
        <v>6</v>
      </c>
      <c r="V316" s="2">
        <v>102.8</v>
      </c>
      <c r="W316" s="2">
        <v>11.9</v>
      </c>
    </row>
    <row r="317" spans="1:23" ht="12.75" x14ac:dyDescent="0.2">
      <c r="A317" s="1" t="s">
        <v>24</v>
      </c>
      <c r="B317" s="2">
        <v>41.667000000000002</v>
      </c>
      <c r="C317" s="2">
        <v>-1.0169999999999999</v>
      </c>
      <c r="D317" s="3">
        <v>44241.125</v>
      </c>
      <c r="E317" s="3">
        <v>44241.166666666664</v>
      </c>
      <c r="F317" s="2">
        <v>7</v>
      </c>
      <c r="G317" s="2">
        <v>4</v>
      </c>
      <c r="H317" s="2">
        <v>6</v>
      </c>
      <c r="I317" s="2">
        <v>81</v>
      </c>
      <c r="J317" s="2">
        <v>99.6</v>
      </c>
      <c r="K317" s="2">
        <v>7.2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6</v>
      </c>
      <c r="S317" s="2">
        <v>6</v>
      </c>
      <c r="T317" s="2">
        <v>0</v>
      </c>
      <c r="U317" s="2">
        <v>7</v>
      </c>
      <c r="V317" s="2">
        <v>102.8</v>
      </c>
      <c r="W317" s="2">
        <v>8.6</v>
      </c>
    </row>
    <row r="318" spans="1:23" ht="12.75" x14ac:dyDescent="0.2">
      <c r="A318" s="1" t="s">
        <v>24</v>
      </c>
      <c r="B318" s="2">
        <v>41.667000000000002</v>
      </c>
      <c r="C318" s="2">
        <v>-1.0169999999999999</v>
      </c>
      <c r="D318" s="3">
        <v>44241.166666666664</v>
      </c>
      <c r="E318" s="3">
        <v>44241.208333333336</v>
      </c>
      <c r="F318" s="2">
        <v>5</v>
      </c>
      <c r="G318" s="2">
        <v>4</v>
      </c>
      <c r="H318" s="2">
        <v>4</v>
      </c>
      <c r="I318" s="2">
        <v>93</v>
      </c>
      <c r="J318" s="2">
        <v>99.7</v>
      </c>
      <c r="K318" s="2">
        <v>5.4</v>
      </c>
      <c r="L318" s="2">
        <v>80</v>
      </c>
      <c r="M318" s="2">
        <v>10</v>
      </c>
      <c r="N318" s="2">
        <v>0</v>
      </c>
      <c r="O318" s="2">
        <v>0</v>
      </c>
      <c r="P318" s="2">
        <v>0</v>
      </c>
      <c r="Q318" s="2">
        <v>0</v>
      </c>
      <c r="R318" s="2">
        <v>4</v>
      </c>
      <c r="S318" s="2">
        <v>4</v>
      </c>
      <c r="T318" s="2">
        <v>0</v>
      </c>
      <c r="U318" s="2">
        <v>5</v>
      </c>
      <c r="V318" s="2">
        <v>102.8</v>
      </c>
      <c r="W318" s="2">
        <v>6.1</v>
      </c>
    </row>
    <row r="319" spans="1:23" ht="12.75" x14ac:dyDescent="0.2">
      <c r="A319" s="1" t="s">
        <v>24</v>
      </c>
      <c r="B319" s="2">
        <v>41.667000000000002</v>
      </c>
      <c r="C319" s="2">
        <v>-1.0169999999999999</v>
      </c>
      <c r="D319" s="3">
        <v>44241.208333333336</v>
      </c>
      <c r="E319" s="3">
        <v>44241.25</v>
      </c>
      <c r="F319" s="2">
        <v>4</v>
      </c>
      <c r="G319" s="2">
        <v>3</v>
      </c>
      <c r="H319" s="2">
        <v>4</v>
      </c>
      <c r="I319" s="2">
        <v>93</v>
      </c>
      <c r="J319" s="2">
        <v>99.7</v>
      </c>
      <c r="K319" s="2">
        <v>3.6</v>
      </c>
      <c r="L319" s="2">
        <v>210</v>
      </c>
      <c r="M319" s="2">
        <v>10</v>
      </c>
      <c r="N319" s="2">
        <v>0</v>
      </c>
      <c r="O319" s="2">
        <v>0</v>
      </c>
      <c r="P319" s="2">
        <v>0</v>
      </c>
      <c r="Q319" s="2">
        <v>0</v>
      </c>
      <c r="R319" s="2">
        <v>4</v>
      </c>
      <c r="S319" s="2">
        <v>4</v>
      </c>
      <c r="T319" s="2">
        <v>0</v>
      </c>
      <c r="U319" s="2">
        <v>4</v>
      </c>
      <c r="V319" s="2">
        <v>102.9</v>
      </c>
      <c r="W319" s="2">
        <v>4.3</v>
      </c>
    </row>
    <row r="320" spans="1:23" ht="12.75" x14ac:dyDescent="0.2">
      <c r="A320" s="1" t="s">
        <v>24</v>
      </c>
      <c r="B320" s="2">
        <v>41.667000000000002</v>
      </c>
      <c r="C320" s="2">
        <v>-1.0169999999999999</v>
      </c>
      <c r="D320" s="3">
        <v>44241.25</v>
      </c>
      <c r="E320" s="3">
        <v>44241.291666666664</v>
      </c>
      <c r="F320" s="2">
        <v>4</v>
      </c>
      <c r="G320" s="2">
        <v>3</v>
      </c>
      <c r="H320" s="2">
        <v>4</v>
      </c>
      <c r="I320" s="2">
        <v>93</v>
      </c>
      <c r="J320" s="2">
        <v>99.7</v>
      </c>
      <c r="K320" s="2">
        <v>2.9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4</v>
      </c>
      <c r="S320" s="2">
        <v>4</v>
      </c>
      <c r="T320" s="2">
        <v>0</v>
      </c>
      <c r="U320" s="2">
        <v>4</v>
      </c>
      <c r="V320" s="2">
        <v>102.9</v>
      </c>
      <c r="W320" s="2">
        <v>3.6</v>
      </c>
    </row>
    <row r="321" spans="1:23" ht="12.75" x14ac:dyDescent="0.2">
      <c r="A321" s="1" t="s">
        <v>24</v>
      </c>
      <c r="B321" s="2">
        <v>41.667000000000002</v>
      </c>
      <c r="C321" s="2">
        <v>-1.0169999999999999</v>
      </c>
      <c r="D321" s="3">
        <v>44241.291666666664</v>
      </c>
      <c r="E321" s="3">
        <v>44241.333333333336</v>
      </c>
      <c r="F321" s="2">
        <v>4</v>
      </c>
      <c r="G321" s="2">
        <v>3</v>
      </c>
      <c r="H321" s="2">
        <v>4</v>
      </c>
      <c r="I321" s="2">
        <v>93</v>
      </c>
      <c r="J321" s="2">
        <v>99.8</v>
      </c>
      <c r="K321" s="2">
        <v>1.8</v>
      </c>
      <c r="L321" s="2">
        <v>50</v>
      </c>
      <c r="M321" s="2">
        <v>5</v>
      </c>
      <c r="N321" s="2">
        <v>0</v>
      </c>
      <c r="O321" s="2">
        <v>0</v>
      </c>
      <c r="P321" s="2">
        <v>0</v>
      </c>
      <c r="Q321" s="2">
        <v>0</v>
      </c>
      <c r="R321" s="2">
        <v>4</v>
      </c>
      <c r="S321" s="2">
        <v>4</v>
      </c>
      <c r="T321" s="2">
        <v>0</v>
      </c>
      <c r="U321" s="2">
        <v>4</v>
      </c>
      <c r="V321" s="2">
        <v>103</v>
      </c>
      <c r="W321" s="2">
        <v>2.9</v>
      </c>
    </row>
    <row r="322" spans="1:23" ht="12.75" x14ac:dyDescent="0.2">
      <c r="A322" s="1" t="s">
        <v>24</v>
      </c>
      <c r="B322" s="2">
        <v>41.667000000000002</v>
      </c>
      <c r="C322" s="2">
        <v>-1.0169999999999999</v>
      </c>
      <c r="D322" s="3">
        <v>44241.333333333336</v>
      </c>
      <c r="E322" s="3">
        <v>44241.375</v>
      </c>
      <c r="F322" s="2">
        <v>6</v>
      </c>
      <c r="G322" s="2">
        <v>4</v>
      </c>
      <c r="H322" s="2">
        <v>5</v>
      </c>
      <c r="I322" s="2">
        <v>86</v>
      </c>
      <c r="J322" s="2">
        <v>99.9</v>
      </c>
      <c r="K322" s="2">
        <v>3.6</v>
      </c>
      <c r="L322" s="2">
        <v>100</v>
      </c>
      <c r="M322" s="2">
        <v>10</v>
      </c>
      <c r="N322" s="2">
        <v>0</v>
      </c>
      <c r="O322" s="2">
        <v>391</v>
      </c>
      <c r="P322" s="2">
        <v>86</v>
      </c>
      <c r="Q322" s="2">
        <v>55</v>
      </c>
      <c r="R322" s="2">
        <v>6</v>
      </c>
      <c r="S322" s="2">
        <v>6</v>
      </c>
      <c r="T322" s="2">
        <v>0</v>
      </c>
      <c r="U322" s="2">
        <v>6</v>
      </c>
      <c r="V322" s="2">
        <v>103.1</v>
      </c>
      <c r="W322" s="2">
        <v>6.1</v>
      </c>
    </row>
    <row r="323" spans="1:23" ht="12.75" x14ac:dyDescent="0.2">
      <c r="A323" s="1" t="s">
        <v>24</v>
      </c>
      <c r="B323" s="2">
        <v>41.667000000000002</v>
      </c>
      <c r="C323" s="2">
        <v>-1.0169999999999999</v>
      </c>
      <c r="D323" s="3">
        <v>44241.375</v>
      </c>
      <c r="E323" s="3">
        <v>44241.416666666664</v>
      </c>
      <c r="F323" s="2">
        <v>7</v>
      </c>
      <c r="G323" s="2">
        <v>4</v>
      </c>
      <c r="H323" s="2">
        <v>6</v>
      </c>
      <c r="I323" s="2">
        <v>81</v>
      </c>
      <c r="J323" s="2">
        <v>100</v>
      </c>
      <c r="K323" s="2">
        <v>7.6</v>
      </c>
      <c r="L323" s="2">
        <v>120</v>
      </c>
      <c r="M323" s="2">
        <v>15</v>
      </c>
      <c r="N323" s="2">
        <v>0</v>
      </c>
      <c r="O323" s="2">
        <v>701</v>
      </c>
      <c r="P323" s="2">
        <v>258</v>
      </c>
      <c r="Q323" s="2">
        <v>84</v>
      </c>
      <c r="R323" s="2">
        <v>6</v>
      </c>
      <c r="S323" s="2">
        <v>6</v>
      </c>
      <c r="T323" s="2">
        <v>0</v>
      </c>
      <c r="U323" s="2">
        <v>7</v>
      </c>
      <c r="V323" s="2">
        <v>103.1</v>
      </c>
      <c r="W323" s="2">
        <v>13.3</v>
      </c>
    </row>
    <row r="324" spans="1:23" ht="12.75" x14ac:dyDescent="0.2">
      <c r="A324" s="1" t="s">
        <v>24</v>
      </c>
      <c r="B324" s="2">
        <v>41.667000000000002</v>
      </c>
      <c r="C324" s="2">
        <v>-1.0169999999999999</v>
      </c>
      <c r="D324" s="3">
        <v>44241.416666666664</v>
      </c>
      <c r="E324" s="3">
        <v>44241.458333333336</v>
      </c>
      <c r="F324" s="2">
        <v>9</v>
      </c>
      <c r="G324" s="2">
        <v>5</v>
      </c>
      <c r="H324" s="2">
        <v>7</v>
      </c>
      <c r="I324" s="2">
        <v>76</v>
      </c>
      <c r="J324" s="2">
        <v>100</v>
      </c>
      <c r="K324" s="2">
        <v>14.8</v>
      </c>
      <c r="L324" s="2">
        <v>100</v>
      </c>
      <c r="M324" s="2">
        <v>15</v>
      </c>
      <c r="N324" s="2">
        <v>0</v>
      </c>
      <c r="O324" s="2">
        <v>845</v>
      </c>
      <c r="P324" s="2">
        <v>417</v>
      </c>
      <c r="Q324" s="2">
        <v>85</v>
      </c>
      <c r="R324" s="2">
        <v>7</v>
      </c>
      <c r="S324" s="2">
        <v>7</v>
      </c>
      <c r="T324" s="2">
        <v>0</v>
      </c>
      <c r="U324" s="2">
        <v>9</v>
      </c>
      <c r="V324" s="2">
        <v>103.1</v>
      </c>
      <c r="W324" s="2">
        <v>23</v>
      </c>
    </row>
    <row r="325" spans="1:23" ht="12.75" x14ac:dyDescent="0.2">
      <c r="A325" s="1" t="s">
        <v>24</v>
      </c>
      <c r="B325" s="2">
        <v>41.667000000000002</v>
      </c>
      <c r="C325" s="2">
        <v>-1.0169999999999999</v>
      </c>
      <c r="D325" s="3">
        <v>44241.458333333336</v>
      </c>
      <c r="E325" s="3">
        <v>44241.5</v>
      </c>
      <c r="F325" s="2">
        <v>11</v>
      </c>
      <c r="G325" s="2">
        <v>6</v>
      </c>
      <c r="H325" s="2">
        <v>8</v>
      </c>
      <c r="I325" s="2">
        <v>71</v>
      </c>
      <c r="J325" s="2">
        <v>100.1</v>
      </c>
      <c r="K325" s="2">
        <v>13</v>
      </c>
      <c r="L325" s="2">
        <v>90</v>
      </c>
      <c r="M325" s="2">
        <v>20</v>
      </c>
      <c r="N325" s="2">
        <v>0</v>
      </c>
      <c r="O325" s="2">
        <v>905</v>
      </c>
      <c r="P325" s="2">
        <v>530</v>
      </c>
      <c r="Q325" s="2">
        <v>77</v>
      </c>
      <c r="R325" s="2">
        <v>11</v>
      </c>
      <c r="S325" s="2">
        <v>11</v>
      </c>
      <c r="T325" s="2">
        <v>0</v>
      </c>
      <c r="U325" s="2">
        <v>11</v>
      </c>
      <c r="V325" s="2">
        <v>103.1</v>
      </c>
      <c r="W325" s="2">
        <v>23.4</v>
      </c>
    </row>
    <row r="326" spans="1:23" ht="12.75" x14ac:dyDescent="0.2">
      <c r="A326" s="1" t="s">
        <v>24</v>
      </c>
      <c r="B326" s="2">
        <v>41.667000000000002</v>
      </c>
      <c r="C326" s="2">
        <v>-1.0169999999999999</v>
      </c>
      <c r="D326" s="3">
        <v>44241.5</v>
      </c>
      <c r="E326" s="3">
        <v>44241.541666666664</v>
      </c>
      <c r="F326" s="2">
        <v>12</v>
      </c>
      <c r="G326" s="2">
        <v>6</v>
      </c>
      <c r="H326" s="2">
        <v>9</v>
      </c>
      <c r="I326" s="2">
        <v>66</v>
      </c>
      <c r="J326" s="2">
        <v>100</v>
      </c>
      <c r="K326" s="2">
        <v>13</v>
      </c>
      <c r="L326" s="2">
        <v>90</v>
      </c>
      <c r="M326" s="2">
        <v>20</v>
      </c>
      <c r="N326" s="2">
        <v>0</v>
      </c>
      <c r="O326" s="2">
        <v>885</v>
      </c>
      <c r="P326" s="2">
        <v>589</v>
      </c>
      <c r="Q326" s="2">
        <v>90</v>
      </c>
      <c r="R326" s="2">
        <v>12</v>
      </c>
      <c r="S326" s="2">
        <v>12</v>
      </c>
      <c r="T326" s="2">
        <v>0</v>
      </c>
      <c r="U326" s="2">
        <v>12</v>
      </c>
      <c r="V326" s="2">
        <v>103.1</v>
      </c>
      <c r="W326" s="2">
        <v>25.2</v>
      </c>
    </row>
    <row r="327" spans="1:23" ht="12.75" x14ac:dyDescent="0.2">
      <c r="A327" s="1" t="s">
        <v>24</v>
      </c>
      <c r="B327" s="2">
        <v>41.667000000000002</v>
      </c>
      <c r="C327" s="2">
        <v>-1.0169999999999999</v>
      </c>
      <c r="D327" s="3">
        <v>44241.541666666664</v>
      </c>
      <c r="E327" s="3">
        <v>44241.583333333336</v>
      </c>
      <c r="F327" s="2">
        <v>14</v>
      </c>
      <c r="G327" s="2">
        <v>6</v>
      </c>
      <c r="H327" s="2">
        <v>10</v>
      </c>
      <c r="I327" s="2">
        <v>58</v>
      </c>
      <c r="J327" s="2">
        <v>100</v>
      </c>
      <c r="K327" s="2">
        <v>20.5</v>
      </c>
      <c r="L327" s="2">
        <v>80</v>
      </c>
      <c r="M327" s="2">
        <v>25</v>
      </c>
      <c r="N327" s="2">
        <v>0</v>
      </c>
      <c r="O327" s="2">
        <v>769</v>
      </c>
      <c r="P327" s="2">
        <v>582</v>
      </c>
      <c r="Q327" s="2">
        <v>136</v>
      </c>
      <c r="R327" s="2">
        <v>14</v>
      </c>
      <c r="S327" s="2">
        <v>14</v>
      </c>
      <c r="T327" s="2">
        <v>0</v>
      </c>
      <c r="U327" s="2">
        <v>14</v>
      </c>
      <c r="V327" s="2">
        <v>103.1</v>
      </c>
      <c r="W327" s="2">
        <v>31.7</v>
      </c>
    </row>
    <row r="328" spans="1:23" ht="12.75" x14ac:dyDescent="0.2">
      <c r="A328" s="1" t="s">
        <v>24</v>
      </c>
      <c r="B328" s="2">
        <v>41.667000000000002</v>
      </c>
      <c r="C328" s="2">
        <v>-1.0169999999999999</v>
      </c>
      <c r="D328" s="3">
        <v>44241.583333333336</v>
      </c>
      <c r="E328" s="3">
        <v>44241.625</v>
      </c>
      <c r="F328" s="2">
        <v>15</v>
      </c>
      <c r="G328" s="2">
        <v>7</v>
      </c>
      <c r="H328" s="2">
        <v>11</v>
      </c>
      <c r="I328" s="2">
        <v>58</v>
      </c>
      <c r="J328" s="2">
        <v>100</v>
      </c>
      <c r="K328" s="2">
        <v>22.3</v>
      </c>
      <c r="L328" s="2">
        <v>100</v>
      </c>
      <c r="M328" s="2">
        <v>25</v>
      </c>
      <c r="N328" s="2">
        <v>0</v>
      </c>
      <c r="O328" s="2">
        <v>659</v>
      </c>
      <c r="P328" s="2">
        <v>511</v>
      </c>
      <c r="Q328" s="2">
        <v>151</v>
      </c>
      <c r="R328" s="2">
        <v>15</v>
      </c>
      <c r="S328" s="2">
        <v>15</v>
      </c>
      <c r="T328" s="2">
        <v>0</v>
      </c>
      <c r="U328" s="2">
        <v>15</v>
      </c>
      <c r="V328" s="2">
        <v>103</v>
      </c>
      <c r="W328" s="2">
        <v>36.700000000000003</v>
      </c>
    </row>
    <row r="329" spans="1:23" ht="12.75" x14ac:dyDescent="0.2">
      <c r="A329" s="1" t="s">
        <v>24</v>
      </c>
      <c r="B329" s="2">
        <v>41.667000000000002</v>
      </c>
      <c r="C329" s="2">
        <v>-1.0169999999999999</v>
      </c>
      <c r="D329" s="3">
        <v>44241.625</v>
      </c>
      <c r="E329" s="3">
        <v>44241.666666666664</v>
      </c>
      <c r="F329" s="2">
        <v>15</v>
      </c>
      <c r="G329" s="2">
        <v>8</v>
      </c>
      <c r="H329" s="2">
        <v>11</v>
      </c>
      <c r="I329" s="2">
        <v>62</v>
      </c>
      <c r="J329" s="2">
        <v>99.9</v>
      </c>
      <c r="K329" s="2">
        <v>25.9</v>
      </c>
      <c r="L329" s="2">
        <v>110</v>
      </c>
      <c r="M329" s="2">
        <v>50</v>
      </c>
      <c r="N329" s="2">
        <v>0</v>
      </c>
      <c r="O329" s="2">
        <v>490</v>
      </c>
      <c r="P329" s="2">
        <v>391</v>
      </c>
      <c r="Q329" s="2">
        <v>164</v>
      </c>
      <c r="R329" s="2">
        <v>15</v>
      </c>
      <c r="S329" s="2">
        <v>15</v>
      </c>
      <c r="T329" s="2">
        <v>0</v>
      </c>
      <c r="U329" s="2">
        <v>15</v>
      </c>
      <c r="V329" s="2">
        <v>103</v>
      </c>
      <c r="W329" s="2">
        <v>43.6</v>
      </c>
    </row>
    <row r="330" spans="1:23" ht="12.75" x14ac:dyDescent="0.2">
      <c r="A330" s="1" t="s">
        <v>24</v>
      </c>
      <c r="B330" s="2">
        <v>41.667000000000002</v>
      </c>
      <c r="C330" s="2">
        <v>-1.0169999999999999</v>
      </c>
      <c r="D330" s="3">
        <v>44241.666666666664</v>
      </c>
      <c r="E330" s="3">
        <v>44241.708333333336</v>
      </c>
      <c r="F330" s="2">
        <v>13</v>
      </c>
      <c r="G330" s="2">
        <v>7</v>
      </c>
      <c r="H330" s="2">
        <v>10</v>
      </c>
      <c r="I330" s="2">
        <v>66</v>
      </c>
      <c r="J330" s="2">
        <v>100</v>
      </c>
      <c r="K330" s="2">
        <v>29.5</v>
      </c>
      <c r="L330" s="2">
        <v>110</v>
      </c>
      <c r="M330" s="2">
        <v>25</v>
      </c>
      <c r="N330" s="2">
        <v>0</v>
      </c>
      <c r="O330" s="2">
        <v>245</v>
      </c>
      <c r="P330" s="2">
        <v>221</v>
      </c>
      <c r="Q330" s="2">
        <v>138</v>
      </c>
      <c r="R330" s="2">
        <v>13</v>
      </c>
      <c r="S330" s="2">
        <v>13</v>
      </c>
      <c r="T330" s="2">
        <v>0</v>
      </c>
      <c r="U330" s="2">
        <v>13</v>
      </c>
      <c r="V330" s="2">
        <v>103.1</v>
      </c>
      <c r="W330" s="2">
        <v>48.6</v>
      </c>
    </row>
    <row r="331" spans="1:23" ht="12.75" x14ac:dyDescent="0.2">
      <c r="A331" s="1" t="s">
        <v>24</v>
      </c>
      <c r="B331" s="2">
        <v>41.667000000000002</v>
      </c>
      <c r="C331" s="2">
        <v>-1.0169999999999999</v>
      </c>
      <c r="D331" s="3">
        <v>44241.708333333336</v>
      </c>
      <c r="E331" s="3">
        <v>44241.75</v>
      </c>
      <c r="F331" s="2">
        <v>12</v>
      </c>
      <c r="G331" s="2">
        <v>7</v>
      </c>
      <c r="H331" s="2">
        <v>9</v>
      </c>
      <c r="I331" s="2">
        <v>71</v>
      </c>
      <c r="J331" s="2">
        <v>100</v>
      </c>
      <c r="K331" s="2">
        <v>29.5</v>
      </c>
      <c r="L331" s="2">
        <v>110</v>
      </c>
      <c r="M331" s="2">
        <v>25</v>
      </c>
      <c r="N331" s="2">
        <v>0</v>
      </c>
      <c r="O331" s="2">
        <v>0</v>
      </c>
      <c r="P331" s="2">
        <v>64</v>
      </c>
      <c r="Q331" s="2">
        <v>64</v>
      </c>
      <c r="R331" s="2">
        <v>12</v>
      </c>
      <c r="S331" s="2">
        <v>12</v>
      </c>
      <c r="T331" s="2">
        <v>0</v>
      </c>
      <c r="U331" s="2">
        <v>12</v>
      </c>
      <c r="V331" s="2">
        <v>103.1</v>
      </c>
      <c r="W331" s="2">
        <v>47.9</v>
      </c>
    </row>
    <row r="332" spans="1:23" ht="12.75" x14ac:dyDescent="0.2">
      <c r="A332" s="1" t="s">
        <v>24</v>
      </c>
      <c r="B332" s="2">
        <v>41.667000000000002</v>
      </c>
      <c r="C332" s="2">
        <v>-1.0169999999999999</v>
      </c>
      <c r="D332" s="3">
        <v>44241.75</v>
      </c>
      <c r="E332" s="3">
        <v>44241.791666666664</v>
      </c>
      <c r="F332" s="2">
        <v>11</v>
      </c>
      <c r="G332" s="2">
        <v>7</v>
      </c>
      <c r="H332" s="2">
        <v>9</v>
      </c>
      <c r="I332" s="2">
        <v>76</v>
      </c>
      <c r="J332" s="2">
        <v>100.1</v>
      </c>
      <c r="K332" s="2">
        <v>27.7</v>
      </c>
      <c r="L332" s="2">
        <v>10</v>
      </c>
      <c r="M332" s="2">
        <v>75</v>
      </c>
      <c r="N332" s="2">
        <v>0</v>
      </c>
      <c r="O332" s="2">
        <v>0</v>
      </c>
      <c r="P332" s="2">
        <v>0</v>
      </c>
      <c r="Q332" s="2">
        <v>0</v>
      </c>
      <c r="R332" s="2">
        <v>11</v>
      </c>
      <c r="S332" s="2">
        <v>11</v>
      </c>
      <c r="T332" s="2">
        <v>0</v>
      </c>
      <c r="U332" s="2">
        <v>11</v>
      </c>
      <c r="V332" s="2">
        <v>103.2</v>
      </c>
      <c r="W332" s="2">
        <v>44.3</v>
      </c>
    </row>
    <row r="333" spans="1:23" ht="12.75" x14ac:dyDescent="0.2">
      <c r="A333" s="1" t="s">
        <v>24</v>
      </c>
      <c r="B333" s="2">
        <v>41.667000000000002</v>
      </c>
      <c r="C333" s="2">
        <v>-1.0169999999999999</v>
      </c>
      <c r="D333" s="3">
        <v>44241.791666666664</v>
      </c>
      <c r="E333" s="3">
        <v>44241.833333333336</v>
      </c>
      <c r="F333" s="2">
        <v>10</v>
      </c>
      <c r="G333" s="2">
        <v>6</v>
      </c>
      <c r="H333" s="2">
        <v>8</v>
      </c>
      <c r="I333" s="2">
        <v>76</v>
      </c>
      <c r="J333" s="2">
        <v>100.2</v>
      </c>
      <c r="K333" s="2">
        <v>25.9</v>
      </c>
      <c r="L333" s="2">
        <v>110</v>
      </c>
      <c r="M333" s="2">
        <v>50</v>
      </c>
      <c r="N333" s="2">
        <v>0</v>
      </c>
      <c r="O333" s="2">
        <v>0</v>
      </c>
      <c r="P333" s="2">
        <v>0</v>
      </c>
      <c r="Q333" s="2">
        <v>0</v>
      </c>
      <c r="R333" s="2">
        <v>7</v>
      </c>
      <c r="S333" s="2">
        <v>7</v>
      </c>
      <c r="T333" s="2">
        <v>0</v>
      </c>
      <c r="U333" s="2">
        <v>10</v>
      </c>
      <c r="V333" s="2">
        <v>103.2</v>
      </c>
      <c r="W333" s="2">
        <v>38.5</v>
      </c>
    </row>
    <row r="334" spans="1:23" ht="12.75" x14ac:dyDescent="0.2">
      <c r="A334" s="1" t="s">
        <v>24</v>
      </c>
      <c r="B334" s="2">
        <v>41.667000000000002</v>
      </c>
      <c r="C334" s="2">
        <v>-1.0169999999999999</v>
      </c>
      <c r="D334" s="3">
        <v>44241.833333333336</v>
      </c>
      <c r="E334" s="3">
        <v>44241.875</v>
      </c>
      <c r="F334" s="2">
        <v>9</v>
      </c>
      <c r="G334" s="2">
        <v>6</v>
      </c>
      <c r="H334" s="2">
        <v>7</v>
      </c>
      <c r="I334" s="2">
        <v>81</v>
      </c>
      <c r="J334" s="2">
        <v>100.2</v>
      </c>
      <c r="K334" s="2">
        <v>25.9</v>
      </c>
      <c r="L334" s="2">
        <v>110</v>
      </c>
      <c r="M334" s="2">
        <v>75</v>
      </c>
      <c r="N334" s="2">
        <v>0</v>
      </c>
      <c r="O334" s="2">
        <v>0</v>
      </c>
      <c r="P334" s="2">
        <v>0</v>
      </c>
      <c r="Q334" s="2">
        <v>0</v>
      </c>
      <c r="R334" s="2">
        <v>6</v>
      </c>
      <c r="S334" s="2">
        <v>6</v>
      </c>
      <c r="T334" s="2">
        <v>0</v>
      </c>
      <c r="U334" s="2">
        <v>9</v>
      </c>
      <c r="V334" s="2">
        <v>103.3</v>
      </c>
      <c r="W334" s="2">
        <v>38.200000000000003</v>
      </c>
    </row>
    <row r="335" spans="1:23" ht="12.75" x14ac:dyDescent="0.2">
      <c r="A335" s="1" t="s">
        <v>24</v>
      </c>
      <c r="B335" s="2">
        <v>41.667000000000002</v>
      </c>
      <c r="C335" s="2">
        <v>-1.0169999999999999</v>
      </c>
      <c r="D335" s="3">
        <v>44241.875</v>
      </c>
      <c r="E335" s="3">
        <v>44241.916666666664</v>
      </c>
      <c r="F335" s="2">
        <v>8</v>
      </c>
      <c r="G335" s="2">
        <v>6</v>
      </c>
      <c r="H335" s="2">
        <v>7</v>
      </c>
      <c r="I335" s="2">
        <v>87</v>
      </c>
      <c r="J335" s="2">
        <v>100.2</v>
      </c>
      <c r="K335" s="2">
        <v>20.5</v>
      </c>
      <c r="L335" s="2">
        <v>120</v>
      </c>
      <c r="M335" s="2">
        <v>75</v>
      </c>
      <c r="N335" s="2">
        <v>0</v>
      </c>
      <c r="O335" s="2">
        <v>0</v>
      </c>
      <c r="P335" s="2">
        <v>0</v>
      </c>
      <c r="Q335" s="2">
        <v>0</v>
      </c>
      <c r="R335" s="2">
        <v>5</v>
      </c>
      <c r="S335" s="2">
        <v>5</v>
      </c>
      <c r="T335" s="2">
        <v>0</v>
      </c>
      <c r="U335" s="2">
        <v>8</v>
      </c>
      <c r="V335" s="2">
        <v>103.3</v>
      </c>
      <c r="W335" s="2">
        <v>32.4</v>
      </c>
    </row>
    <row r="336" spans="1:23" ht="12.75" x14ac:dyDescent="0.2">
      <c r="A336" s="1" t="s">
        <v>24</v>
      </c>
      <c r="B336" s="2">
        <v>41.667000000000002</v>
      </c>
      <c r="C336" s="2">
        <v>-1.0169999999999999</v>
      </c>
      <c r="D336" s="3">
        <v>44241.916666666664</v>
      </c>
      <c r="E336" s="3">
        <v>44241.958333333336</v>
      </c>
      <c r="F336" s="2">
        <v>8</v>
      </c>
      <c r="G336" s="2">
        <v>6</v>
      </c>
      <c r="H336" s="2">
        <v>7</v>
      </c>
      <c r="I336" s="2">
        <v>87</v>
      </c>
      <c r="J336" s="2">
        <v>100.2</v>
      </c>
      <c r="K336" s="2">
        <v>16.600000000000001</v>
      </c>
      <c r="L336" s="2">
        <v>110</v>
      </c>
      <c r="M336" s="2">
        <v>75</v>
      </c>
      <c r="N336" s="2">
        <v>0</v>
      </c>
      <c r="O336" s="2">
        <v>0</v>
      </c>
      <c r="P336" s="2">
        <v>0</v>
      </c>
      <c r="Q336" s="2">
        <v>0</v>
      </c>
      <c r="R336" s="2">
        <v>5</v>
      </c>
      <c r="S336" s="2">
        <v>5</v>
      </c>
      <c r="T336" s="2">
        <v>0</v>
      </c>
      <c r="U336" s="2">
        <v>8</v>
      </c>
      <c r="V336" s="2">
        <v>103.3</v>
      </c>
      <c r="W336" s="2">
        <v>28.1</v>
      </c>
    </row>
    <row r="337" spans="1:23" ht="12.75" x14ac:dyDescent="0.2">
      <c r="A337" s="1" t="s">
        <v>24</v>
      </c>
      <c r="B337" s="2">
        <v>41.667000000000002</v>
      </c>
      <c r="C337" s="2">
        <v>-1.0169999999999999</v>
      </c>
      <c r="D337" s="3">
        <v>44241.958333333336</v>
      </c>
      <c r="E337" s="3">
        <v>44242</v>
      </c>
      <c r="F337" s="2">
        <v>8</v>
      </c>
      <c r="G337" s="2">
        <v>6</v>
      </c>
      <c r="H337" s="2">
        <v>7</v>
      </c>
      <c r="I337" s="2">
        <v>87</v>
      </c>
      <c r="J337" s="2">
        <v>100.2</v>
      </c>
      <c r="K337" s="2">
        <v>18.399999999999999</v>
      </c>
      <c r="L337" s="2">
        <v>120</v>
      </c>
      <c r="M337" s="2">
        <v>100</v>
      </c>
      <c r="N337" s="2">
        <v>0</v>
      </c>
      <c r="O337" s="2">
        <v>0</v>
      </c>
      <c r="P337" s="2">
        <v>0</v>
      </c>
      <c r="Q337" s="2">
        <v>0</v>
      </c>
      <c r="R337" s="2">
        <v>5</v>
      </c>
      <c r="S337" s="2">
        <v>5</v>
      </c>
      <c r="T337" s="2">
        <v>0</v>
      </c>
      <c r="U337" s="2">
        <v>8</v>
      </c>
      <c r="V337" s="2">
        <v>103.3</v>
      </c>
      <c r="W337" s="2">
        <v>29.5</v>
      </c>
    </row>
    <row r="338" spans="1:23" ht="12.75" x14ac:dyDescent="0.2">
      <c r="A338" s="1" t="s">
        <v>24</v>
      </c>
      <c r="B338" s="2">
        <v>41.667000000000002</v>
      </c>
      <c r="C338" s="2">
        <v>-1.0169999999999999</v>
      </c>
      <c r="D338" s="3">
        <v>44242</v>
      </c>
      <c r="E338" s="3">
        <v>44242.041666666664</v>
      </c>
      <c r="F338" s="2">
        <v>8</v>
      </c>
      <c r="G338" s="2">
        <v>5</v>
      </c>
      <c r="H338" s="2">
        <v>6</v>
      </c>
      <c r="I338" s="2">
        <v>81</v>
      </c>
      <c r="J338" s="2">
        <v>100.3</v>
      </c>
      <c r="K338" s="2">
        <v>22.3</v>
      </c>
      <c r="L338" s="2">
        <v>110</v>
      </c>
      <c r="M338" s="2">
        <v>100</v>
      </c>
      <c r="N338" s="2">
        <v>0</v>
      </c>
      <c r="O338" s="2">
        <v>0</v>
      </c>
      <c r="P338" s="2">
        <v>0</v>
      </c>
      <c r="Q338" s="2">
        <v>0</v>
      </c>
      <c r="R338" s="2">
        <v>5</v>
      </c>
      <c r="S338" s="2">
        <v>5</v>
      </c>
      <c r="T338" s="2">
        <v>0</v>
      </c>
      <c r="U338" s="2">
        <v>8</v>
      </c>
      <c r="V338" s="2">
        <v>103.3</v>
      </c>
      <c r="W338" s="2">
        <v>33.5</v>
      </c>
    </row>
    <row r="339" spans="1:23" ht="12.75" x14ac:dyDescent="0.2">
      <c r="A339" s="1" t="s">
        <v>24</v>
      </c>
      <c r="B339" s="2">
        <v>41.667000000000002</v>
      </c>
      <c r="C339" s="2">
        <v>-1.0169999999999999</v>
      </c>
      <c r="D339" s="3">
        <v>44242.041666666664</v>
      </c>
      <c r="E339" s="3">
        <v>44242.083333333336</v>
      </c>
      <c r="F339" s="2">
        <v>8</v>
      </c>
      <c r="G339" s="2">
        <v>5</v>
      </c>
      <c r="H339" s="2">
        <v>6</v>
      </c>
      <c r="I339" s="2">
        <v>81</v>
      </c>
      <c r="J339" s="2">
        <v>100.3</v>
      </c>
      <c r="K339" s="2">
        <v>22.3</v>
      </c>
      <c r="L339" s="2">
        <v>110</v>
      </c>
      <c r="M339" s="2">
        <v>100</v>
      </c>
      <c r="N339" s="2">
        <v>0</v>
      </c>
      <c r="O339" s="2">
        <v>0</v>
      </c>
      <c r="P339" s="2">
        <v>0</v>
      </c>
      <c r="Q339" s="2">
        <v>0</v>
      </c>
      <c r="R339" s="2">
        <v>5</v>
      </c>
      <c r="S339" s="2">
        <v>5</v>
      </c>
      <c r="T339" s="2">
        <v>0</v>
      </c>
      <c r="U339" s="2">
        <v>8</v>
      </c>
      <c r="V339" s="2">
        <v>103.4</v>
      </c>
      <c r="W339" s="2">
        <v>29.9</v>
      </c>
    </row>
    <row r="340" spans="1:23" ht="12.75" x14ac:dyDescent="0.2">
      <c r="A340" s="1" t="s">
        <v>24</v>
      </c>
      <c r="B340" s="2">
        <v>41.667000000000002</v>
      </c>
      <c r="C340" s="2">
        <v>-1.0169999999999999</v>
      </c>
      <c r="D340" s="3">
        <v>44242.083333333336</v>
      </c>
      <c r="E340" s="3">
        <v>44242.125</v>
      </c>
      <c r="F340" s="2">
        <v>8</v>
      </c>
      <c r="G340" s="2">
        <v>5</v>
      </c>
      <c r="H340" s="2">
        <v>6</v>
      </c>
      <c r="I340" s="2">
        <v>81</v>
      </c>
      <c r="J340" s="2">
        <v>100.3</v>
      </c>
      <c r="K340" s="2">
        <v>22.3</v>
      </c>
      <c r="L340" s="2">
        <v>110</v>
      </c>
      <c r="M340" s="2">
        <v>100</v>
      </c>
      <c r="N340" s="2">
        <v>0</v>
      </c>
      <c r="O340" s="2">
        <v>0</v>
      </c>
      <c r="P340" s="2">
        <v>0</v>
      </c>
      <c r="Q340" s="2">
        <v>0</v>
      </c>
      <c r="R340" s="2">
        <v>5</v>
      </c>
      <c r="S340" s="2">
        <v>5</v>
      </c>
      <c r="T340" s="2">
        <v>0</v>
      </c>
      <c r="U340" s="2">
        <v>8</v>
      </c>
      <c r="V340" s="2">
        <v>103.4</v>
      </c>
      <c r="W340" s="2">
        <v>29.2</v>
      </c>
    </row>
    <row r="341" spans="1:23" ht="12.75" x14ac:dyDescent="0.2">
      <c r="A341" s="1" t="s">
        <v>24</v>
      </c>
      <c r="B341" s="2">
        <v>41.667000000000002</v>
      </c>
      <c r="C341" s="2">
        <v>-1.0169999999999999</v>
      </c>
      <c r="D341" s="3">
        <v>44242.125</v>
      </c>
      <c r="E341" s="3">
        <v>44242.166666666664</v>
      </c>
      <c r="F341" s="2">
        <v>8</v>
      </c>
      <c r="G341" s="2">
        <v>5</v>
      </c>
      <c r="H341" s="2">
        <v>6</v>
      </c>
      <c r="I341" s="2">
        <v>81</v>
      </c>
      <c r="J341" s="2">
        <v>100.2</v>
      </c>
      <c r="K341" s="2">
        <v>20.5</v>
      </c>
      <c r="L341" s="2">
        <v>110</v>
      </c>
      <c r="M341" s="2">
        <v>100</v>
      </c>
      <c r="N341" s="2">
        <v>0</v>
      </c>
      <c r="O341" s="2">
        <v>0</v>
      </c>
      <c r="P341" s="2">
        <v>0</v>
      </c>
      <c r="Q341" s="2">
        <v>0</v>
      </c>
      <c r="R341" s="2">
        <v>5</v>
      </c>
      <c r="S341" s="2">
        <v>5</v>
      </c>
      <c r="T341" s="2">
        <v>0</v>
      </c>
      <c r="U341" s="2">
        <v>8</v>
      </c>
      <c r="V341" s="2">
        <v>103.4</v>
      </c>
      <c r="W341" s="2">
        <v>27</v>
      </c>
    </row>
    <row r="342" spans="1:23" ht="12.75" x14ac:dyDescent="0.2">
      <c r="A342" s="1" t="s">
        <v>24</v>
      </c>
      <c r="B342" s="2">
        <v>41.667000000000002</v>
      </c>
      <c r="C342" s="2">
        <v>-1.0169999999999999</v>
      </c>
      <c r="D342" s="3">
        <v>44242.166666666664</v>
      </c>
      <c r="E342" s="3">
        <v>44242.208333333336</v>
      </c>
      <c r="F342" s="2">
        <v>8</v>
      </c>
      <c r="G342" s="2">
        <v>6</v>
      </c>
      <c r="H342" s="2">
        <v>7</v>
      </c>
      <c r="I342" s="2">
        <v>87</v>
      </c>
      <c r="J342" s="2">
        <v>100.2</v>
      </c>
      <c r="K342" s="2">
        <v>18.399999999999999</v>
      </c>
      <c r="L342" s="2">
        <v>100</v>
      </c>
      <c r="M342" s="2">
        <v>100</v>
      </c>
      <c r="N342" s="2">
        <v>0</v>
      </c>
      <c r="O342" s="2">
        <v>0</v>
      </c>
      <c r="P342" s="2">
        <v>0</v>
      </c>
      <c r="Q342" s="2">
        <v>0</v>
      </c>
      <c r="R342" s="2">
        <v>5</v>
      </c>
      <c r="S342" s="2">
        <v>5</v>
      </c>
      <c r="T342" s="2">
        <v>0</v>
      </c>
      <c r="U342" s="2">
        <v>8</v>
      </c>
      <c r="V342" s="2">
        <v>103.4</v>
      </c>
      <c r="W342" s="2">
        <v>24.5</v>
      </c>
    </row>
    <row r="343" spans="1:23" ht="12.75" x14ac:dyDescent="0.2">
      <c r="A343" s="1" t="s">
        <v>24</v>
      </c>
      <c r="B343" s="2">
        <v>41.667000000000002</v>
      </c>
      <c r="C343" s="2">
        <v>-1.0169999999999999</v>
      </c>
      <c r="D343" s="3">
        <v>44242.208333333336</v>
      </c>
      <c r="E343" s="3">
        <v>44242.25</v>
      </c>
      <c r="F343" s="2">
        <v>8</v>
      </c>
      <c r="G343" s="2">
        <v>6</v>
      </c>
      <c r="H343" s="2">
        <v>7</v>
      </c>
      <c r="I343" s="2">
        <v>87</v>
      </c>
      <c r="J343" s="2">
        <v>100.2</v>
      </c>
      <c r="K343" s="2">
        <v>16.600000000000001</v>
      </c>
      <c r="L343" s="2">
        <v>110</v>
      </c>
      <c r="M343" s="2">
        <v>100</v>
      </c>
      <c r="N343" s="2">
        <v>0</v>
      </c>
      <c r="O343" s="2">
        <v>0</v>
      </c>
      <c r="P343" s="2">
        <v>0</v>
      </c>
      <c r="Q343" s="2">
        <v>0</v>
      </c>
      <c r="R343" s="2">
        <v>5</v>
      </c>
      <c r="S343" s="2">
        <v>5</v>
      </c>
      <c r="T343" s="2">
        <v>0</v>
      </c>
      <c r="U343" s="2">
        <v>8</v>
      </c>
      <c r="V343" s="2">
        <v>103.4</v>
      </c>
      <c r="W343" s="2">
        <v>22</v>
      </c>
    </row>
    <row r="344" spans="1:23" ht="12.75" x14ac:dyDescent="0.2">
      <c r="A344" s="1" t="s">
        <v>24</v>
      </c>
      <c r="B344" s="2">
        <v>41.667000000000002</v>
      </c>
      <c r="C344" s="2">
        <v>-1.0169999999999999</v>
      </c>
      <c r="D344" s="3">
        <v>44242.25</v>
      </c>
      <c r="E344" s="3">
        <v>44242.291666666664</v>
      </c>
      <c r="F344" s="2">
        <v>7</v>
      </c>
      <c r="G344" s="2">
        <v>5</v>
      </c>
      <c r="H344" s="2">
        <v>6</v>
      </c>
      <c r="I344" s="2">
        <v>87</v>
      </c>
      <c r="J344" s="2">
        <v>100.2</v>
      </c>
      <c r="K344" s="2">
        <v>18.399999999999999</v>
      </c>
      <c r="L344" s="2">
        <v>120</v>
      </c>
      <c r="M344" s="2">
        <v>100</v>
      </c>
      <c r="N344" s="2">
        <v>0</v>
      </c>
      <c r="O344" s="2">
        <v>0</v>
      </c>
      <c r="P344" s="2">
        <v>0</v>
      </c>
      <c r="Q344" s="2">
        <v>0</v>
      </c>
      <c r="R344" s="2">
        <v>4</v>
      </c>
      <c r="S344" s="2">
        <v>4</v>
      </c>
      <c r="T344" s="2">
        <v>0</v>
      </c>
      <c r="U344" s="2">
        <v>7</v>
      </c>
      <c r="V344" s="2">
        <v>103.4</v>
      </c>
      <c r="W344" s="2">
        <v>23.8</v>
      </c>
    </row>
    <row r="345" spans="1:23" ht="12.75" x14ac:dyDescent="0.2">
      <c r="A345" s="1" t="s">
        <v>24</v>
      </c>
      <c r="B345" s="2">
        <v>41.667000000000002</v>
      </c>
      <c r="C345" s="2">
        <v>-1.0169999999999999</v>
      </c>
      <c r="D345" s="3">
        <v>44242.291666666664</v>
      </c>
      <c r="E345" s="3">
        <v>44242.333333333336</v>
      </c>
      <c r="F345" s="2">
        <v>7</v>
      </c>
      <c r="G345" s="2">
        <v>6</v>
      </c>
      <c r="H345" s="2">
        <v>6</v>
      </c>
      <c r="I345" s="2">
        <v>93</v>
      </c>
      <c r="J345" s="2">
        <v>100.2</v>
      </c>
      <c r="K345" s="2">
        <v>14.8</v>
      </c>
      <c r="L345" s="2">
        <v>110</v>
      </c>
      <c r="M345" s="2">
        <v>100</v>
      </c>
      <c r="N345" s="2">
        <v>0</v>
      </c>
      <c r="O345" s="2">
        <v>0</v>
      </c>
      <c r="P345" s="2">
        <v>0</v>
      </c>
      <c r="Q345" s="2">
        <v>0</v>
      </c>
      <c r="R345" s="2">
        <v>4</v>
      </c>
      <c r="S345" s="2">
        <v>4</v>
      </c>
      <c r="T345" s="2">
        <v>0</v>
      </c>
      <c r="U345" s="2">
        <v>7</v>
      </c>
      <c r="V345" s="2">
        <v>103.4</v>
      </c>
      <c r="W345" s="2">
        <v>19.100000000000001</v>
      </c>
    </row>
    <row r="346" spans="1:23" ht="12.75" x14ac:dyDescent="0.2">
      <c r="A346" s="1" t="s">
        <v>24</v>
      </c>
      <c r="B346" s="2">
        <v>41.667000000000002</v>
      </c>
      <c r="C346" s="2">
        <v>-1.0169999999999999</v>
      </c>
      <c r="D346" s="3">
        <v>44242.333333333336</v>
      </c>
      <c r="E346" s="3">
        <v>44242.375</v>
      </c>
      <c r="F346" s="2">
        <v>7</v>
      </c>
      <c r="G346" s="2">
        <v>6</v>
      </c>
      <c r="H346" s="2">
        <v>6</v>
      </c>
      <c r="I346" s="2">
        <v>93</v>
      </c>
      <c r="J346" s="2">
        <v>100.3</v>
      </c>
      <c r="K346" s="2">
        <v>13</v>
      </c>
      <c r="L346" s="2">
        <v>120</v>
      </c>
      <c r="M346" s="2">
        <v>100</v>
      </c>
      <c r="N346" s="2">
        <v>0</v>
      </c>
      <c r="O346" s="2">
        <v>201</v>
      </c>
      <c r="P346" s="2">
        <v>46</v>
      </c>
      <c r="Q346" s="2">
        <v>29</v>
      </c>
      <c r="R346" s="2">
        <v>5</v>
      </c>
      <c r="S346" s="2">
        <v>5</v>
      </c>
      <c r="T346" s="2">
        <v>0</v>
      </c>
      <c r="U346" s="2">
        <v>7</v>
      </c>
      <c r="V346" s="2">
        <v>103.5</v>
      </c>
      <c r="W346" s="2">
        <v>18.399999999999999</v>
      </c>
    </row>
    <row r="347" spans="1:23" ht="12.75" x14ac:dyDescent="0.2">
      <c r="A347" s="1" t="s">
        <v>24</v>
      </c>
      <c r="B347" s="2">
        <v>41.667000000000002</v>
      </c>
      <c r="C347" s="2">
        <v>-1.0169999999999999</v>
      </c>
      <c r="D347" s="3">
        <v>44242.375</v>
      </c>
      <c r="E347" s="3">
        <v>44242.416666666664</v>
      </c>
      <c r="F347" s="2">
        <v>7</v>
      </c>
      <c r="G347" s="2">
        <v>6</v>
      </c>
      <c r="H347" s="2">
        <v>6</v>
      </c>
      <c r="I347" s="2">
        <v>93</v>
      </c>
      <c r="J347" s="2">
        <v>100.3</v>
      </c>
      <c r="K347" s="2">
        <v>13</v>
      </c>
      <c r="L347" s="2">
        <v>110</v>
      </c>
      <c r="M347" s="2">
        <v>100</v>
      </c>
      <c r="N347" s="2">
        <v>0</v>
      </c>
      <c r="O347" s="2">
        <v>142</v>
      </c>
      <c r="P347" s="2">
        <v>151</v>
      </c>
      <c r="Q347" s="2">
        <v>115</v>
      </c>
      <c r="R347" s="2">
        <v>5</v>
      </c>
      <c r="S347" s="2">
        <v>5</v>
      </c>
      <c r="T347" s="2">
        <v>0</v>
      </c>
      <c r="U347" s="2">
        <v>7</v>
      </c>
      <c r="V347" s="2">
        <v>103.5</v>
      </c>
      <c r="W347" s="2">
        <v>19.8</v>
      </c>
    </row>
    <row r="348" spans="1:23" ht="12.75" x14ac:dyDescent="0.2">
      <c r="A348" s="1" t="s">
        <v>24</v>
      </c>
      <c r="B348" s="2">
        <v>41.667000000000002</v>
      </c>
      <c r="C348" s="2">
        <v>-1.0169999999999999</v>
      </c>
      <c r="D348" s="3">
        <v>44242.416666666664</v>
      </c>
      <c r="E348" s="3">
        <v>44242.458333333336</v>
      </c>
      <c r="F348" s="2">
        <v>8</v>
      </c>
      <c r="G348" s="2">
        <v>6</v>
      </c>
      <c r="H348" s="2">
        <v>7</v>
      </c>
      <c r="I348" s="2">
        <v>87</v>
      </c>
      <c r="J348" s="2">
        <v>100.4</v>
      </c>
      <c r="K348" s="2">
        <v>14.8</v>
      </c>
      <c r="L348" s="2">
        <v>120</v>
      </c>
      <c r="M348" s="2">
        <v>100</v>
      </c>
      <c r="N348" s="2">
        <v>0</v>
      </c>
      <c r="O348" s="2">
        <v>326</v>
      </c>
      <c r="P348" s="2">
        <v>283</v>
      </c>
      <c r="Q348" s="2">
        <v>153</v>
      </c>
      <c r="R348" s="2">
        <v>5</v>
      </c>
      <c r="S348" s="2">
        <v>5</v>
      </c>
      <c r="T348" s="2">
        <v>0</v>
      </c>
      <c r="U348" s="2">
        <v>8</v>
      </c>
      <c r="V348" s="2">
        <v>103.4</v>
      </c>
      <c r="W348" s="2">
        <v>23.4</v>
      </c>
    </row>
    <row r="349" spans="1:23" ht="12.75" x14ac:dyDescent="0.2">
      <c r="A349" s="1" t="s">
        <v>24</v>
      </c>
      <c r="B349" s="2">
        <v>41.667000000000002</v>
      </c>
      <c r="C349" s="2">
        <v>-1.0169999999999999</v>
      </c>
      <c r="D349" s="3">
        <v>44242.458333333336</v>
      </c>
      <c r="E349" s="3">
        <v>44242.5</v>
      </c>
      <c r="F349" s="2">
        <v>8</v>
      </c>
      <c r="G349" s="2">
        <v>6</v>
      </c>
      <c r="H349" s="2">
        <v>7</v>
      </c>
      <c r="I349" s="2">
        <v>87</v>
      </c>
      <c r="J349" s="2">
        <v>100.4</v>
      </c>
      <c r="K349" s="2">
        <v>13</v>
      </c>
      <c r="L349" s="2">
        <v>100</v>
      </c>
      <c r="M349" s="2">
        <v>100</v>
      </c>
      <c r="N349" s="2">
        <v>0</v>
      </c>
      <c r="O349" s="2">
        <v>350</v>
      </c>
      <c r="P349" s="2">
        <v>381</v>
      </c>
      <c r="Q349" s="2">
        <v>204</v>
      </c>
      <c r="R349" s="2">
        <v>6</v>
      </c>
      <c r="S349" s="2">
        <v>6</v>
      </c>
      <c r="T349" s="2">
        <v>0</v>
      </c>
      <c r="U349" s="2">
        <v>8</v>
      </c>
      <c r="V349" s="2">
        <v>103.4</v>
      </c>
      <c r="W349" s="2">
        <v>23.4</v>
      </c>
    </row>
    <row r="350" spans="1:23" ht="12.75" x14ac:dyDescent="0.2">
      <c r="A350" s="1" t="s">
        <v>24</v>
      </c>
      <c r="B350" s="2">
        <v>41.667000000000002</v>
      </c>
      <c r="C350" s="2">
        <v>-1.0169999999999999</v>
      </c>
      <c r="D350" s="3">
        <v>44242.5</v>
      </c>
      <c r="E350" s="3">
        <v>44242.541666666664</v>
      </c>
      <c r="F350" s="2">
        <v>9</v>
      </c>
      <c r="G350" s="2">
        <v>6</v>
      </c>
      <c r="H350" s="2">
        <v>7</v>
      </c>
      <c r="I350" s="2">
        <v>81</v>
      </c>
      <c r="J350" s="2">
        <v>100.3</v>
      </c>
      <c r="K350" s="2">
        <v>14.8</v>
      </c>
      <c r="L350" s="2">
        <v>110</v>
      </c>
      <c r="M350" s="2">
        <v>100</v>
      </c>
      <c r="N350" s="2">
        <v>0</v>
      </c>
      <c r="O350" s="2">
        <v>214</v>
      </c>
      <c r="P350" s="2">
        <v>403</v>
      </c>
      <c r="Q350" s="2">
        <v>281</v>
      </c>
      <c r="R350" s="2">
        <v>7</v>
      </c>
      <c r="S350" s="2">
        <v>7</v>
      </c>
      <c r="T350" s="2">
        <v>0</v>
      </c>
      <c r="U350" s="2">
        <v>9</v>
      </c>
      <c r="V350" s="2">
        <v>103.4</v>
      </c>
      <c r="W350" s="2">
        <v>27.4</v>
      </c>
    </row>
    <row r="351" spans="1:23" ht="12.75" x14ac:dyDescent="0.2">
      <c r="A351" s="1" t="s">
        <v>24</v>
      </c>
      <c r="B351" s="2">
        <v>41.667000000000002</v>
      </c>
      <c r="C351" s="2">
        <v>-1.0169999999999999</v>
      </c>
      <c r="D351" s="3">
        <v>44242.541666666664</v>
      </c>
      <c r="E351" s="3">
        <v>44242.583333333336</v>
      </c>
      <c r="F351" s="2">
        <v>10</v>
      </c>
      <c r="G351" s="2">
        <v>7</v>
      </c>
      <c r="H351" s="2">
        <v>8</v>
      </c>
      <c r="I351" s="2">
        <v>81</v>
      </c>
      <c r="J351" s="2">
        <v>100.2</v>
      </c>
      <c r="K351" s="2">
        <v>14.8</v>
      </c>
      <c r="L351" s="2">
        <v>100</v>
      </c>
      <c r="M351" s="2">
        <v>100</v>
      </c>
      <c r="N351" s="2">
        <v>0</v>
      </c>
      <c r="O351" s="2">
        <v>300</v>
      </c>
      <c r="P351" s="2">
        <v>437</v>
      </c>
      <c r="Q351" s="2">
        <v>261</v>
      </c>
      <c r="R351" s="2">
        <v>8</v>
      </c>
      <c r="S351" s="2">
        <v>8</v>
      </c>
      <c r="T351" s="2">
        <v>0</v>
      </c>
      <c r="U351" s="2">
        <v>10</v>
      </c>
      <c r="V351" s="2">
        <v>103.4</v>
      </c>
      <c r="W351" s="2">
        <v>27.4</v>
      </c>
    </row>
    <row r="352" spans="1:23" ht="12.75" x14ac:dyDescent="0.2">
      <c r="A352" s="1" t="s">
        <v>24</v>
      </c>
      <c r="B352" s="2">
        <v>41.667000000000002</v>
      </c>
      <c r="C352" s="2">
        <v>-1.0169999999999999</v>
      </c>
      <c r="D352" s="3">
        <v>44242.583333333336</v>
      </c>
      <c r="E352" s="3">
        <v>44242.625</v>
      </c>
      <c r="F352" s="2">
        <v>11</v>
      </c>
      <c r="G352" s="2">
        <v>7</v>
      </c>
      <c r="H352" s="2">
        <v>9</v>
      </c>
      <c r="I352" s="2">
        <v>76</v>
      </c>
      <c r="J352" s="2">
        <v>100.1</v>
      </c>
      <c r="K352" s="2">
        <v>18.399999999999999</v>
      </c>
      <c r="L352" s="2">
        <v>100</v>
      </c>
      <c r="M352" s="2">
        <v>100</v>
      </c>
      <c r="N352" s="2">
        <v>0</v>
      </c>
      <c r="O352" s="2">
        <v>197</v>
      </c>
      <c r="P352" s="2">
        <v>398</v>
      </c>
      <c r="Q352" s="2">
        <v>290</v>
      </c>
      <c r="R352" s="2">
        <v>11</v>
      </c>
      <c r="S352" s="2">
        <v>11</v>
      </c>
      <c r="T352" s="2">
        <v>0</v>
      </c>
      <c r="U352" s="2">
        <v>11</v>
      </c>
      <c r="V352" s="2">
        <v>103.2</v>
      </c>
      <c r="W352" s="2">
        <v>31.3</v>
      </c>
    </row>
    <row r="353" spans="1:23" ht="12.75" x14ac:dyDescent="0.2">
      <c r="A353" s="1" t="s">
        <v>24</v>
      </c>
      <c r="B353" s="2">
        <v>41.667000000000002</v>
      </c>
      <c r="C353" s="2">
        <v>-1.0169999999999999</v>
      </c>
      <c r="D353" s="3">
        <v>44242.625</v>
      </c>
      <c r="E353" s="3">
        <v>44242.666666666664</v>
      </c>
      <c r="F353" s="2">
        <v>13</v>
      </c>
      <c r="G353" s="2">
        <v>7</v>
      </c>
      <c r="H353" s="2">
        <v>10</v>
      </c>
      <c r="I353" s="2">
        <v>66</v>
      </c>
      <c r="J353" s="2">
        <v>100.1</v>
      </c>
      <c r="K353" s="2">
        <v>16.600000000000001</v>
      </c>
      <c r="L353" s="2">
        <v>90</v>
      </c>
      <c r="M353" s="2">
        <v>75</v>
      </c>
      <c r="N353" s="2">
        <v>0</v>
      </c>
      <c r="O353" s="2">
        <v>203</v>
      </c>
      <c r="P353" s="2">
        <v>316</v>
      </c>
      <c r="Q353" s="2">
        <v>221</v>
      </c>
      <c r="R353" s="2">
        <v>13</v>
      </c>
      <c r="S353" s="2">
        <v>13</v>
      </c>
      <c r="T353" s="2">
        <v>0</v>
      </c>
      <c r="U353" s="2">
        <v>13</v>
      </c>
      <c r="V353" s="2">
        <v>103.1</v>
      </c>
      <c r="W353" s="2">
        <v>30.6</v>
      </c>
    </row>
    <row r="354" spans="1:23" ht="12.75" x14ac:dyDescent="0.2">
      <c r="A354" s="1" t="s">
        <v>24</v>
      </c>
      <c r="B354" s="2">
        <v>41.667000000000002</v>
      </c>
      <c r="C354" s="2">
        <v>-1.0169999999999999</v>
      </c>
      <c r="D354" s="3">
        <v>44242.666666666664</v>
      </c>
      <c r="E354" s="3">
        <v>44242.708333333336</v>
      </c>
      <c r="F354" s="2">
        <v>13</v>
      </c>
      <c r="G354" s="2">
        <v>7</v>
      </c>
      <c r="H354" s="2">
        <v>10</v>
      </c>
      <c r="I354" s="2">
        <v>66</v>
      </c>
      <c r="J354" s="2">
        <v>100</v>
      </c>
      <c r="K354" s="2">
        <v>16.600000000000001</v>
      </c>
      <c r="L354" s="2">
        <v>100</v>
      </c>
      <c r="M354" s="2">
        <v>25</v>
      </c>
      <c r="N354" s="2">
        <v>0</v>
      </c>
      <c r="O354" s="2">
        <v>127</v>
      </c>
      <c r="P354" s="2">
        <v>193</v>
      </c>
      <c r="Q354" s="2">
        <v>149</v>
      </c>
      <c r="R354" s="2">
        <v>13</v>
      </c>
      <c r="S354" s="2">
        <v>13</v>
      </c>
      <c r="T354" s="2">
        <v>0</v>
      </c>
      <c r="U354" s="2">
        <v>13</v>
      </c>
      <c r="V354" s="2">
        <v>103.1</v>
      </c>
      <c r="W354" s="2">
        <v>30.6</v>
      </c>
    </row>
    <row r="355" spans="1:23" ht="12.75" x14ac:dyDescent="0.2">
      <c r="A355" s="1" t="s">
        <v>24</v>
      </c>
      <c r="B355" s="2">
        <v>41.667000000000002</v>
      </c>
      <c r="C355" s="2">
        <v>-1.0169999999999999</v>
      </c>
      <c r="D355" s="3">
        <v>44242.708333333336</v>
      </c>
      <c r="E355" s="3">
        <v>44242.75</v>
      </c>
      <c r="F355" s="2">
        <v>13</v>
      </c>
      <c r="G355" s="2">
        <v>7</v>
      </c>
      <c r="H355" s="2">
        <v>10</v>
      </c>
      <c r="I355" s="2">
        <v>66</v>
      </c>
      <c r="J355" s="2">
        <v>99.9</v>
      </c>
      <c r="K355" s="2">
        <v>18.399999999999999</v>
      </c>
      <c r="L355" s="2">
        <v>90</v>
      </c>
      <c r="M355" s="2">
        <v>50</v>
      </c>
      <c r="N355" s="2">
        <v>0</v>
      </c>
      <c r="O355" s="2">
        <v>0</v>
      </c>
      <c r="P355" s="2">
        <v>58</v>
      </c>
      <c r="Q355" s="2">
        <v>58</v>
      </c>
      <c r="R355" s="2">
        <v>13</v>
      </c>
      <c r="S355" s="2">
        <v>13</v>
      </c>
      <c r="T355" s="2">
        <v>0</v>
      </c>
      <c r="U355" s="2">
        <v>13</v>
      </c>
      <c r="V355" s="2">
        <v>103.1</v>
      </c>
      <c r="W355" s="2">
        <v>31</v>
      </c>
    </row>
    <row r="356" spans="1:23" ht="12.75" x14ac:dyDescent="0.2">
      <c r="A356" s="1" t="s">
        <v>24</v>
      </c>
      <c r="B356" s="2">
        <v>41.667000000000002</v>
      </c>
      <c r="C356" s="2">
        <v>-1.0169999999999999</v>
      </c>
      <c r="D356" s="3">
        <v>44242.75</v>
      </c>
      <c r="E356" s="3">
        <v>44242.791666666664</v>
      </c>
      <c r="F356" s="2">
        <v>12</v>
      </c>
      <c r="G356" s="2">
        <v>7</v>
      </c>
      <c r="H356" s="2">
        <v>9</v>
      </c>
      <c r="I356" s="2">
        <v>71</v>
      </c>
      <c r="J356" s="2">
        <v>100</v>
      </c>
      <c r="K356" s="2">
        <v>18.399999999999999</v>
      </c>
      <c r="L356" s="2">
        <v>100</v>
      </c>
      <c r="M356" s="2">
        <v>75</v>
      </c>
      <c r="N356" s="2">
        <v>0</v>
      </c>
      <c r="O356" s="2">
        <v>0</v>
      </c>
      <c r="P356" s="2">
        <v>0</v>
      </c>
      <c r="Q356" s="2">
        <v>0</v>
      </c>
      <c r="R356" s="2">
        <v>12</v>
      </c>
      <c r="S356" s="2">
        <v>12</v>
      </c>
      <c r="T356" s="2">
        <v>0</v>
      </c>
      <c r="U356" s="2">
        <v>12</v>
      </c>
      <c r="V356" s="2">
        <v>103.1</v>
      </c>
      <c r="W356" s="2">
        <v>29.2</v>
      </c>
    </row>
    <row r="357" spans="1:23" ht="12.75" x14ac:dyDescent="0.2">
      <c r="A357" s="1" t="s">
        <v>24</v>
      </c>
      <c r="B357" s="2">
        <v>41.667000000000002</v>
      </c>
      <c r="C357" s="2">
        <v>-1.0169999999999999</v>
      </c>
      <c r="D357" s="3">
        <v>44242.791666666664</v>
      </c>
      <c r="E357" s="3">
        <v>44242.833333333336</v>
      </c>
      <c r="F357" s="2">
        <v>12</v>
      </c>
      <c r="G357" s="2">
        <v>7</v>
      </c>
      <c r="H357" s="2">
        <v>9</v>
      </c>
      <c r="I357" s="2">
        <v>71</v>
      </c>
      <c r="J357" s="2">
        <v>100</v>
      </c>
      <c r="K357" s="2">
        <v>24.1</v>
      </c>
      <c r="L357" s="2">
        <v>100</v>
      </c>
      <c r="M357" s="2">
        <v>100</v>
      </c>
      <c r="N357" s="2">
        <v>0</v>
      </c>
      <c r="O357" s="2">
        <v>0</v>
      </c>
      <c r="P357" s="2">
        <v>0</v>
      </c>
      <c r="Q357" s="2">
        <v>0</v>
      </c>
      <c r="R357" s="2">
        <v>12</v>
      </c>
      <c r="S357" s="2">
        <v>12</v>
      </c>
      <c r="T357" s="2">
        <v>0</v>
      </c>
      <c r="U357" s="2">
        <v>12</v>
      </c>
      <c r="V357" s="2">
        <v>103.2</v>
      </c>
      <c r="W357" s="2">
        <v>32.799999999999997</v>
      </c>
    </row>
    <row r="358" spans="1:23" ht="12.75" x14ac:dyDescent="0.2">
      <c r="A358" s="1" t="s">
        <v>24</v>
      </c>
      <c r="B358" s="2">
        <v>41.667000000000002</v>
      </c>
      <c r="C358" s="2">
        <v>-1.0169999999999999</v>
      </c>
      <c r="D358" s="3">
        <v>44242.833333333336</v>
      </c>
      <c r="E358" s="3">
        <v>44242.875</v>
      </c>
      <c r="F358" s="2">
        <v>10</v>
      </c>
      <c r="G358" s="2">
        <v>7</v>
      </c>
      <c r="H358" s="2">
        <v>8</v>
      </c>
      <c r="I358" s="2">
        <v>81</v>
      </c>
      <c r="J358" s="2">
        <v>100</v>
      </c>
      <c r="K358" s="2">
        <v>20.5</v>
      </c>
      <c r="L358" s="2">
        <v>110</v>
      </c>
      <c r="M358" s="2">
        <v>75</v>
      </c>
      <c r="N358" s="2">
        <v>0</v>
      </c>
      <c r="O358" s="2">
        <v>0</v>
      </c>
      <c r="P358" s="2">
        <v>0</v>
      </c>
      <c r="Q358" s="2">
        <v>0</v>
      </c>
      <c r="R358" s="2">
        <v>7</v>
      </c>
      <c r="S358" s="2">
        <v>7</v>
      </c>
      <c r="T358" s="2">
        <v>0</v>
      </c>
      <c r="U358" s="2">
        <v>10</v>
      </c>
      <c r="V358" s="2">
        <v>103.2</v>
      </c>
      <c r="W358" s="2">
        <v>29.9</v>
      </c>
    </row>
    <row r="359" spans="1:23" ht="12.75" x14ac:dyDescent="0.2">
      <c r="A359" s="1" t="s">
        <v>24</v>
      </c>
      <c r="B359" s="2">
        <v>41.667000000000002</v>
      </c>
      <c r="C359" s="2">
        <v>-1.0169999999999999</v>
      </c>
      <c r="D359" s="3">
        <v>44242.875</v>
      </c>
      <c r="E359" s="3">
        <v>44242.916666666664</v>
      </c>
      <c r="F359" s="2">
        <v>9</v>
      </c>
      <c r="G359" s="2">
        <v>7</v>
      </c>
      <c r="H359" s="2">
        <v>8</v>
      </c>
      <c r="I359" s="2">
        <v>87</v>
      </c>
      <c r="J359" s="2">
        <v>100</v>
      </c>
      <c r="K359" s="2">
        <v>22.3</v>
      </c>
      <c r="L359" s="2">
        <v>110</v>
      </c>
      <c r="M359" s="2">
        <v>75</v>
      </c>
      <c r="N359" s="2">
        <v>0</v>
      </c>
      <c r="O359" s="2">
        <v>0</v>
      </c>
      <c r="P359" s="2">
        <v>0</v>
      </c>
      <c r="Q359" s="2">
        <v>0</v>
      </c>
      <c r="R359" s="2">
        <v>6</v>
      </c>
      <c r="S359" s="2">
        <v>6</v>
      </c>
      <c r="T359" s="2">
        <v>0</v>
      </c>
      <c r="U359" s="2">
        <v>9</v>
      </c>
      <c r="V359" s="2">
        <v>103.2</v>
      </c>
      <c r="W359" s="2">
        <v>31.3</v>
      </c>
    </row>
    <row r="360" spans="1:23" ht="12.75" x14ac:dyDescent="0.2">
      <c r="A360" s="1" t="s">
        <v>24</v>
      </c>
      <c r="B360" s="2">
        <v>41.667000000000002</v>
      </c>
      <c r="C360" s="2">
        <v>-1.0169999999999999</v>
      </c>
      <c r="D360" s="3">
        <v>44242.916666666664</v>
      </c>
      <c r="E360" s="3">
        <v>44242.958333333336</v>
      </c>
      <c r="F360" s="2">
        <v>9</v>
      </c>
      <c r="G360" s="2">
        <v>7</v>
      </c>
      <c r="H360" s="2">
        <v>8</v>
      </c>
      <c r="I360" s="2">
        <v>87</v>
      </c>
      <c r="J360" s="2">
        <v>100</v>
      </c>
      <c r="K360" s="2">
        <v>14.8</v>
      </c>
      <c r="L360" s="2">
        <v>110</v>
      </c>
      <c r="M360" s="2">
        <v>100</v>
      </c>
      <c r="N360" s="2">
        <v>0</v>
      </c>
      <c r="O360" s="2">
        <v>0</v>
      </c>
      <c r="P360" s="2">
        <v>0</v>
      </c>
      <c r="Q360" s="2">
        <v>0</v>
      </c>
      <c r="R360" s="2">
        <v>7</v>
      </c>
      <c r="S360" s="2">
        <v>7</v>
      </c>
      <c r="T360" s="2">
        <v>0</v>
      </c>
      <c r="U360" s="2">
        <v>9</v>
      </c>
      <c r="V360" s="2">
        <v>103.2</v>
      </c>
      <c r="W360" s="2">
        <v>23</v>
      </c>
    </row>
    <row r="361" spans="1:23" ht="12.75" x14ac:dyDescent="0.2">
      <c r="A361" s="1" t="s">
        <v>24</v>
      </c>
      <c r="B361" s="2">
        <v>41.667000000000002</v>
      </c>
      <c r="C361" s="2">
        <v>-1.0169999999999999</v>
      </c>
      <c r="D361" s="3">
        <v>44242.958333333336</v>
      </c>
      <c r="E361" s="3">
        <v>44243</v>
      </c>
      <c r="F361" s="2">
        <v>9</v>
      </c>
      <c r="G361" s="2">
        <v>7</v>
      </c>
      <c r="H361" s="2">
        <v>8</v>
      </c>
      <c r="I361" s="2">
        <v>87</v>
      </c>
      <c r="J361" s="2">
        <v>100</v>
      </c>
      <c r="K361" s="2">
        <v>20.5</v>
      </c>
      <c r="L361" s="2">
        <v>110</v>
      </c>
      <c r="M361" s="2">
        <v>100</v>
      </c>
      <c r="N361" s="2">
        <v>0.02</v>
      </c>
      <c r="O361" s="2">
        <v>0</v>
      </c>
      <c r="P361" s="2">
        <v>0</v>
      </c>
      <c r="Q361" s="2">
        <v>0</v>
      </c>
      <c r="R361" s="2">
        <v>6</v>
      </c>
      <c r="S361" s="2">
        <v>6</v>
      </c>
      <c r="T361" s="2">
        <v>0</v>
      </c>
      <c r="U361" s="2">
        <v>9</v>
      </c>
      <c r="V361" s="2">
        <v>103.1</v>
      </c>
      <c r="W361" s="2">
        <v>28.4</v>
      </c>
    </row>
    <row r="362" spans="1:23" ht="12.75" x14ac:dyDescent="0.2">
      <c r="A362" s="1" t="s">
        <v>24</v>
      </c>
      <c r="B362" s="2">
        <v>41.667000000000002</v>
      </c>
      <c r="C362" s="2">
        <v>-1.0169999999999999</v>
      </c>
      <c r="D362" s="3">
        <v>44243</v>
      </c>
      <c r="E362" s="3">
        <v>44243.041666666664</v>
      </c>
      <c r="F362" s="2">
        <v>9</v>
      </c>
      <c r="G362" s="2">
        <v>8</v>
      </c>
      <c r="H362" s="2">
        <v>8</v>
      </c>
      <c r="I362" s="2">
        <v>93</v>
      </c>
      <c r="J362" s="2">
        <v>100</v>
      </c>
      <c r="K362" s="2">
        <v>15.8</v>
      </c>
      <c r="L362" s="2">
        <v>0</v>
      </c>
      <c r="M362" s="2">
        <v>100</v>
      </c>
      <c r="N362" s="2">
        <v>0</v>
      </c>
      <c r="O362" s="2">
        <v>0</v>
      </c>
      <c r="P362" s="2">
        <v>0</v>
      </c>
      <c r="Q362" s="2">
        <v>0</v>
      </c>
      <c r="R362" s="2">
        <v>7</v>
      </c>
      <c r="S362" s="2">
        <v>7</v>
      </c>
      <c r="T362" s="2">
        <v>0</v>
      </c>
      <c r="U362" s="2">
        <v>9</v>
      </c>
      <c r="V362" s="2">
        <v>103.1</v>
      </c>
      <c r="W362" s="2">
        <v>23.8</v>
      </c>
    </row>
    <row r="363" spans="1:23" ht="12.75" x14ac:dyDescent="0.2">
      <c r="A363" s="1" t="s">
        <v>24</v>
      </c>
      <c r="B363" s="2">
        <v>41.667000000000002</v>
      </c>
      <c r="C363" s="2">
        <v>-1.0169999999999999</v>
      </c>
      <c r="D363" s="3">
        <v>44243.041666666664</v>
      </c>
      <c r="E363" s="3">
        <v>44243.083333333336</v>
      </c>
      <c r="F363" s="2">
        <v>9</v>
      </c>
      <c r="G363" s="2">
        <v>8</v>
      </c>
      <c r="H363" s="2">
        <v>8</v>
      </c>
      <c r="I363" s="2">
        <v>93</v>
      </c>
      <c r="J363" s="2">
        <v>99.9</v>
      </c>
      <c r="K363" s="2">
        <v>11.2</v>
      </c>
      <c r="L363" s="2">
        <v>130</v>
      </c>
      <c r="M363" s="2">
        <v>100</v>
      </c>
      <c r="N363" s="2">
        <v>2.5400000000000002E-3</v>
      </c>
      <c r="O363" s="2">
        <v>0</v>
      </c>
      <c r="P363" s="2">
        <v>0</v>
      </c>
      <c r="Q363" s="2">
        <v>0</v>
      </c>
      <c r="R363" s="2">
        <v>7</v>
      </c>
      <c r="S363" s="2">
        <v>7</v>
      </c>
      <c r="T363" s="2">
        <v>0</v>
      </c>
      <c r="U363" s="2">
        <v>9</v>
      </c>
      <c r="V363" s="2">
        <v>103.1</v>
      </c>
      <c r="W363" s="2">
        <v>17.3</v>
      </c>
    </row>
    <row r="364" spans="1:23" ht="12.75" x14ac:dyDescent="0.2">
      <c r="A364" s="1" t="s">
        <v>24</v>
      </c>
      <c r="B364" s="2">
        <v>41.667000000000002</v>
      </c>
      <c r="C364" s="2">
        <v>-1.0169999999999999</v>
      </c>
      <c r="D364" s="3">
        <v>44243.083333333336</v>
      </c>
      <c r="E364" s="3">
        <v>44243.125</v>
      </c>
      <c r="F364" s="2">
        <v>9</v>
      </c>
      <c r="G364" s="2">
        <v>8</v>
      </c>
      <c r="H364" s="2">
        <v>8</v>
      </c>
      <c r="I364" s="2">
        <v>93</v>
      </c>
      <c r="J364" s="2">
        <v>99.9</v>
      </c>
      <c r="K364" s="2">
        <v>14.8</v>
      </c>
      <c r="L364" s="2">
        <v>120</v>
      </c>
      <c r="M364" s="2">
        <v>100</v>
      </c>
      <c r="N364" s="2">
        <v>0</v>
      </c>
      <c r="O364" s="2">
        <v>0</v>
      </c>
      <c r="P364" s="2">
        <v>0</v>
      </c>
      <c r="Q364" s="2">
        <v>0</v>
      </c>
      <c r="R364" s="2">
        <v>7</v>
      </c>
      <c r="S364" s="2">
        <v>7</v>
      </c>
      <c r="T364" s="2">
        <v>0</v>
      </c>
      <c r="U364" s="2">
        <v>9</v>
      </c>
      <c r="V364" s="2">
        <v>103</v>
      </c>
      <c r="W364" s="2">
        <v>21.6</v>
      </c>
    </row>
    <row r="365" spans="1:23" ht="12.75" x14ac:dyDescent="0.2">
      <c r="A365" s="1" t="s">
        <v>24</v>
      </c>
      <c r="B365" s="2">
        <v>41.667000000000002</v>
      </c>
      <c r="C365" s="2">
        <v>-1.0169999999999999</v>
      </c>
      <c r="D365" s="3">
        <v>44243.125</v>
      </c>
      <c r="E365" s="3">
        <v>44243.166666666664</v>
      </c>
      <c r="F365" s="2">
        <v>9</v>
      </c>
      <c r="G365" s="2">
        <v>8</v>
      </c>
      <c r="H365" s="2">
        <v>8</v>
      </c>
      <c r="I365" s="2">
        <v>93</v>
      </c>
      <c r="J365" s="2">
        <v>99.9</v>
      </c>
      <c r="K365" s="2">
        <v>13</v>
      </c>
      <c r="L365" s="2">
        <v>120</v>
      </c>
      <c r="M365" s="2">
        <v>100</v>
      </c>
      <c r="N365" s="2">
        <v>0</v>
      </c>
      <c r="O365" s="2">
        <v>0</v>
      </c>
      <c r="P365" s="2">
        <v>0</v>
      </c>
      <c r="Q365" s="2">
        <v>0</v>
      </c>
      <c r="R365" s="2">
        <v>7</v>
      </c>
      <c r="S365" s="2">
        <v>7</v>
      </c>
      <c r="T365" s="2">
        <v>0</v>
      </c>
      <c r="U365" s="2">
        <v>9</v>
      </c>
      <c r="V365" s="2">
        <v>102.9</v>
      </c>
      <c r="W365" s="2">
        <v>19.8</v>
      </c>
    </row>
    <row r="366" spans="1:23" ht="12.75" x14ac:dyDescent="0.2">
      <c r="A366" s="1" t="s">
        <v>24</v>
      </c>
      <c r="B366" s="2">
        <v>41.667000000000002</v>
      </c>
      <c r="C366" s="2">
        <v>-1.0169999999999999</v>
      </c>
      <c r="D366" s="3">
        <v>44243.166666666664</v>
      </c>
      <c r="E366" s="3">
        <v>44243.208333333336</v>
      </c>
      <c r="F366" s="2">
        <v>9</v>
      </c>
      <c r="G366" s="2">
        <v>8</v>
      </c>
      <c r="H366" s="2">
        <v>8</v>
      </c>
      <c r="I366" s="2">
        <v>93</v>
      </c>
      <c r="J366" s="2">
        <v>99.8</v>
      </c>
      <c r="K366" s="2">
        <v>11.2</v>
      </c>
      <c r="L366" s="2">
        <v>110</v>
      </c>
      <c r="M366" s="2">
        <v>100</v>
      </c>
      <c r="N366" s="2">
        <v>0</v>
      </c>
      <c r="O366" s="2">
        <v>0</v>
      </c>
      <c r="P366" s="2">
        <v>0</v>
      </c>
      <c r="Q366" s="2">
        <v>0</v>
      </c>
      <c r="R366" s="2">
        <v>7</v>
      </c>
      <c r="S366" s="2">
        <v>7</v>
      </c>
      <c r="T366" s="2">
        <v>0</v>
      </c>
      <c r="U366" s="2">
        <v>9</v>
      </c>
      <c r="V366" s="2">
        <v>102.9</v>
      </c>
      <c r="W366" s="2">
        <v>17.600000000000001</v>
      </c>
    </row>
    <row r="367" spans="1:23" ht="12.75" x14ac:dyDescent="0.2">
      <c r="A367" s="1" t="s">
        <v>24</v>
      </c>
      <c r="B367" s="2">
        <v>41.667000000000002</v>
      </c>
      <c r="C367" s="2">
        <v>-1.0169999999999999</v>
      </c>
      <c r="D367" s="3">
        <v>44243.208333333336</v>
      </c>
      <c r="E367" s="3">
        <v>44243.25</v>
      </c>
      <c r="F367" s="2">
        <v>9</v>
      </c>
      <c r="G367" s="2">
        <v>8</v>
      </c>
      <c r="H367" s="2">
        <v>8</v>
      </c>
      <c r="I367" s="2">
        <v>93</v>
      </c>
      <c r="J367" s="2">
        <v>99.7</v>
      </c>
      <c r="K367" s="2">
        <v>20.5</v>
      </c>
      <c r="L367" s="2">
        <v>120</v>
      </c>
      <c r="M367" s="2">
        <v>100</v>
      </c>
      <c r="N367" s="2">
        <v>0</v>
      </c>
      <c r="O367" s="2">
        <v>0</v>
      </c>
      <c r="P367" s="2">
        <v>0</v>
      </c>
      <c r="Q367" s="2">
        <v>0</v>
      </c>
      <c r="R367" s="2">
        <v>6</v>
      </c>
      <c r="S367" s="2">
        <v>6</v>
      </c>
      <c r="T367" s="2">
        <v>0</v>
      </c>
      <c r="U367" s="2">
        <v>9</v>
      </c>
      <c r="V367" s="2">
        <v>102.8</v>
      </c>
      <c r="W367" s="2">
        <v>26.6</v>
      </c>
    </row>
    <row r="368" spans="1:23" ht="12.75" x14ac:dyDescent="0.2">
      <c r="A368" s="1" t="s">
        <v>24</v>
      </c>
      <c r="B368" s="2">
        <v>41.667000000000002</v>
      </c>
      <c r="C368" s="2">
        <v>-1.0169999999999999</v>
      </c>
      <c r="D368" s="3">
        <v>44243.25</v>
      </c>
      <c r="E368" s="3">
        <v>44243.291666666664</v>
      </c>
      <c r="F368" s="2">
        <v>9</v>
      </c>
      <c r="G368" s="2">
        <v>7</v>
      </c>
      <c r="H368" s="2">
        <v>8</v>
      </c>
      <c r="I368" s="2">
        <v>87</v>
      </c>
      <c r="J368" s="2">
        <v>99.7</v>
      </c>
      <c r="K368" s="2">
        <v>16.600000000000001</v>
      </c>
      <c r="L368" s="2">
        <v>120</v>
      </c>
      <c r="M368" s="2">
        <v>100</v>
      </c>
      <c r="N368" s="2">
        <v>0</v>
      </c>
      <c r="O368" s="2">
        <v>0</v>
      </c>
      <c r="P368" s="2">
        <v>0</v>
      </c>
      <c r="Q368" s="2">
        <v>0</v>
      </c>
      <c r="R368" s="2">
        <v>7</v>
      </c>
      <c r="S368" s="2">
        <v>7</v>
      </c>
      <c r="T368" s="2">
        <v>0</v>
      </c>
      <c r="U368" s="2">
        <v>9</v>
      </c>
      <c r="V368" s="2">
        <v>102.8</v>
      </c>
      <c r="W368" s="2">
        <v>22.7</v>
      </c>
    </row>
    <row r="369" spans="1:23" ht="12.75" x14ac:dyDescent="0.2">
      <c r="A369" s="1" t="s">
        <v>24</v>
      </c>
      <c r="B369" s="2">
        <v>41.667000000000002</v>
      </c>
      <c r="C369" s="2">
        <v>-1.0169999999999999</v>
      </c>
      <c r="D369" s="3">
        <v>44243.291666666664</v>
      </c>
      <c r="E369" s="3">
        <v>44243.333333333336</v>
      </c>
      <c r="F369" s="2">
        <v>8</v>
      </c>
      <c r="G369" s="2">
        <v>7</v>
      </c>
      <c r="H369" s="2">
        <v>7</v>
      </c>
      <c r="I369" s="2">
        <v>93</v>
      </c>
      <c r="J369" s="2">
        <v>99.6</v>
      </c>
      <c r="K369" s="2">
        <v>18.399999999999999</v>
      </c>
      <c r="L369" s="2">
        <v>130</v>
      </c>
      <c r="M369" s="2">
        <v>100</v>
      </c>
      <c r="N369" s="2">
        <v>0</v>
      </c>
      <c r="O369" s="2">
        <v>0</v>
      </c>
      <c r="P369" s="2">
        <v>0</v>
      </c>
      <c r="Q369" s="2">
        <v>0</v>
      </c>
      <c r="R369" s="2">
        <v>5</v>
      </c>
      <c r="S369" s="2">
        <v>5</v>
      </c>
      <c r="T369" s="2">
        <v>0</v>
      </c>
      <c r="U369" s="2">
        <v>8</v>
      </c>
      <c r="V369" s="2">
        <v>102.8</v>
      </c>
      <c r="W369" s="2">
        <v>23</v>
      </c>
    </row>
    <row r="370" spans="1:23" ht="12.75" x14ac:dyDescent="0.2">
      <c r="A370" s="1" t="s">
        <v>24</v>
      </c>
      <c r="B370" s="2">
        <v>41.667000000000002</v>
      </c>
      <c r="C370" s="2">
        <v>-1.0169999999999999</v>
      </c>
      <c r="D370" s="3">
        <v>44243.333333333336</v>
      </c>
      <c r="E370" s="3">
        <v>44243.375</v>
      </c>
      <c r="F370" s="2">
        <v>8</v>
      </c>
      <c r="G370" s="2">
        <v>7</v>
      </c>
      <c r="H370" s="2">
        <v>7</v>
      </c>
      <c r="I370" s="2">
        <v>93</v>
      </c>
      <c r="J370" s="2">
        <v>99.7</v>
      </c>
      <c r="K370" s="2">
        <v>16.600000000000001</v>
      </c>
      <c r="L370" s="2">
        <v>130</v>
      </c>
      <c r="M370" s="2">
        <v>100</v>
      </c>
      <c r="N370" s="2">
        <v>0</v>
      </c>
      <c r="O370" s="2">
        <v>245</v>
      </c>
      <c r="P370" s="2">
        <v>62</v>
      </c>
      <c r="Q370" s="2">
        <v>40</v>
      </c>
      <c r="R370" s="2">
        <v>5</v>
      </c>
      <c r="S370" s="2">
        <v>5</v>
      </c>
      <c r="T370" s="2">
        <v>0</v>
      </c>
      <c r="U370" s="2">
        <v>8</v>
      </c>
      <c r="V370" s="2">
        <v>102.9</v>
      </c>
      <c r="W370" s="2">
        <v>21.2</v>
      </c>
    </row>
    <row r="371" spans="1:23" ht="12.75" x14ac:dyDescent="0.2">
      <c r="A371" s="1" t="s">
        <v>24</v>
      </c>
      <c r="B371" s="2">
        <v>41.667000000000002</v>
      </c>
      <c r="C371" s="2">
        <v>-1.0169999999999999</v>
      </c>
      <c r="D371" s="3">
        <v>44243.375</v>
      </c>
      <c r="E371" s="3">
        <v>44243.416666666664</v>
      </c>
      <c r="F371" s="2">
        <v>8</v>
      </c>
      <c r="G371" s="2">
        <v>7</v>
      </c>
      <c r="H371" s="2">
        <v>7</v>
      </c>
      <c r="I371" s="2">
        <v>93</v>
      </c>
      <c r="J371" s="2">
        <v>99.7</v>
      </c>
      <c r="K371" s="2">
        <v>16.600000000000001</v>
      </c>
      <c r="L371" s="2">
        <v>130</v>
      </c>
      <c r="M371" s="2">
        <v>100</v>
      </c>
      <c r="N371" s="2">
        <v>0</v>
      </c>
      <c r="O371" s="2">
        <v>453</v>
      </c>
      <c r="P371" s="2">
        <v>202</v>
      </c>
      <c r="Q371" s="2">
        <v>85</v>
      </c>
      <c r="R371" s="2">
        <v>5</v>
      </c>
      <c r="S371" s="2">
        <v>5</v>
      </c>
      <c r="T371" s="2">
        <v>0</v>
      </c>
      <c r="U371" s="2">
        <v>8</v>
      </c>
      <c r="V371" s="2">
        <v>102.9</v>
      </c>
      <c r="W371" s="2">
        <v>23</v>
      </c>
    </row>
    <row r="372" spans="1:23" ht="12.75" x14ac:dyDescent="0.2">
      <c r="A372" s="1" t="s">
        <v>24</v>
      </c>
      <c r="B372" s="2">
        <v>41.667000000000002</v>
      </c>
      <c r="C372" s="2">
        <v>-1.0169999999999999</v>
      </c>
      <c r="D372" s="3">
        <v>44243.416666666664</v>
      </c>
      <c r="E372" s="3">
        <v>44243.458333333336</v>
      </c>
      <c r="F372" s="2">
        <v>9</v>
      </c>
      <c r="G372" s="2">
        <v>6</v>
      </c>
      <c r="H372" s="2">
        <v>7</v>
      </c>
      <c r="I372" s="2">
        <v>81</v>
      </c>
      <c r="J372" s="2">
        <v>99.7</v>
      </c>
      <c r="K372" s="2">
        <v>14.8</v>
      </c>
      <c r="L372" s="2">
        <v>100</v>
      </c>
      <c r="M372" s="2">
        <v>75</v>
      </c>
      <c r="N372" s="2">
        <v>0</v>
      </c>
      <c r="O372" s="2">
        <v>537</v>
      </c>
      <c r="P372" s="2">
        <v>334</v>
      </c>
      <c r="Q372" s="2">
        <v>117</v>
      </c>
      <c r="R372" s="2">
        <v>7</v>
      </c>
      <c r="S372" s="2">
        <v>7</v>
      </c>
      <c r="T372" s="2">
        <v>0</v>
      </c>
      <c r="U372" s="2">
        <v>9</v>
      </c>
      <c r="V372" s="2">
        <v>102.8</v>
      </c>
      <c r="W372" s="2">
        <v>23</v>
      </c>
    </row>
    <row r="373" spans="1:23" ht="12.75" x14ac:dyDescent="0.2">
      <c r="A373" s="1" t="s">
        <v>24</v>
      </c>
      <c r="B373" s="2">
        <v>41.667000000000002</v>
      </c>
      <c r="C373" s="2">
        <v>-1.0169999999999999</v>
      </c>
      <c r="D373" s="3">
        <v>44243.458333333336</v>
      </c>
      <c r="E373" s="3">
        <v>44243.5</v>
      </c>
      <c r="F373" s="2">
        <v>10</v>
      </c>
      <c r="G373" s="2">
        <v>7</v>
      </c>
      <c r="H373" s="2">
        <v>8</v>
      </c>
      <c r="I373" s="2">
        <v>81</v>
      </c>
      <c r="J373" s="2">
        <v>99.6</v>
      </c>
      <c r="K373" s="2">
        <v>20.5</v>
      </c>
      <c r="L373" s="2">
        <v>100</v>
      </c>
      <c r="M373" s="2">
        <v>75</v>
      </c>
      <c r="N373" s="2">
        <v>0</v>
      </c>
      <c r="O373" s="2">
        <v>427</v>
      </c>
      <c r="P373" s="2">
        <v>418</v>
      </c>
      <c r="Q373" s="2">
        <v>200</v>
      </c>
      <c r="R373" s="2">
        <v>7</v>
      </c>
      <c r="S373" s="2">
        <v>7</v>
      </c>
      <c r="T373" s="2">
        <v>0</v>
      </c>
      <c r="U373" s="2">
        <v>10</v>
      </c>
      <c r="V373" s="2">
        <v>102.8</v>
      </c>
      <c r="W373" s="2">
        <v>29.5</v>
      </c>
    </row>
    <row r="374" spans="1:23" ht="12.75" x14ac:dyDescent="0.2">
      <c r="A374" s="1" t="s">
        <v>24</v>
      </c>
      <c r="B374" s="2">
        <v>41.667000000000002</v>
      </c>
      <c r="C374" s="2">
        <v>-1.0169999999999999</v>
      </c>
      <c r="D374" s="3">
        <v>44243.5</v>
      </c>
      <c r="E374" s="3">
        <v>44243.541666666664</v>
      </c>
      <c r="F374" s="2">
        <v>12</v>
      </c>
      <c r="G374" s="2">
        <v>8</v>
      </c>
      <c r="H374" s="2">
        <v>10</v>
      </c>
      <c r="I374" s="2">
        <v>76</v>
      </c>
      <c r="J374" s="2">
        <v>99.6</v>
      </c>
      <c r="K374" s="2">
        <v>20.5</v>
      </c>
      <c r="L374" s="2">
        <v>80</v>
      </c>
      <c r="M374" s="2">
        <v>25</v>
      </c>
      <c r="N374" s="2">
        <v>0</v>
      </c>
      <c r="O374" s="2">
        <v>776</v>
      </c>
      <c r="P374" s="2">
        <v>589</v>
      </c>
      <c r="Q374" s="2">
        <v>144</v>
      </c>
      <c r="R374" s="2">
        <v>12</v>
      </c>
      <c r="S374" s="2">
        <v>12</v>
      </c>
      <c r="T374" s="2">
        <v>0</v>
      </c>
      <c r="U374" s="2">
        <v>12</v>
      </c>
      <c r="V374" s="2">
        <v>102.8</v>
      </c>
      <c r="W374" s="2">
        <v>29.5</v>
      </c>
    </row>
    <row r="375" spans="1:23" ht="12.75" x14ac:dyDescent="0.2">
      <c r="A375" s="1" t="s">
        <v>24</v>
      </c>
      <c r="B375" s="2">
        <v>41.667000000000002</v>
      </c>
      <c r="C375" s="2">
        <v>-1.0169999999999999</v>
      </c>
      <c r="D375" s="3">
        <v>44243.541666666664</v>
      </c>
      <c r="E375" s="3">
        <v>44243.583333333336</v>
      </c>
      <c r="F375" s="2">
        <v>13</v>
      </c>
      <c r="G375" s="2">
        <v>8</v>
      </c>
      <c r="H375" s="2">
        <v>10</v>
      </c>
      <c r="I375" s="2">
        <v>71</v>
      </c>
      <c r="J375" s="2">
        <v>99.5</v>
      </c>
      <c r="K375" s="2">
        <v>16.600000000000001</v>
      </c>
      <c r="L375" s="2">
        <v>90</v>
      </c>
      <c r="M375" s="2">
        <v>30</v>
      </c>
      <c r="N375" s="2">
        <v>0</v>
      </c>
      <c r="O375" s="2">
        <v>836</v>
      </c>
      <c r="P375" s="2">
        <v>596</v>
      </c>
      <c r="Q375" s="2">
        <v>103</v>
      </c>
      <c r="R375" s="2">
        <v>13</v>
      </c>
      <c r="S375" s="2">
        <v>13</v>
      </c>
      <c r="T375" s="2">
        <v>0</v>
      </c>
      <c r="U375" s="2">
        <v>13</v>
      </c>
      <c r="V375" s="2">
        <v>102.7</v>
      </c>
      <c r="W375" s="2">
        <v>22.3</v>
      </c>
    </row>
    <row r="376" spans="1:23" ht="12.75" x14ac:dyDescent="0.2">
      <c r="A376" s="1" t="s">
        <v>24</v>
      </c>
      <c r="B376" s="2">
        <v>41.667000000000002</v>
      </c>
      <c r="C376" s="2">
        <v>-1.0169999999999999</v>
      </c>
      <c r="D376" s="3">
        <v>44243.583333333336</v>
      </c>
      <c r="E376" s="3">
        <v>44243.625</v>
      </c>
      <c r="F376" s="2">
        <v>14</v>
      </c>
      <c r="G376" s="2">
        <v>8</v>
      </c>
      <c r="H376" s="2">
        <v>11</v>
      </c>
      <c r="I376" s="2">
        <v>67</v>
      </c>
      <c r="J376" s="2">
        <v>99.4</v>
      </c>
      <c r="K376" s="2">
        <v>14.8</v>
      </c>
      <c r="L376" s="2">
        <v>90</v>
      </c>
      <c r="M376" s="2">
        <v>35</v>
      </c>
      <c r="N376" s="2">
        <v>0</v>
      </c>
      <c r="O376" s="2">
        <v>685</v>
      </c>
      <c r="P376" s="2">
        <v>530</v>
      </c>
      <c r="Q376" s="2">
        <v>150</v>
      </c>
      <c r="R376" s="2">
        <v>14</v>
      </c>
      <c r="S376" s="2">
        <v>14</v>
      </c>
      <c r="T376" s="2">
        <v>0</v>
      </c>
      <c r="U376" s="2">
        <v>14</v>
      </c>
      <c r="V376" s="2">
        <v>102.5</v>
      </c>
      <c r="W376" s="2">
        <v>19.8</v>
      </c>
    </row>
    <row r="377" spans="1:23" ht="12.75" x14ac:dyDescent="0.2">
      <c r="A377" s="1" t="s">
        <v>24</v>
      </c>
      <c r="B377" s="2">
        <v>41.667000000000002</v>
      </c>
      <c r="C377" s="2">
        <v>-1.0169999999999999</v>
      </c>
      <c r="D377" s="3">
        <v>44243.625</v>
      </c>
      <c r="E377" s="3">
        <v>44243.666666666664</v>
      </c>
      <c r="F377" s="2">
        <v>15</v>
      </c>
      <c r="G377" s="2">
        <v>8</v>
      </c>
      <c r="H377" s="2">
        <v>11</v>
      </c>
      <c r="I377" s="2">
        <v>62</v>
      </c>
      <c r="J377" s="2">
        <v>99.3</v>
      </c>
      <c r="K377" s="2">
        <v>16.600000000000001</v>
      </c>
      <c r="L377" s="2">
        <v>110</v>
      </c>
      <c r="M377" s="2">
        <v>50</v>
      </c>
      <c r="N377" s="2">
        <v>0</v>
      </c>
      <c r="O377" s="2">
        <v>521</v>
      </c>
      <c r="P377" s="2">
        <v>406</v>
      </c>
      <c r="Q377" s="2">
        <v>159</v>
      </c>
      <c r="R377" s="2">
        <v>15</v>
      </c>
      <c r="S377" s="2">
        <v>15</v>
      </c>
      <c r="T377" s="2">
        <v>0</v>
      </c>
      <c r="U377" s="2">
        <v>15</v>
      </c>
      <c r="V377" s="2">
        <v>102.4</v>
      </c>
      <c r="W377" s="2">
        <v>22</v>
      </c>
    </row>
    <row r="378" spans="1:23" ht="12.75" x14ac:dyDescent="0.2">
      <c r="A378" s="1" t="s">
        <v>24</v>
      </c>
      <c r="B378" s="2">
        <v>41.667000000000002</v>
      </c>
      <c r="C378" s="2">
        <v>-1.0169999999999999</v>
      </c>
      <c r="D378" s="3">
        <v>44243.666666666664</v>
      </c>
      <c r="E378" s="3">
        <v>44243.708333333336</v>
      </c>
      <c r="F378" s="2">
        <v>16</v>
      </c>
      <c r="G378" s="2">
        <v>7</v>
      </c>
      <c r="H378" s="2">
        <v>11</v>
      </c>
      <c r="I378" s="2">
        <v>55</v>
      </c>
      <c r="J378" s="2">
        <v>99.2</v>
      </c>
      <c r="K378" s="2">
        <v>14.8</v>
      </c>
      <c r="L378" s="2">
        <v>100</v>
      </c>
      <c r="M378" s="2">
        <v>80</v>
      </c>
      <c r="N378" s="2">
        <v>0</v>
      </c>
      <c r="O378" s="2">
        <v>301</v>
      </c>
      <c r="P378" s="2">
        <v>244</v>
      </c>
      <c r="Q378" s="2">
        <v>138</v>
      </c>
      <c r="R378" s="2">
        <v>16</v>
      </c>
      <c r="S378" s="2">
        <v>16</v>
      </c>
      <c r="T378" s="2">
        <v>0</v>
      </c>
      <c r="U378" s="2">
        <v>16</v>
      </c>
      <c r="V378" s="2">
        <v>102.4</v>
      </c>
      <c r="W378" s="2">
        <v>19.8</v>
      </c>
    </row>
    <row r="379" spans="1:23" ht="12.75" x14ac:dyDescent="0.2">
      <c r="A379" s="1" t="s">
        <v>24</v>
      </c>
      <c r="B379" s="2">
        <v>41.667000000000002</v>
      </c>
      <c r="C379" s="2">
        <v>-1.0169999999999999</v>
      </c>
      <c r="D379" s="3">
        <v>44243.708333333336</v>
      </c>
      <c r="E379" s="3">
        <v>44243.75</v>
      </c>
      <c r="F379" s="2">
        <v>15</v>
      </c>
      <c r="G379" s="2">
        <v>7</v>
      </c>
      <c r="H379" s="2">
        <v>11</v>
      </c>
      <c r="I379" s="2">
        <v>58</v>
      </c>
      <c r="J379" s="2">
        <v>99.2</v>
      </c>
      <c r="K379" s="2">
        <v>14.8</v>
      </c>
      <c r="L379" s="2">
        <v>100</v>
      </c>
      <c r="M379" s="2">
        <v>80</v>
      </c>
      <c r="N379" s="2">
        <v>0</v>
      </c>
      <c r="O379" s="2">
        <v>14</v>
      </c>
      <c r="P379" s="2">
        <v>77</v>
      </c>
      <c r="Q379" s="2">
        <v>74</v>
      </c>
      <c r="R379" s="2">
        <v>15</v>
      </c>
      <c r="S379" s="2">
        <v>15</v>
      </c>
      <c r="T379" s="2">
        <v>0</v>
      </c>
      <c r="U379" s="2">
        <v>15</v>
      </c>
      <c r="V379" s="2">
        <v>102.4</v>
      </c>
      <c r="W379" s="2">
        <v>18</v>
      </c>
    </row>
    <row r="380" spans="1:23" ht="12.75" x14ac:dyDescent="0.2">
      <c r="A380" s="1" t="s">
        <v>24</v>
      </c>
      <c r="B380" s="2">
        <v>41.667000000000002</v>
      </c>
      <c r="C380" s="2">
        <v>-1.0169999999999999</v>
      </c>
      <c r="D380" s="3">
        <v>44243.75</v>
      </c>
      <c r="E380" s="3">
        <v>44243.791666666664</v>
      </c>
      <c r="F380" s="2">
        <v>13</v>
      </c>
      <c r="G380" s="2">
        <v>7</v>
      </c>
      <c r="H380" s="2">
        <v>10</v>
      </c>
      <c r="I380" s="2">
        <v>66</v>
      </c>
      <c r="J380" s="2">
        <v>99.2</v>
      </c>
      <c r="K380" s="2">
        <v>7.6</v>
      </c>
      <c r="L380" s="2">
        <v>100</v>
      </c>
      <c r="M380" s="2">
        <v>85</v>
      </c>
      <c r="N380" s="2">
        <v>0</v>
      </c>
      <c r="O380" s="2">
        <v>0</v>
      </c>
      <c r="P380" s="2">
        <v>0</v>
      </c>
      <c r="Q380" s="2">
        <v>0</v>
      </c>
      <c r="R380" s="2">
        <v>13</v>
      </c>
      <c r="S380" s="2">
        <v>13</v>
      </c>
      <c r="T380" s="2">
        <v>0</v>
      </c>
      <c r="U380" s="2">
        <v>13</v>
      </c>
      <c r="V380" s="2">
        <v>102.5</v>
      </c>
      <c r="W380" s="2">
        <v>9.6999999999999993</v>
      </c>
    </row>
    <row r="381" spans="1:23" ht="12.75" x14ac:dyDescent="0.2">
      <c r="A381" s="1" t="s">
        <v>24</v>
      </c>
      <c r="B381" s="2">
        <v>41.667000000000002</v>
      </c>
      <c r="C381" s="2">
        <v>-1.0169999999999999</v>
      </c>
      <c r="D381" s="3">
        <v>44243.791666666664</v>
      </c>
      <c r="E381" s="3">
        <v>44243.833333333336</v>
      </c>
      <c r="F381" s="2">
        <v>12</v>
      </c>
      <c r="G381" s="2">
        <v>7</v>
      </c>
      <c r="H381" s="2">
        <v>9</v>
      </c>
      <c r="I381" s="2">
        <v>71</v>
      </c>
      <c r="J381" s="2">
        <v>99.3</v>
      </c>
      <c r="K381" s="2">
        <v>5.4</v>
      </c>
      <c r="L381" s="2">
        <v>40</v>
      </c>
      <c r="M381" s="2">
        <v>85</v>
      </c>
      <c r="N381" s="2">
        <v>0</v>
      </c>
      <c r="O381" s="2">
        <v>0</v>
      </c>
      <c r="P381" s="2">
        <v>0</v>
      </c>
      <c r="Q381" s="2">
        <v>0</v>
      </c>
      <c r="R381" s="2">
        <v>12</v>
      </c>
      <c r="S381" s="2">
        <v>12</v>
      </c>
      <c r="T381" s="2">
        <v>0</v>
      </c>
      <c r="U381" s="2">
        <v>12</v>
      </c>
      <c r="V381" s="2">
        <v>102.5</v>
      </c>
      <c r="W381" s="2">
        <v>6.5</v>
      </c>
    </row>
    <row r="382" spans="1:23" ht="12.75" x14ac:dyDescent="0.2">
      <c r="A382" s="1" t="s">
        <v>24</v>
      </c>
      <c r="B382" s="2">
        <v>41.667000000000002</v>
      </c>
      <c r="C382" s="2">
        <v>-1.0169999999999999</v>
      </c>
      <c r="D382" s="3">
        <v>44243.833333333336</v>
      </c>
      <c r="E382" s="3">
        <v>44243.875</v>
      </c>
      <c r="F382" s="2">
        <v>10</v>
      </c>
      <c r="G382" s="2">
        <v>8</v>
      </c>
      <c r="H382" s="2">
        <v>9</v>
      </c>
      <c r="I382" s="2">
        <v>87</v>
      </c>
      <c r="J382" s="2">
        <v>99.3</v>
      </c>
      <c r="K382" s="2">
        <v>7.6</v>
      </c>
      <c r="L382" s="2">
        <v>280</v>
      </c>
      <c r="M382" s="2">
        <v>80</v>
      </c>
      <c r="N382" s="2">
        <v>0</v>
      </c>
      <c r="O382" s="2">
        <v>0</v>
      </c>
      <c r="P382" s="2">
        <v>0</v>
      </c>
      <c r="Q382" s="2">
        <v>0</v>
      </c>
      <c r="R382" s="2">
        <v>9</v>
      </c>
      <c r="S382" s="2">
        <v>9</v>
      </c>
      <c r="T382" s="2">
        <v>0</v>
      </c>
      <c r="U382" s="2">
        <v>10</v>
      </c>
      <c r="V382" s="2">
        <v>102.5</v>
      </c>
      <c r="W382" s="2">
        <v>8.6</v>
      </c>
    </row>
    <row r="383" spans="1:23" ht="12.75" x14ac:dyDescent="0.2">
      <c r="A383" s="1" t="s">
        <v>24</v>
      </c>
      <c r="B383" s="2">
        <v>41.667000000000002</v>
      </c>
      <c r="C383" s="2">
        <v>-1.0169999999999999</v>
      </c>
      <c r="D383" s="3">
        <v>44243.875</v>
      </c>
      <c r="E383" s="3">
        <v>44243.916666666664</v>
      </c>
      <c r="F383" s="2">
        <v>10</v>
      </c>
      <c r="G383" s="2">
        <v>8</v>
      </c>
      <c r="H383" s="2">
        <v>9</v>
      </c>
      <c r="I383" s="2">
        <v>87</v>
      </c>
      <c r="J383" s="2">
        <v>99.3</v>
      </c>
      <c r="K383" s="2">
        <v>9.4</v>
      </c>
      <c r="L383" s="2">
        <v>220</v>
      </c>
      <c r="M383" s="2">
        <v>70</v>
      </c>
      <c r="N383" s="2">
        <v>0</v>
      </c>
      <c r="O383" s="2">
        <v>0</v>
      </c>
      <c r="P383" s="2">
        <v>0</v>
      </c>
      <c r="Q383" s="2">
        <v>0</v>
      </c>
      <c r="R383" s="2">
        <v>9</v>
      </c>
      <c r="S383" s="2">
        <v>9</v>
      </c>
      <c r="T383" s="2">
        <v>0</v>
      </c>
      <c r="U383" s="2">
        <v>10</v>
      </c>
      <c r="V383" s="2">
        <v>102.5</v>
      </c>
      <c r="W383" s="2">
        <v>10.8</v>
      </c>
    </row>
    <row r="384" spans="1:23" ht="12.75" x14ac:dyDescent="0.2">
      <c r="A384" s="1" t="s">
        <v>24</v>
      </c>
      <c r="B384" s="2">
        <v>41.667000000000002</v>
      </c>
      <c r="C384" s="2">
        <v>-1.0169999999999999</v>
      </c>
      <c r="D384" s="3">
        <v>44243.916666666664</v>
      </c>
      <c r="E384" s="3">
        <v>44243.958333333336</v>
      </c>
      <c r="F384" s="2">
        <v>10</v>
      </c>
      <c r="G384" s="2">
        <v>8</v>
      </c>
      <c r="H384" s="2">
        <v>9</v>
      </c>
      <c r="I384" s="2">
        <v>87</v>
      </c>
      <c r="J384" s="2">
        <v>99.3</v>
      </c>
      <c r="K384" s="2">
        <v>9.4</v>
      </c>
      <c r="L384" s="2">
        <v>200</v>
      </c>
      <c r="M384" s="2">
        <v>60</v>
      </c>
      <c r="N384" s="2">
        <v>0</v>
      </c>
      <c r="O384" s="2">
        <v>0</v>
      </c>
      <c r="P384" s="2">
        <v>0</v>
      </c>
      <c r="Q384" s="2">
        <v>0</v>
      </c>
      <c r="R384" s="2">
        <v>9</v>
      </c>
      <c r="S384" s="2">
        <v>9</v>
      </c>
      <c r="T384" s="2">
        <v>0</v>
      </c>
      <c r="U384" s="2">
        <v>10</v>
      </c>
      <c r="V384" s="2">
        <v>102.5</v>
      </c>
      <c r="W384" s="2">
        <v>11.9</v>
      </c>
    </row>
    <row r="385" spans="1:23" ht="12.75" x14ac:dyDescent="0.2">
      <c r="A385" s="1" t="s">
        <v>24</v>
      </c>
      <c r="B385" s="2">
        <v>41.667000000000002</v>
      </c>
      <c r="C385" s="2">
        <v>-1.0169999999999999</v>
      </c>
      <c r="D385" s="3">
        <v>44243.958333333336</v>
      </c>
      <c r="E385" s="3">
        <v>44244</v>
      </c>
      <c r="F385" s="2">
        <v>9</v>
      </c>
      <c r="G385" s="2">
        <v>8</v>
      </c>
      <c r="H385" s="2">
        <v>8</v>
      </c>
      <c r="I385" s="2">
        <v>93</v>
      </c>
      <c r="J385" s="2">
        <v>99.3</v>
      </c>
      <c r="K385" s="2">
        <v>7.6</v>
      </c>
      <c r="L385" s="2">
        <v>330</v>
      </c>
      <c r="M385" s="2">
        <v>50</v>
      </c>
      <c r="N385" s="2">
        <v>0</v>
      </c>
      <c r="O385" s="2">
        <v>0</v>
      </c>
      <c r="P385" s="2">
        <v>0</v>
      </c>
      <c r="Q385" s="2">
        <v>0</v>
      </c>
      <c r="R385" s="2">
        <v>8</v>
      </c>
      <c r="S385" s="2">
        <v>8</v>
      </c>
      <c r="T385" s="2">
        <v>0</v>
      </c>
      <c r="U385" s="2">
        <v>9</v>
      </c>
      <c r="V385" s="2">
        <v>102.5</v>
      </c>
      <c r="W385" s="2">
        <v>10.4</v>
      </c>
    </row>
    <row r="386" spans="1:23" ht="15.75" customHeight="1" x14ac:dyDescent="0.2">
      <c r="A386" s="9" t="s">
        <v>24</v>
      </c>
      <c r="B386" s="9">
        <v>41.667000000000002</v>
      </c>
      <c r="C386" s="9">
        <v>-1.0169999999999999</v>
      </c>
      <c r="D386" s="10">
        <v>44244</v>
      </c>
      <c r="E386" s="10">
        <v>44244.041666666664</v>
      </c>
      <c r="F386" s="9">
        <v>9</v>
      </c>
      <c r="G386" s="9">
        <v>7</v>
      </c>
      <c r="H386" s="9">
        <v>8</v>
      </c>
      <c r="I386" s="9">
        <v>87</v>
      </c>
      <c r="J386" s="9">
        <v>99.3</v>
      </c>
      <c r="K386" s="9">
        <v>0</v>
      </c>
      <c r="L386" s="9">
        <v>0</v>
      </c>
      <c r="M386" s="9">
        <v>25</v>
      </c>
      <c r="N386" s="9">
        <v>0</v>
      </c>
      <c r="O386" s="9">
        <v>0</v>
      </c>
      <c r="P386" s="9">
        <v>0</v>
      </c>
      <c r="Q386" s="9">
        <v>0</v>
      </c>
      <c r="R386" s="9">
        <v>9</v>
      </c>
      <c r="S386" s="9">
        <v>9</v>
      </c>
      <c r="T386" s="9">
        <v>0</v>
      </c>
      <c r="U386" s="9">
        <v>9</v>
      </c>
      <c r="V386" s="9">
        <v>102.5</v>
      </c>
      <c r="W386" s="9">
        <v>2.9</v>
      </c>
    </row>
    <row r="387" spans="1:23" ht="15.75" customHeight="1" x14ac:dyDescent="0.2">
      <c r="A387" s="9" t="s">
        <v>24</v>
      </c>
      <c r="B387" s="9">
        <v>41.667000000000002</v>
      </c>
      <c r="C387" s="9">
        <v>-1.0169999999999999</v>
      </c>
      <c r="D387" s="10">
        <v>44244.041666666664</v>
      </c>
      <c r="E387" s="10">
        <v>44244.083333333336</v>
      </c>
      <c r="F387" s="9">
        <v>8</v>
      </c>
      <c r="G387" s="9">
        <v>7</v>
      </c>
      <c r="H387" s="9">
        <v>7</v>
      </c>
      <c r="I387" s="9">
        <v>93</v>
      </c>
      <c r="J387" s="9">
        <v>99.3</v>
      </c>
      <c r="K387" s="9">
        <v>3.6</v>
      </c>
      <c r="L387" s="9">
        <v>0</v>
      </c>
      <c r="M387" s="9">
        <v>25</v>
      </c>
      <c r="N387" s="9">
        <v>0</v>
      </c>
      <c r="O387" s="9">
        <v>0</v>
      </c>
      <c r="P387" s="9">
        <v>0</v>
      </c>
      <c r="Q387" s="9">
        <v>0</v>
      </c>
      <c r="R387" s="9">
        <v>8</v>
      </c>
      <c r="S387" s="9">
        <v>8</v>
      </c>
      <c r="T387" s="9">
        <v>0</v>
      </c>
      <c r="U387" s="9">
        <v>8</v>
      </c>
      <c r="V387" s="9">
        <v>102.5</v>
      </c>
      <c r="W387" s="9">
        <v>6.8</v>
      </c>
    </row>
    <row r="388" spans="1:23" ht="15.75" customHeight="1" x14ac:dyDescent="0.2">
      <c r="A388" s="9" t="s">
        <v>24</v>
      </c>
      <c r="B388" s="9">
        <v>41.667000000000002</v>
      </c>
      <c r="C388" s="9">
        <v>-1.0169999999999999</v>
      </c>
      <c r="D388" s="10">
        <v>44244.083333333336</v>
      </c>
      <c r="E388" s="10">
        <v>44244.125</v>
      </c>
      <c r="F388" s="9">
        <v>9</v>
      </c>
      <c r="G388" s="9">
        <v>7</v>
      </c>
      <c r="H388" s="9">
        <v>8</v>
      </c>
      <c r="I388" s="9">
        <v>87</v>
      </c>
      <c r="J388" s="9">
        <v>99.3</v>
      </c>
      <c r="K388" s="9">
        <v>0</v>
      </c>
      <c r="L388" s="9">
        <v>0</v>
      </c>
      <c r="M388" s="9">
        <v>75</v>
      </c>
      <c r="N388" s="9">
        <v>0</v>
      </c>
      <c r="O388" s="9">
        <v>0</v>
      </c>
      <c r="P388" s="9">
        <v>0</v>
      </c>
      <c r="Q388" s="9">
        <v>0</v>
      </c>
      <c r="R388" s="9">
        <v>9</v>
      </c>
      <c r="S388" s="9">
        <v>9</v>
      </c>
      <c r="T388" s="9">
        <v>0</v>
      </c>
      <c r="U388" s="9">
        <v>9</v>
      </c>
      <c r="V388" s="9">
        <v>102.4</v>
      </c>
      <c r="W388" s="9">
        <v>2.9</v>
      </c>
    </row>
    <row r="389" spans="1:23" ht="15.75" customHeight="1" x14ac:dyDescent="0.2">
      <c r="A389" s="9" t="s">
        <v>24</v>
      </c>
      <c r="B389" s="9">
        <v>41.667000000000002</v>
      </c>
      <c r="C389" s="9">
        <v>-1.0169999999999999</v>
      </c>
      <c r="D389" s="10">
        <v>44244.125</v>
      </c>
      <c r="E389" s="10">
        <v>44244.166666666664</v>
      </c>
      <c r="F389" s="9">
        <v>9</v>
      </c>
      <c r="G389" s="9">
        <v>8</v>
      </c>
      <c r="H389" s="9">
        <v>8</v>
      </c>
      <c r="I389" s="9">
        <v>93</v>
      </c>
      <c r="J389" s="9">
        <v>99.3</v>
      </c>
      <c r="K389" s="9">
        <v>7.6</v>
      </c>
      <c r="L389" s="9">
        <v>110</v>
      </c>
      <c r="M389" s="9">
        <v>75</v>
      </c>
      <c r="N389" s="9">
        <v>0</v>
      </c>
      <c r="O389" s="9">
        <v>0</v>
      </c>
      <c r="P389" s="9">
        <v>0</v>
      </c>
      <c r="Q389" s="9">
        <v>0</v>
      </c>
      <c r="R389" s="9">
        <v>8</v>
      </c>
      <c r="S389" s="9">
        <v>8</v>
      </c>
      <c r="T389" s="9">
        <v>0</v>
      </c>
      <c r="U389" s="9">
        <v>9</v>
      </c>
      <c r="V389" s="9">
        <v>102.4</v>
      </c>
      <c r="W389" s="9">
        <v>10.1</v>
      </c>
    </row>
    <row r="390" spans="1:23" ht="15.75" customHeight="1" x14ac:dyDescent="0.2">
      <c r="A390" s="9" t="s">
        <v>24</v>
      </c>
      <c r="B390" s="9">
        <v>41.667000000000002</v>
      </c>
      <c r="C390" s="9">
        <v>-1.0169999999999999</v>
      </c>
      <c r="D390" s="10">
        <v>44244.166666666664</v>
      </c>
      <c r="E390" s="10">
        <v>44244.208333333336</v>
      </c>
      <c r="F390" s="9">
        <v>8</v>
      </c>
      <c r="G390" s="9">
        <v>7</v>
      </c>
      <c r="H390" s="9">
        <v>7</v>
      </c>
      <c r="I390" s="9">
        <v>93</v>
      </c>
      <c r="J390" s="9">
        <v>99.3</v>
      </c>
      <c r="K390" s="9">
        <v>5.4</v>
      </c>
      <c r="L390" s="9">
        <v>120</v>
      </c>
      <c r="M390" s="9">
        <v>25</v>
      </c>
      <c r="N390" s="9">
        <v>0</v>
      </c>
      <c r="O390" s="9">
        <v>0</v>
      </c>
      <c r="P390" s="9">
        <v>0</v>
      </c>
      <c r="Q390" s="9">
        <v>0</v>
      </c>
      <c r="R390" s="9">
        <v>7</v>
      </c>
      <c r="S390" s="9">
        <v>7</v>
      </c>
      <c r="T390" s="9">
        <v>0</v>
      </c>
      <c r="U390" s="9">
        <v>8</v>
      </c>
      <c r="V390" s="9">
        <v>102.4</v>
      </c>
      <c r="W390" s="9">
        <v>7.2</v>
      </c>
    </row>
    <row r="391" spans="1:23" ht="15.75" customHeight="1" x14ac:dyDescent="0.2">
      <c r="A391" s="9" t="s">
        <v>24</v>
      </c>
      <c r="B391" s="9">
        <v>41.667000000000002</v>
      </c>
      <c r="C391" s="9">
        <v>-1.0169999999999999</v>
      </c>
      <c r="D391" s="10">
        <v>44244.208333333336</v>
      </c>
      <c r="E391" s="10">
        <v>44244.25</v>
      </c>
      <c r="F391" s="9">
        <v>8</v>
      </c>
      <c r="G391" s="9">
        <v>7</v>
      </c>
      <c r="H391" s="9">
        <v>7</v>
      </c>
      <c r="I391" s="9">
        <v>93</v>
      </c>
      <c r="J391" s="9">
        <v>99.3</v>
      </c>
      <c r="K391" s="9">
        <v>0</v>
      </c>
      <c r="L391" s="9">
        <v>0</v>
      </c>
      <c r="M391" s="9">
        <v>50</v>
      </c>
      <c r="N391" s="9">
        <v>0</v>
      </c>
      <c r="O391" s="9">
        <v>0</v>
      </c>
      <c r="P391" s="9">
        <v>0</v>
      </c>
      <c r="Q391" s="9">
        <v>0</v>
      </c>
      <c r="R391" s="9">
        <v>8</v>
      </c>
      <c r="S391" s="9">
        <v>8</v>
      </c>
      <c r="T391" s="9">
        <v>0</v>
      </c>
      <c r="U391" s="9">
        <v>8</v>
      </c>
      <c r="V391" s="9">
        <v>102.4</v>
      </c>
      <c r="W391" s="9">
        <v>1.8</v>
      </c>
    </row>
    <row r="392" spans="1:23" ht="15.75" customHeight="1" x14ac:dyDescent="0.2">
      <c r="A392" s="9" t="s">
        <v>24</v>
      </c>
      <c r="B392" s="9">
        <v>41.667000000000002</v>
      </c>
      <c r="C392" s="9">
        <v>-1.0169999999999999</v>
      </c>
      <c r="D392" s="10">
        <v>44244.25</v>
      </c>
      <c r="E392" s="10">
        <v>44244.291666666664</v>
      </c>
      <c r="F392" s="9">
        <v>7</v>
      </c>
      <c r="G392" s="9">
        <v>7</v>
      </c>
      <c r="H392" s="9">
        <v>7</v>
      </c>
      <c r="I392" s="9">
        <v>100</v>
      </c>
      <c r="J392" s="9">
        <v>99.2</v>
      </c>
      <c r="K392" s="9">
        <v>5.4</v>
      </c>
      <c r="L392" s="9">
        <v>70</v>
      </c>
      <c r="M392" s="9">
        <v>50</v>
      </c>
      <c r="N392" s="9">
        <v>0</v>
      </c>
      <c r="O392" s="9">
        <v>0</v>
      </c>
      <c r="P392" s="9">
        <v>0</v>
      </c>
      <c r="Q392" s="9">
        <v>0</v>
      </c>
      <c r="R392" s="9">
        <v>6</v>
      </c>
      <c r="S392" s="9">
        <v>6</v>
      </c>
      <c r="T392" s="9">
        <v>0</v>
      </c>
      <c r="U392" s="9">
        <v>7</v>
      </c>
      <c r="V392" s="9">
        <v>102.4</v>
      </c>
      <c r="W392" s="9">
        <v>6.8</v>
      </c>
    </row>
    <row r="393" spans="1:23" ht="15.75" customHeight="1" x14ac:dyDescent="0.2">
      <c r="A393" s="9" t="s">
        <v>24</v>
      </c>
      <c r="B393" s="9">
        <v>41.667000000000002</v>
      </c>
      <c r="C393" s="9">
        <v>-1.0169999999999999</v>
      </c>
      <c r="D393" s="10">
        <v>44244.291666666664</v>
      </c>
      <c r="E393" s="10">
        <v>44244.333333333336</v>
      </c>
      <c r="F393" s="9">
        <v>8</v>
      </c>
      <c r="G393" s="9">
        <v>7</v>
      </c>
      <c r="H393" s="9">
        <v>7</v>
      </c>
      <c r="I393" s="9">
        <v>93</v>
      </c>
      <c r="J393" s="9">
        <v>99.2</v>
      </c>
      <c r="K393" s="9">
        <v>7.6</v>
      </c>
      <c r="L393" s="9">
        <v>110</v>
      </c>
      <c r="M393" s="9">
        <v>75</v>
      </c>
      <c r="N393" s="9">
        <v>0</v>
      </c>
      <c r="O393" s="9">
        <v>0</v>
      </c>
      <c r="P393" s="9">
        <v>0</v>
      </c>
      <c r="Q393" s="9">
        <v>0</v>
      </c>
      <c r="R393" s="9">
        <v>7</v>
      </c>
      <c r="S393" s="9">
        <v>7</v>
      </c>
      <c r="T393" s="9">
        <v>0</v>
      </c>
      <c r="U393" s="9">
        <v>8</v>
      </c>
      <c r="V393" s="9">
        <v>102.4</v>
      </c>
      <c r="W393" s="9">
        <v>10.1</v>
      </c>
    </row>
    <row r="394" spans="1:23" ht="15.75" customHeight="1" x14ac:dyDescent="0.2">
      <c r="A394" s="9" t="s">
        <v>24</v>
      </c>
      <c r="B394" s="9">
        <v>41.667000000000002</v>
      </c>
      <c r="C394" s="9">
        <v>-1.0169999999999999</v>
      </c>
      <c r="D394" s="10">
        <v>44244.333333333336</v>
      </c>
      <c r="E394" s="10">
        <v>44244.375</v>
      </c>
      <c r="F394" s="9">
        <v>9</v>
      </c>
      <c r="G394" s="9">
        <v>7</v>
      </c>
      <c r="H394" s="9">
        <v>8</v>
      </c>
      <c r="I394" s="9">
        <v>87</v>
      </c>
      <c r="J394" s="9">
        <v>99.3</v>
      </c>
      <c r="K394" s="9">
        <v>7.6</v>
      </c>
      <c r="L394" s="9">
        <v>130</v>
      </c>
      <c r="M394" s="9">
        <v>75</v>
      </c>
      <c r="N394" s="9">
        <v>0</v>
      </c>
      <c r="O394" s="9">
        <v>418</v>
      </c>
      <c r="P394" s="9">
        <v>94</v>
      </c>
      <c r="Q394" s="9">
        <v>56</v>
      </c>
      <c r="R394" s="9">
        <v>8</v>
      </c>
      <c r="S394" s="9">
        <v>8</v>
      </c>
      <c r="T394" s="9">
        <v>0</v>
      </c>
      <c r="U394" s="9">
        <v>9</v>
      </c>
      <c r="V394" s="9">
        <v>102.4</v>
      </c>
      <c r="W394" s="9">
        <v>9.4</v>
      </c>
    </row>
    <row r="395" spans="1:23" ht="15.75" customHeight="1" x14ac:dyDescent="0.2">
      <c r="A395" s="9" t="s">
        <v>24</v>
      </c>
      <c r="B395" s="9">
        <v>41.667000000000002</v>
      </c>
      <c r="C395" s="9">
        <v>-1.0169999999999999</v>
      </c>
      <c r="D395" s="10">
        <v>44244.375</v>
      </c>
      <c r="E395" s="10">
        <v>44244.416666666664</v>
      </c>
      <c r="F395" s="9">
        <v>10</v>
      </c>
      <c r="G395" s="9">
        <v>8</v>
      </c>
      <c r="H395" s="9">
        <v>9</v>
      </c>
      <c r="I395" s="9">
        <v>87</v>
      </c>
      <c r="J395" s="9">
        <v>99.3</v>
      </c>
      <c r="K395" s="9">
        <v>7.6</v>
      </c>
      <c r="L395" s="9">
        <v>80</v>
      </c>
      <c r="M395" s="9">
        <v>25</v>
      </c>
      <c r="N395" s="9">
        <v>0</v>
      </c>
      <c r="O395" s="9">
        <v>718</v>
      </c>
      <c r="P395" s="9">
        <v>269</v>
      </c>
      <c r="Q395" s="9">
        <v>80</v>
      </c>
      <c r="R395" s="9">
        <v>9</v>
      </c>
      <c r="S395" s="9">
        <v>9</v>
      </c>
      <c r="T395" s="9">
        <v>0</v>
      </c>
      <c r="U395" s="9">
        <v>10</v>
      </c>
      <c r="V395" s="9">
        <v>102.5</v>
      </c>
      <c r="W395" s="9">
        <v>11.5</v>
      </c>
    </row>
    <row r="396" spans="1:23" ht="15.75" customHeight="1" x14ac:dyDescent="0.2">
      <c r="A396" s="9" t="s">
        <v>24</v>
      </c>
      <c r="B396" s="9">
        <v>41.667000000000002</v>
      </c>
      <c r="C396" s="9">
        <v>-1.0169999999999999</v>
      </c>
      <c r="D396" s="10">
        <v>44244.416666666664</v>
      </c>
      <c r="E396" s="10">
        <v>44244.458333333336</v>
      </c>
      <c r="F396" s="9">
        <v>12</v>
      </c>
      <c r="G396" s="9">
        <v>8</v>
      </c>
      <c r="H396" s="9">
        <v>10</v>
      </c>
      <c r="I396" s="9">
        <v>76</v>
      </c>
      <c r="J396" s="9">
        <v>99.3</v>
      </c>
      <c r="K396" s="9">
        <v>13</v>
      </c>
      <c r="L396" s="9">
        <v>100</v>
      </c>
      <c r="M396" s="9">
        <v>50</v>
      </c>
      <c r="N396" s="9">
        <v>0</v>
      </c>
      <c r="O396" s="9">
        <v>853</v>
      </c>
      <c r="P396" s="9">
        <v>431</v>
      </c>
      <c r="Q396" s="9">
        <v>83</v>
      </c>
      <c r="R396" s="9">
        <v>12</v>
      </c>
      <c r="S396" s="9">
        <v>12</v>
      </c>
      <c r="T396" s="9">
        <v>0</v>
      </c>
      <c r="U396" s="9">
        <v>12</v>
      </c>
      <c r="V396" s="9">
        <v>102.4</v>
      </c>
      <c r="W396" s="9">
        <v>16.600000000000001</v>
      </c>
    </row>
    <row r="397" spans="1:23" ht="15.75" customHeight="1" x14ac:dyDescent="0.2">
      <c r="A397" s="9" t="s">
        <v>24</v>
      </c>
      <c r="B397" s="9">
        <v>41.667000000000002</v>
      </c>
      <c r="C397" s="9">
        <v>-1.0169999999999999</v>
      </c>
      <c r="D397" s="10">
        <v>44244.458333333336</v>
      </c>
      <c r="E397" s="10">
        <v>44244.5</v>
      </c>
      <c r="F397" s="9">
        <v>13</v>
      </c>
      <c r="G397" s="9">
        <v>8</v>
      </c>
      <c r="H397" s="9">
        <v>10</v>
      </c>
      <c r="I397" s="9">
        <v>71</v>
      </c>
      <c r="J397" s="9">
        <v>99.3</v>
      </c>
      <c r="K397" s="9">
        <v>11.2</v>
      </c>
      <c r="L397" s="9">
        <v>100</v>
      </c>
      <c r="M397" s="9">
        <v>50</v>
      </c>
      <c r="N397" s="9">
        <v>0</v>
      </c>
      <c r="O397" s="9">
        <v>915</v>
      </c>
      <c r="P397" s="9">
        <v>551</v>
      </c>
      <c r="Q397" s="9">
        <v>80</v>
      </c>
      <c r="R397" s="9">
        <v>13</v>
      </c>
      <c r="S397" s="9">
        <v>13</v>
      </c>
      <c r="T397" s="9">
        <v>0</v>
      </c>
      <c r="U397" s="9">
        <v>13</v>
      </c>
      <c r="V397" s="9">
        <v>102.3</v>
      </c>
      <c r="W397" s="9">
        <v>15.5</v>
      </c>
    </row>
    <row r="398" spans="1:23" ht="15.75" customHeight="1" x14ac:dyDescent="0.2">
      <c r="A398" s="9" t="s">
        <v>24</v>
      </c>
      <c r="B398" s="9">
        <v>41.667000000000002</v>
      </c>
      <c r="C398" s="9">
        <v>-1.0169999999999999</v>
      </c>
      <c r="D398" s="10">
        <v>44244.5</v>
      </c>
      <c r="E398" s="10">
        <v>44244.541666666664</v>
      </c>
      <c r="F398" s="9">
        <v>14</v>
      </c>
      <c r="G398" s="9">
        <v>8</v>
      </c>
      <c r="H398" s="9">
        <v>11</v>
      </c>
      <c r="I398" s="9">
        <v>67</v>
      </c>
      <c r="J398" s="9">
        <v>99.2</v>
      </c>
      <c r="K398" s="9">
        <v>13</v>
      </c>
      <c r="L398" s="9">
        <v>90</v>
      </c>
      <c r="M398" s="9">
        <v>25</v>
      </c>
      <c r="N398" s="9">
        <v>0</v>
      </c>
      <c r="O398" s="9">
        <v>880</v>
      </c>
      <c r="P398" s="9">
        <v>603</v>
      </c>
      <c r="Q398" s="9">
        <v>93</v>
      </c>
      <c r="R398" s="9">
        <v>14</v>
      </c>
      <c r="S398" s="9">
        <v>14</v>
      </c>
      <c r="T398" s="9">
        <v>0</v>
      </c>
      <c r="U398" s="9">
        <v>14</v>
      </c>
      <c r="V398" s="9">
        <v>102.3</v>
      </c>
      <c r="W398" s="9">
        <v>18</v>
      </c>
    </row>
    <row r="399" spans="1:23" ht="15.75" customHeight="1" x14ac:dyDescent="0.2">
      <c r="A399" s="9" t="s">
        <v>24</v>
      </c>
      <c r="B399" s="9">
        <v>41.667000000000002</v>
      </c>
      <c r="C399" s="9">
        <v>-1.0169999999999999</v>
      </c>
      <c r="D399" s="10">
        <v>44244.541666666664</v>
      </c>
      <c r="E399" s="10">
        <v>44244.583333333336</v>
      </c>
      <c r="F399" s="9">
        <v>14</v>
      </c>
      <c r="G399" s="9">
        <v>9</v>
      </c>
      <c r="H399" s="9">
        <v>11</v>
      </c>
      <c r="I399" s="9">
        <v>71</v>
      </c>
      <c r="J399" s="9">
        <v>99.2</v>
      </c>
      <c r="K399" s="9">
        <v>14.8</v>
      </c>
      <c r="L399" s="9">
        <v>100</v>
      </c>
      <c r="M399" s="9">
        <v>25</v>
      </c>
      <c r="N399" s="9">
        <v>0</v>
      </c>
      <c r="O399" s="9">
        <v>715</v>
      </c>
      <c r="P399" s="9">
        <v>584</v>
      </c>
      <c r="Q399" s="9">
        <v>159</v>
      </c>
      <c r="R399" s="9">
        <v>14</v>
      </c>
      <c r="S399" s="9">
        <v>14</v>
      </c>
      <c r="T399" s="9">
        <v>0</v>
      </c>
      <c r="U399" s="9">
        <v>14</v>
      </c>
      <c r="V399" s="9">
        <v>102.2</v>
      </c>
      <c r="W399" s="9">
        <v>20.5</v>
      </c>
    </row>
    <row r="400" spans="1:23" ht="15.75" customHeight="1" x14ac:dyDescent="0.2">
      <c r="A400" s="9" t="s">
        <v>24</v>
      </c>
      <c r="B400" s="9">
        <v>41.667000000000002</v>
      </c>
      <c r="C400" s="9">
        <v>-1.0169999999999999</v>
      </c>
      <c r="D400" s="10">
        <v>44244.583333333336</v>
      </c>
      <c r="E400" s="10">
        <v>44244.625</v>
      </c>
      <c r="F400" s="9">
        <v>15</v>
      </c>
      <c r="G400" s="9">
        <v>9</v>
      </c>
      <c r="H400" s="9">
        <v>12</v>
      </c>
      <c r="I400" s="9">
        <v>67</v>
      </c>
      <c r="J400" s="9">
        <v>99</v>
      </c>
      <c r="K400" s="9">
        <v>13</v>
      </c>
      <c r="L400" s="9">
        <v>100</v>
      </c>
      <c r="M400" s="9">
        <v>25</v>
      </c>
      <c r="N400" s="9">
        <v>0</v>
      </c>
      <c r="O400" s="9">
        <v>509</v>
      </c>
      <c r="P400" s="9">
        <v>486</v>
      </c>
      <c r="Q400" s="9">
        <v>201</v>
      </c>
      <c r="R400" s="9">
        <v>15</v>
      </c>
      <c r="S400" s="9">
        <v>15</v>
      </c>
      <c r="T400" s="9">
        <v>0</v>
      </c>
      <c r="U400" s="9">
        <v>15</v>
      </c>
      <c r="V400" s="9">
        <v>102.1</v>
      </c>
      <c r="W400" s="9">
        <v>19.100000000000001</v>
      </c>
    </row>
    <row r="401" spans="1:23" ht="15.75" customHeight="1" x14ac:dyDescent="0.2">
      <c r="A401" s="9" t="s">
        <v>24</v>
      </c>
      <c r="B401" s="9">
        <v>41.667000000000002</v>
      </c>
      <c r="C401" s="9">
        <v>-1.0169999999999999</v>
      </c>
      <c r="D401" s="10">
        <v>44244.625</v>
      </c>
      <c r="E401" s="10">
        <v>44244.666666666664</v>
      </c>
      <c r="F401" s="9">
        <v>16</v>
      </c>
      <c r="G401" s="9">
        <v>8</v>
      </c>
      <c r="H401" s="9">
        <v>12</v>
      </c>
      <c r="I401" s="9">
        <v>59</v>
      </c>
      <c r="J401" s="9">
        <v>99</v>
      </c>
      <c r="K401" s="9">
        <v>14.8</v>
      </c>
      <c r="L401" s="9">
        <v>90</v>
      </c>
      <c r="M401" s="9">
        <v>45</v>
      </c>
      <c r="N401" s="9">
        <v>0</v>
      </c>
      <c r="O401" s="9">
        <v>182</v>
      </c>
      <c r="P401" s="9">
        <v>308</v>
      </c>
      <c r="Q401" s="9">
        <v>221</v>
      </c>
      <c r="R401" s="9">
        <v>16</v>
      </c>
      <c r="S401" s="9">
        <v>16</v>
      </c>
      <c r="T401" s="9">
        <v>0</v>
      </c>
      <c r="U401" s="9">
        <v>16</v>
      </c>
      <c r="V401" s="9">
        <v>102</v>
      </c>
      <c r="W401" s="9">
        <v>20.5</v>
      </c>
    </row>
    <row r="402" spans="1:23" ht="15.75" customHeight="1" x14ac:dyDescent="0.2">
      <c r="A402" s="9" t="s">
        <v>24</v>
      </c>
      <c r="B402" s="9">
        <v>41.667000000000002</v>
      </c>
      <c r="C402" s="9">
        <v>-1.0169999999999999</v>
      </c>
      <c r="D402" s="10">
        <v>44244.666666666664</v>
      </c>
      <c r="E402" s="10">
        <v>44244.708333333336</v>
      </c>
      <c r="F402" s="9">
        <v>17</v>
      </c>
      <c r="G402" s="9">
        <v>7</v>
      </c>
      <c r="H402" s="9">
        <v>11</v>
      </c>
      <c r="I402" s="9">
        <v>51</v>
      </c>
      <c r="J402" s="9">
        <v>99</v>
      </c>
      <c r="K402" s="9">
        <v>18.399999999999999</v>
      </c>
      <c r="L402" s="9">
        <v>120</v>
      </c>
      <c r="M402" s="9">
        <v>55</v>
      </c>
      <c r="N402" s="9">
        <v>0</v>
      </c>
      <c r="O402" s="9">
        <v>130</v>
      </c>
      <c r="P402" s="9">
        <v>203</v>
      </c>
      <c r="Q402" s="9">
        <v>157</v>
      </c>
      <c r="R402" s="9">
        <v>17</v>
      </c>
      <c r="S402" s="9">
        <v>17</v>
      </c>
      <c r="T402" s="9">
        <v>0</v>
      </c>
      <c r="U402" s="9">
        <v>17</v>
      </c>
      <c r="V402" s="9">
        <v>101.9</v>
      </c>
      <c r="W402" s="9">
        <v>22</v>
      </c>
    </row>
    <row r="403" spans="1:23" ht="15.75" customHeight="1" x14ac:dyDescent="0.2">
      <c r="A403" s="9" t="s">
        <v>24</v>
      </c>
      <c r="B403" s="9">
        <v>41.667000000000002</v>
      </c>
      <c r="C403" s="9">
        <v>-1.0169999999999999</v>
      </c>
      <c r="D403" s="10">
        <v>44244.708333333336</v>
      </c>
      <c r="E403" s="10">
        <v>44244.75</v>
      </c>
      <c r="F403" s="9">
        <v>16</v>
      </c>
      <c r="G403" s="9">
        <v>7</v>
      </c>
      <c r="H403" s="9">
        <v>11</v>
      </c>
      <c r="I403" s="9">
        <v>55</v>
      </c>
      <c r="J403" s="9">
        <v>99</v>
      </c>
      <c r="K403" s="9">
        <v>16.600000000000001</v>
      </c>
      <c r="L403" s="9">
        <v>110</v>
      </c>
      <c r="M403" s="9">
        <v>60</v>
      </c>
      <c r="N403" s="9">
        <v>0</v>
      </c>
      <c r="O403" s="9">
        <v>6</v>
      </c>
      <c r="P403" s="9">
        <v>77</v>
      </c>
      <c r="Q403" s="9">
        <v>76</v>
      </c>
      <c r="R403" s="9">
        <v>16</v>
      </c>
      <c r="S403" s="9">
        <v>16</v>
      </c>
      <c r="T403" s="9">
        <v>0</v>
      </c>
      <c r="U403" s="9">
        <v>16</v>
      </c>
      <c r="V403" s="9">
        <v>101.9</v>
      </c>
      <c r="W403" s="9">
        <v>18.7</v>
      </c>
    </row>
    <row r="404" spans="1:23" ht="15.75" customHeight="1" x14ac:dyDescent="0.2">
      <c r="A404" s="9" t="s">
        <v>24</v>
      </c>
      <c r="B404" s="9">
        <v>41.667000000000002</v>
      </c>
      <c r="C404" s="9">
        <v>-1.0169999999999999</v>
      </c>
      <c r="D404" s="10">
        <v>44244.75</v>
      </c>
      <c r="E404" s="10">
        <v>44244.791666666664</v>
      </c>
      <c r="F404" s="9">
        <v>15</v>
      </c>
      <c r="G404" s="9">
        <v>7</v>
      </c>
      <c r="H404" s="9">
        <v>11</v>
      </c>
      <c r="I404" s="9">
        <v>58</v>
      </c>
      <c r="J404" s="9">
        <v>98.8</v>
      </c>
      <c r="K404" s="9">
        <v>14.8</v>
      </c>
      <c r="L404" s="9">
        <v>120</v>
      </c>
      <c r="M404" s="9">
        <v>60</v>
      </c>
      <c r="N404" s="9">
        <v>0</v>
      </c>
      <c r="O404" s="9">
        <v>0</v>
      </c>
      <c r="P404" s="9">
        <v>0</v>
      </c>
      <c r="Q404" s="9">
        <v>0</v>
      </c>
      <c r="R404" s="9">
        <v>15</v>
      </c>
      <c r="S404" s="9">
        <v>15</v>
      </c>
      <c r="T404" s="9">
        <v>0</v>
      </c>
      <c r="U404" s="9">
        <v>15</v>
      </c>
      <c r="V404" s="9">
        <v>101.9</v>
      </c>
      <c r="W404" s="9">
        <v>17.3</v>
      </c>
    </row>
    <row r="405" spans="1:23" ht="15.75" customHeight="1" x14ac:dyDescent="0.2">
      <c r="A405" s="9" t="s">
        <v>24</v>
      </c>
      <c r="B405" s="9">
        <v>41.667000000000002</v>
      </c>
      <c r="C405" s="9">
        <v>-1.0169999999999999</v>
      </c>
      <c r="D405" s="10">
        <v>44244.791666666664</v>
      </c>
      <c r="E405" s="10">
        <v>44244.833333333336</v>
      </c>
      <c r="F405" s="9">
        <v>13</v>
      </c>
      <c r="G405" s="9">
        <v>7</v>
      </c>
      <c r="H405" s="9">
        <v>10</v>
      </c>
      <c r="I405" s="9">
        <v>66</v>
      </c>
      <c r="J405" s="9">
        <v>98.8</v>
      </c>
      <c r="K405" s="9">
        <v>9.4</v>
      </c>
      <c r="L405" s="9">
        <v>110</v>
      </c>
      <c r="M405" s="9">
        <v>50</v>
      </c>
      <c r="N405" s="9">
        <v>0</v>
      </c>
      <c r="O405" s="9">
        <v>0</v>
      </c>
      <c r="P405" s="9">
        <v>0</v>
      </c>
      <c r="Q405" s="9">
        <v>0</v>
      </c>
      <c r="R405" s="9">
        <v>13</v>
      </c>
      <c r="S405" s="9">
        <v>13</v>
      </c>
      <c r="T405" s="9">
        <v>0</v>
      </c>
      <c r="U405" s="9">
        <v>13</v>
      </c>
      <c r="V405" s="9">
        <v>101.9</v>
      </c>
      <c r="W405" s="9">
        <v>11.2</v>
      </c>
    </row>
    <row r="406" spans="1:23" ht="15.75" customHeight="1" x14ac:dyDescent="0.2">
      <c r="A406" s="9" t="s">
        <v>24</v>
      </c>
      <c r="B406" s="9">
        <v>41.667000000000002</v>
      </c>
      <c r="C406" s="9">
        <v>-1.0169999999999999</v>
      </c>
      <c r="D406" s="10">
        <v>44244.833333333336</v>
      </c>
      <c r="E406" s="10">
        <v>44244.875</v>
      </c>
      <c r="F406" s="9">
        <v>12</v>
      </c>
      <c r="G406" s="9">
        <v>8</v>
      </c>
      <c r="H406" s="9">
        <v>10</v>
      </c>
      <c r="I406" s="9">
        <v>76</v>
      </c>
      <c r="J406" s="9">
        <v>98.8</v>
      </c>
      <c r="K406" s="9">
        <v>9.4</v>
      </c>
      <c r="L406" s="9">
        <v>90</v>
      </c>
      <c r="M406" s="9">
        <v>55</v>
      </c>
      <c r="N406" s="9">
        <v>0</v>
      </c>
      <c r="O406" s="9">
        <v>0</v>
      </c>
      <c r="P406" s="9">
        <v>0</v>
      </c>
      <c r="Q406" s="9">
        <v>0</v>
      </c>
      <c r="R406" s="9">
        <v>12</v>
      </c>
      <c r="S406" s="9">
        <v>12</v>
      </c>
      <c r="T406" s="9">
        <v>0</v>
      </c>
      <c r="U406" s="9">
        <v>12</v>
      </c>
      <c r="V406" s="9">
        <v>101.9</v>
      </c>
      <c r="W406" s="9">
        <v>11.5</v>
      </c>
    </row>
    <row r="407" spans="1:23" ht="15.75" customHeight="1" x14ac:dyDescent="0.2">
      <c r="A407" s="9" t="s">
        <v>24</v>
      </c>
      <c r="B407" s="9">
        <v>41.667000000000002</v>
      </c>
      <c r="C407" s="9">
        <v>-1.0169999999999999</v>
      </c>
      <c r="D407" s="10">
        <v>44244.875</v>
      </c>
      <c r="E407" s="10">
        <v>44244.916666666664</v>
      </c>
      <c r="F407" s="9">
        <v>11</v>
      </c>
      <c r="G407" s="9">
        <v>8</v>
      </c>
      <c r="H407" s="9">
        <v>9</v>
      </c>
      <c r="I407" s="9">
        <v>81</v>
      </c>
      <c r="J407" s="9">
        <v>98.8</v>
      </c>
      <c r="K407" s="9">
        <v>9.4</v>
      </c>
      <c r="L407" s="9">
        <v>100</v>
      </c>
      <c r="M407" s="9">
        <v>60</v>
      </c>
      <c r="N407" s="9">
        <v>0</v>
      </c>
      <c r="O407" s="9">
        <v>0</v>
      </c>
      <c r="P407" s="9">
        <v>0</v>
      </c>
      <c r="Q407" s="9">
        <v>0</v>
      </c>
      <c r="R407" s="9">
        <v>11</v>
      </c>
      <c r="S407" s="9">
        <v>11</v>
      </c>
      <c r="T407" s="9">
        <v>0</v>
      </c>
      <c r="U407" s="9">
        <v>11</v>
      </c>
      <c r="V407" s="9">
        <v>101.9</v>
      </c>
      <c r="W407" s="9">
        <v>11.9</v>
      </c>
    </row>
    <row r="408" spans="1:23" ht="15.75" customHeight="1" x14ac:dyDescent="0.2">
      <c r="A408" s="9" t="s">
        <v>24</v>
      </c>
      <c r="B408" s="9">
        <v>41.667000000000002</v>
      </c>
      <c r="C408" s="9">
        <v>-1.0169999999999999</v>
      </c>
      <c r="D408" s="10">
        <v>44244.916666666664</v>
      </c>
      <c r="E408" s="10">
        <v>44244.958333333336</v>
      </c>
      <c r="F408" s="9">
        <v>10</v>
      </c>
      <c r="G408" s="9">
        <v>8</v>
      </c>
      <c r="H408" s="9">
        <v>9</v>
      </c>
      <c r="I408" s="9">
        <v>87</v>
      </c>
      <c r="J408" s="9">
        <v>98.8</v>
      </c>
      <c r="K408" s="9">
        <v>9.4</v>
      </c>
      <c r="L408" s="9">
        <v>100</v>
      </c>
      <c r="M408" s="9">
        <v>75</v>
      </c>
      <c r="N408" s="9">
        <v>0</v>
      </c>
      <c r="O408" s="9">
        <v>0</v>
      </c>
      <c r="P408" s="9">
        <v>0</v>
      </c>
      <c r="Q408" s="9">
        <v>0</v>
      </c>
      <c r="R408" s="9">
        <v>9</v>
      </c>
      <c r="S408" s="9">
        <v>9</v>
      </c>
      <c r="T408" s="9">
        <v>0</v>
      </c>
      <c r="U408" s="9">
        <v>10</v>
      </c>
      <c r="V408" s="9">
        <v>101.9</v>
      </c>
      <c r="W408" s="9">
        <v>12.2</v>
      </c>
    </row>
    <row r="409" spans="1:23" ht="15.75" customHeight="1" x14ac:dyDescent="0.2">
      <c r="A409" s="9" t="s">
        <v>24</v>
      </c>
      <c r="B409" s="9">
        <v>41.667000000000002</v>
      </c>
      <c r="C409" s="9">
        <v>-1.0169999999999999</v>
      </c>
      <c r="D409" s="10">
        <v>44244.958333333336</v>
      </c>
      <c r="E409" s="10">
        <v>44245</v>
      </c>
      <c r="F409" s="9">
        <v>10</v>
      </c>
      <c r="G409" s="9">
        <v>8</v>
      </c>
      <c r="H409" s="9">
        <v>9</v>
      </c>
      <c r="I409" s="9">
        <v>87</v>
      </c>
      <c r="J409" s="9">
        <v>98.8</v>
      </c>
      <c r="K409" s="9">
        <v>7.6</v>
      </c>
      <c r="L409" s="9">
        <v>90</v>
      </c>
      <c r="M409" s="9">
        <v>80</v>
      </c>
      <c r="N409" s="9">
        <v>0</v>
      </c>
      <c r="O409" s="9">
        <v>0</v>
      </c>
      <c r="P409" s="9">
        <v>0</v>
      </c>
      <c r="Q409" s="9">
        <v>0</v>
      </c>
      <c r="R409" s="9">
        <v>9</v>
      </c>
      <c r="S409" s="9">
        <v>9</v>
      </c>
      <c r="T409" s="9">
        <v>0</v>
      </c>
      <c r="U409" s="9">
        <v>10</v>
      </c>
      <c r="V409" s="9">
        <v>101.9</v>
      </c>
      <c r="W409" s="9">
        <v>10.4</v>
      </c>
    </row>
    <row r="410" spans="1:23" ht="15.75" customHeight="1" x14ac:dyDescent="0.2">
      <c r="A410" s="9" t="s">
        <v>24</v>
      </c>
      <c r="B410" s="9">
        <v>41.667000000000002</v>
      </c>
      <c r="C410" s="9">
        <v>-1.0169999999999999</v>
      </c>
      <c r="D410" s="10">
        <v>44245</v>
      </c>
      <c r="E410" s="10">
        <v>44245.041666666664</v>
      </c>
      <c r="F410" s="9">
        <v>9</v>
      </c>
      <c r="G410" s="9">
        <v>8</v>
      </c>
      <c r="H410" s="9">
        <v>8</v>
      </c>
      <c r="I410" s="9">
        <v>93</v>
      </c>
      <c r="J410" s="9">
        <v>98.8</v>
      </c>
      <c r="K410" s="9">
        <v>9.4</v>
      </c>
      <c r="L410" s="9">
        <v>90</v>
      </c>
      <c r="M410" s="9">
        <v>70</v>
      </c>
      <c r="N410" s="9">
        <v>0</v>
      </c>
      <c r="O410" s="9">
        <v>0</v>
      </c>
      <c r="P410" s="9">
        <v>0</v>
      </c>
      <c r="Q410" s="9">
        <v>0</v>
      </c>
      <c r="R410" s="9">
        <v>8</v>
      </c>
      <c r="S410" s="9">
        <v>8</v>
      </c>
      <c r="T410" s="9">
        <v>0</v>
      </c>
      <c r="U410" s="9">
        <v>9</v>
      </c>
      <c r="V410" s="9">
        <v>101.9</v>
      </c>
      <c r="W410" s="9">
        <v>12.2</v>
      </c>
    </row>
    <row r="411" spans="1:23" ht="15.75" customHeight="1" x14ac:dyDescent="0.2">
      <c r="A411" s="9" t="s">
        <v>24</v>
      </c>
      <c r="B411" s="9">
        <v>41.667000000000002</v>
      </c>
      <c r="C411" s="9">
        <v>-1.0169999999999999</v>
      </c>
      <c r="D411" s="10">
        <v>44245.041666666664</v>
      </c>
      <c r="E411" s="10">
        <v>44245.083333333336</v>
      </c>
      <c r="F411" s="9">
        <v>9</v>
      </c>
      <c r="G411" s="9">
        <v>8</v>
      </c>
      <c r="H411" s="9">
        <v>8</v>
      </c>
      <c r="I411" s="9">
        <v>93</v>
      </c>
      <c r="J411" s="9">
        <v>98.8</v>
      </c>
      <c r="K411" s="9">
        <v>7.6</v>
      </c>
      <c r="L411" s="9">
        <v>90</v>
      </c>
      <c r="M411" s="9">
        <v>65</v>
      </c>
      <c r="N411" s="9">
        <v>0</v>
      </c>
      <c r="O411" s="9">
        <v>0</v>
      </c>
      <c r="P411" s="9">
        <v>0</v>
      </c>
      <c r="Q411" s="9">
        <v>0</v>
      </c>
      <c r="R411" s="9">
        <v>8</v>
      </c>
      <c r="S411" s="9">
        <v>8</v>
      </c>
      <c r="T411" s="9">
        <v>0</v>
      </c>
      <c r="U411" s="9">
        <v>9</v>
      </c>
      <c r="V411" s="9">
        <v>101.9</v>
      </c>
      <c r="W411" s="9">
        <v>10.8</v>
      </c>
    </row>
    <row r="412" spans="1:23" ht="15.75" customHeight="1" x14ac:dyDescent="0.2">
      <c r="A412" s="9" t="s">
        <v>24</v>
      </c>
      <c r="B412" s="9">
        <v>41.667000000000002</v>
      </c>
      <c r="C412" s="9">
        <v>-1.0169999999999999</v>
      </c>
      <c r="D412" s="10">
        <v>44245.083333333336</v>
      </c>
      <c r="E412" s="10">
        <v>44245.125</v>
      </c>
      <c r="F412" s="9">
        <v>8</v>
      </c>
      <c r="G412" s="9">
        <v>7</v>
      </c>
      <c r="H412" s="9">
        <v>7</v>
      </c>
      <c r="I412" s="9">
        <v>93</v>
      </c>
      <c r="J412" s="9">
        <v>98.8</v>
      </c>
      <c r="K412" s="9">
        <v>11.2</v>
      </c>
      <c r="L412" s="9">
        <v>100</v>
      </c>
      <c r="M412" s="9">
        <v>55</v>
      </c>
      <c r="N412" s="9">
        <v>0</v>
      </c>
      <c r="O412" s="9">
        <v>0</v>
      </c>
      <c r="P412" s="9">
        <v>0</v>
      </c>
      <c r="Q412" s="9">
        <v>0</v>
      </c>
      <c r="R412" s="9">
        <v>6</v>
      </c>
      <c r="S412" s="9">
        <v>6</v>
      </c>
      <c r="T412" s="9">
        <v>0</v>
      </c>
      <c r="U412" s="9">
        <v>8</v>
      </c>
      <c r="V412" s="9">
        <v>101.9</v>
      </c>
      <c r="W412" s="9">
        <v>14</v>
      </c>
    </row>
    <row r="413" spans="1:23" ht="15.75" customHeight="1" x14ac:dyDescent="0.2">
      <c r="A413" s="9" t="s">
        <v>24</v>
      </c>
      <c r="B413" s="9">
        <v>41.667000000000002</v>
      </c>
      <c r="C413" s="9">
        <v>-1.0169999999999999</v>
      </c>
      <c r="D413" s="10">
        <v>44245.125</v>
      </c>
      <c r="E413" s="10">
        <v>44245.166666666664</v>
      </c>
      <c r="F413" s="9">
        <v>7</v>
      </c>
      <c r="G413" s="9">
        <v>7</v>
      </c>
      <c r="H413" s="9">
        <v>7</v>
      </c>
      <c r="I413" s="9">
        <v>100</v>
      </c>
      <c r="J413" s="9">
        <v>98.8</v>
      </c>
      <c r="K413" s="9">
        <v>7.6</v>
      </c>
      <c r="L413" s="9">
        <v>90</v>
      </c>
      <c r="M413" s="9">
        <v>50</v>
      </c>
      <c r="N413" s="9">
        <v>0</v>
      </c>
      <c r="O413" s="9">
        <v>0</v>
      </c>
      <c r="P413" s="9">
        <v>0</v>
      </c>
      <c r="Q413" s="9">
        <v>0</v>
      </c>
      <c r="R413" s="9">
        <v>6</v>
      </c>
      <c r="S413" s="9">
        <v>6</v>
      </c>
      <c r="T413" s="9">
        <v>0</v>
      </c>
      <c r="U413" s="9">
        <v>7</v>
      </c>
      <c r="V413" s="9">
        <v>101.8</v>
      </c>
      <c r="W413" s="9">
        <v>10.4</v>
      </c>
    </row>
    <row r="414" spans="1:23" ht="15.75" customHeight="1" x14ac:dyDescent="0.2">
      <c r="A414" s="9" t="s">
        <v>24</v>
      </c>
      <c r="B414" s="9">
        <v>41.667000000000002</v>
      </c>
      <c r="C414" s="9">
        <v>-1.0169999999999999</v>
      </c>
      <c r="D414" s="10">
        <v>44245.166666666664</v>
      </c>
      <c r="E414" s="10">
        <v>44245.208333333336</v>
      </c>
      <c r="F414" s="9">
        <v>7</v>
      </c>
      <c r="G414" s="9">
        <v>6</v>
      </c>
      <c r="H414" s="9">
        <v>6</v>
      </c>
      <c r="I414" s="9">
        <v>93</v>
      </c>
      <c r="J414" s="9">
        <v>98.8</v>
      </c>
      <c r="K414" s="9">
        <v>9.4</v>
      </c>
      <c r="L414" s="9">
        <v>90</v>
      </c>
      <c r="M414" s="9">
        <v>40</v>
      </c>
      <c r="N414" s="9">
        <v>0</v>
      </c>
      <c r="O414" s="9">
        <v>0</v>
      </c>
      <c r="P414" s="9">
        <v>0</v>
      </c>
      <c r="Q414" s="9">
        <v>0</v>
      </c>
      <c r="R414" s="9">
        <v>5</v>
      </c>
      <c r="S414" s="9">
        <v>5</v>
      </c>
      <c r="T414" s="9">
        <v>0</v>
      </c>
      <c r="U414" s="9">
        <v>7</v>
      </c>
      <c r="V414" s="9">
        <v>101.8</v>
      </c>
      <c r="W414" s="9">
        <v>12.2</v>
      </c>
    </row>
    <row r="415" spans="1:23" ht="15.75" customHeight="1" x14ac:dyDescent="0.2">
      <c r="A415" s="9" t="s">
        <v>24</v>
      </c>
      <c r="B415" s="9">
        <v>41.667000000000002</v>
      </c>
      <c r="C415" s="9">
        <v>-1.0169999999999999</v>
      </c>
      <c r="D415" s="10">
        <v>44245.208333333336</v>
      </c>
      <c r="E415" s="10">
        <v>44245.25</v>
      </c>
      <c r="F415" s="9">
        <v>7</v>
      </c>
      <c r="G415" s="9">
        <v>6</v>
      </c>
      <c r="H415" s="9">
        <v>6</v>
      </c>
      <c r="I415" s="9">
        <v>93</v>
      </c>
      <c r="J415" s="9">
        <v>98.8</v>
      </c>
      <c r="K415" s="9">
        <v>3.6</v>
      </c>
      <c r="L415" s="9">
        <v>100</v>
      </c>
      <c r="M415" s="9">
        <v>35</v>
      </c>
      <c r="N415" s="9">
        <v>0</v>
      </c>
      <c r="O415" s="9">
        <v>0</v>
      </c>
      <c r="P415" s="9">
        <v>0</v>
      </c>
      <c r="Q415" s="9">
        <v>0</v>
      </c>
      <c r="R415" s="9">
        <v>7</v>
      </c>
      <c r="S415" s="9">
        <v>7</v>
      </c>
      <c r="T415" s="9">
        <v>0</v>
      </c>
      <c r="U415" s="9">
        <v>7</v>
      </c>
      <c r="V415" s="9">
        <v>101.8</v>
      </c>
      <c r="W415" s="9">
        <v>6.8</v>
      </c>
    </row>
    <row r="416" spans="1:23" ht="15.75" customHeight="1" x14ac:dyDescent="0.2">
      <c r="A416" s="9" t="s">
        <v>24</v>
      </c>
      <c r="B416" s="9">
        <v>41.667000000000002</v>
      </c>
      <c r="C416" s="9">
        <v>-1.0169999999999999</v>
      </c>
      <c r="D416" s="10">
        <v>44245.25</v>
      </c>
      <c r="E416" s="10">
        <v>44245.291666666664</v>
      </c>
      <c r="F416" s="9">
        <v>6</v>
      </c>
      <c r="G416" s="9">
        <v>6</v>
      </c>
      <c r="H416" s="9">
        <v>6</v>
      </c>
      <c r="I416" s="9">
        <v>100</v>
      </c>
      <c r="J416" s="9">
        <v>98.8</v>
      </c>
      <c r="K416" s="9">
        <v>13</v>
      </c>
      <c r="L416" s="9">
        <v>110</v>
      </c>
      <c r="M416" s="9">
        <v>25</v>
      </c>
      <c r="N416" s="9">
        <v>0</v>
      </c>
      <c r="O416" s="9">
        <v>0</v>
      </c>
      <c r="P416" s="9">
        <v>0</v>
      </c>
      <c r="Q416" s="9">
        <v>0</v>
      </c>
      <c r="R416" s="9">
        <v>3</v>
      </c>
      <c r="S416" s="9">
        <v>3</v>
      </c>
      <c r="T416" s="9">
        <v>0</v>
      </c>
      <c r="U416" s="9">
        <v>6</v>
      </c>
      <c r="V416" s="9">
        <v>101.8</v>
      </c>
      <c r="W416" s="9">
        <v>16.600000000000001</v>
      </c>
    </row>
    <row r="417" spans="1:23" ht="15.75" customHeight="1" x14ac:dyDescent="0.2">
      <c r="A417" s="9" t="s">
        <v>24</v>
      </c>
      <c r="B417" s="9">
        <v>41.667000000000002</v>
      </c>
      <c r="C417" s="9">
        <v>-1.0169999999999999</v>
      </c>
      <c r="D417" s="10">
        <v>44245.291666666664</v>
      </c>
      <c r="E417" s="10">
        <v>44245.333333333336</v>
      </c>
      <c r="F417" s="9">
        <v>6</v>
      </c>
      <c r="G417" s="9">
        <v>6</v>
      </c>
      <c r="H417" s="9">
        <v>6</v>
      </c>
      <c r="I417" s="9">
        <v>100</v>
      </c>
      <c r="J417" s="9">
        <v>98.7</v>
      </c>
      <c r="K417" s="9">
        <v>9.4</v>
      </c>
      <c r="L417" s="9">
        <v>100</v>
      </c>
      <c r="M417" s="9">
        <v>65</v>
      </c>
      <c r="N417" s="9">
        <v>0</v>
      </c>
      <c r="O417" s="9">
        <v>0</v>
      </c>
      <c r="P417" s="9">
        <v>0</v>
      </c>
      <c r="Q417" s="9">
        <v>0</v>
      </c>
      <c r="R417" s="9">
        <v>4</v>
      </c>
      <c r="S417" s="9">
        <v>4</v>
      </c>
      <c r="T417" s="9">
        <v>0</v>
      </c>
      <c r="U417" s="9">
        <v>6</v>
      </c>
      <c r="V417" s="9">
        <v>101.8</v>
      </c>
      <c r="W417" s="9">
        <v>13.7</v>
      </c>
    </row>
    <row r="418" spans="1:23" ht="15.75" customHeight="1" x14ac:dyDescent="0.2">
      <c r="A418" s="9" t="s">
        <v>24</v>
      </c>
      <c r="B418" s="9">
        <v>41.667000000000002</v>
      </c>
      <c r="C418" s="9">
        <v>-1.0169999999999999</v>
      </c>
      <c r="D418" s="10">
        <v>44245.333333333336</v>
      </c>
      <c r="E418" s="10">
        <v>44245.375</v>
      </c>
      <c r="F418" s="9">
        <v>6</v>
      </c>
      <c r="G418" s="9">
        <v>6</v>
      </c>
      <c r="H418" s="9">
        <v>6</v>
      </c>
      <c r="I418" s="9">
        <v>100</v>
      </c>
      <c r="J418" s="9">
        <v>98.8</v>
      </c>
      <c r="K418" s="9">
        <v>9.4</v>
      </c>
      <c r="L418" s="9">
        <v>80</v>
      </c>
      <c r="M418" s="9">
        <v>100</v>
      </c>
      <c r="N418" s="9">
        <v>0</v>
      </c>
      <c r="O418" s="9">
        <v>431</v>
      </c>
      <c r="P418" s="9">
        <v>101</v>
      </c>
      <c r="Q418" s="9">
        <v>60</v>
      </c>
      <c r="R418" s="9">
        <v>4</v>
      </c>
      <c r="S418" s="9">
        <v>4</v>
      </c>
      <c r="T418" s="9">
        <v>0</v>
      </c>
      <c r="U418" s="9">
        <v>6</v>
      </c>
      <c r="V418" s="9">
        <v>101.9</v>
      </c>
      <c r="W418" s="9">
        <v>14.4</v>
      </c>
    </row>
    <row r="419" spans="1:23" ht="15.75" customHeight="1" x14ac:dyDescent="0.2">
      <c r="A419" s="9" t="s">
        <v>24</v>
      </c>
      <c r="B419" s="9">
        <v>41.667000000000002</v>
      </c>
      <c r="C419" s="9">
        <v>-1.0169999999999999</v>
      </c>
      <c r="D419" s="10">
        <v>44245.375</v>
      </c>
      <c r="E419" s="10">
        <v>44245.416666666664</v>
      </c>
      <c r="F419" s="9">
        <v>8</v>
      </c>
      <c r="G419" s="9">
        <v>7</v>
      </c>
      <c r="H419" s="9">
        <v>7</v>
      </c>
      <c r="I419" s="9">
        <v>93</v>
      </c>
      <c r="J419" s="9">
        <v>98.8</v>
      </c>
      <c r="K419" s="9">
        <v>13</v>
      </c>
      <c r="L419" s="9">
        <v>80</v>
      </c>
      <c r="M419" s="9">
        <v>25</v>
      </c>
      <c r="N419" s="9">
        <v>0</v>
      </c>
      <c r="O419" s="9">
        <v>724</v>
      </c>
      <c r="P419" s="9">
        <v>281</v>
      </c>
      <c r="Q419" s="9">
        <v>88</v>
      </c>
      <c r="R419" s="9">
        <v>6</v>
      </c>
      <c r="S419" s="9">
        <v>6</v>
      </c>
      <c r="T419" s="9">
        <v>0</v>
      </c>
      <c r="U419" s="9">
        <v>8</v>
      </c>
      <c r="V419" s="9">
        <v>101.9</v>
      </c>
      <c r="W419" s="9">
        <v>20.2</v>
      </c>
    </row>
    <row r="420" spans="1:23" ht="15.75" customHeight="1" x14ac:dyDescent="0.2">
      <c r="A420" s="9" t="s">
        <v>24</v>
      </c>
      <c r="B420" s="9">
        <v>41.667000000000002</v>
      </c>
      <c r="C420" s="9">
        <v>-1.0169999999999999</v>
      </c>
      <c r="D420" s="10">
        <v>44245.416666666664</v>
      </c>
      <c r="E420" s="10">
        <v>44245.458333333336</v>
      </c>
      <c r="F420" s="9">
        <v>10</v>
      </c>
      <c r="G420" s="9">
        <v>8</v>
      </c>
      <c r="H420" s="9">
        <v>9</v>
      </c>
      <c r="I420" s="9">
        <v>87</v>
      </c>
      <c r="J420" s="9">
        <v>98.8</v>
      </c>
      <c r="K420" s="9">
        <v>9.4</v>
      </c>
      <c r="L420" s="9">
        <v>80</v>
      </c>
      <c r="M420" s="9">
        <v>25</v>
      </c>
      <c r="N420" s="9">
        <v>0</v>
      </c>
      <c r="O420" s="9">
        <v>858</v>
      </c>
      <c r="P420" s="9">
        <v>436</v>
      </c>
      <c r="Q420" s="9">
        <v>83</v>
      </c>
      <c r="R420" s="9">
        <v>9</v>
      </c>
      <c r="S420" s="9">
        <v>9</v>
      </c>
      <c r="T420" s="9">
        <v>0</v>
      </c>
      <c r="U420" s="9">
        <v>10</v>
      </c>
      <c r="V420" s="9">
        <v>101.8</v>
      </c>
      <c r="W420" s="9">
        <v>16.600000000000001</v>
      </c>
    </row>
    <row r="421" spans="1:23" ht="15.75" customHeight="1" x14ac:dyDescent="0.2">
      <c r="A421" s="9" t="s">
        <v>24</v>
      </c>
      <c r="B421" s="9">
        <v>41.667000000000002</v>
      </c>
      <c r="C421" s="9">
        <v>-1.0169999999999999</v>
      </c>
      <c r="D421" s="10">
        <v>44245.458333333336</v>
      </c>
      <c r="E421" s="10">
        <v>44245.5</v>
      </c>
      <c r="F421" s="9">
        <v>11</v>
      </c>
      <c r="G421" s="9">
        <v>8</v>
      </c>
      <c r="H421" s="9">
        <v>9</v>
      </c>
      <c r="I421" s="9">
        <v>81</v>
      </c>
      <c r="J421" s="9">
        <v>98.8</v>
      </c>
      <c r="K421" s="9">
        <v>11.2</v>
      </c>
      <c r="L421" s="9">
        <v>100</v>
      </c>
      <c r="M421" s="9">
        <v>25</v>
      </c>
      <c r="N421" s="9">
        <v>0</v>
      </c>
      <c r="O421" s="9">
        <v>879</v>
      </c>
      <c r="P421" s="9">
        <v>545</v>
      </c>
      <c r="Q421" s="9">
        <v>87</v>
      </c>
      <c r="R421" s="9">
        <v>11</v>
      </c>
      <c r="S421" s="9">
        <v>11</v>
      </c>
      <c r="T421" s="9">
        <v>0</v>
      </c>
      <c r="U421" s="9">
        <v>11</v>
      </c>
      <c r="V421" s="9">
        <v>101.8</v>
      </c>
      <c r="W421" s="9">
        <v>18</v>
      </c>
    </row>
    <row r="422" spans="1:23" ht="15.75" customHeight="1" x14ac:dyDescent="0.2">
      <c r="A422" s="9" t="s">
        <v>24</v>
      </c>
      <c r="B422" s="9">
        <v>41.667000000000002</v>
      </c>
      <c r="C422" s="9">
        <v>-1.0169999999999999</v>
      </c>
      <c r="D422" s="10">
        <v>44245.5</v>
      </c>
      <c r="E422" s="10">
        <v>44245.541666666664</v>
      </c>
      <c r="F422" s="9">
        <v>12</v>
      </c>
      <c r="G422" s="9">
        <v>8</v>
      </c>
      <c r="H422" s="9">
        <v>10</v>
      </c>
      <c r="I422" s="9">
        <v>76</v>
      </c>
      <c r="J422" s="9">
        <v>98.8</v>
      </c>
      <c r="K422" s="9">
        <v>11.2</v>
      </c>
      <c r="L422" s="9">
        <v>100</v>
      </c>
      <c r="M422" s="9">
        <v>35</v>
      </c>
      <c r="N422" s="9">
        <v>0</v>
      </c>
      <c r="O422" s="9">
        <v>789</v>
      </c>
      <c r="P422" s="9">
        <v>594</v>
      </c>
      <c r="Q422" s="9">
        <v>133</v>
      </c>
      <c r="R422" s="9">
        <v>12</v>
      </c>
      <c r="S422" s="9">
        <v>12</v>
      </c>
      <c r="T422" s="9">
        <v>0</v>
      </c>
      <c r="U422" s="9">
        <v>12</v>
      </c>
      <c r="V422" s="9">
        <v>101.8</v>
      </c>
      <c r="W422" s="9">
        <v>17.3</v>
      </c>
    </row>
    <row r="423" spans="1:23" ht="15.75" customHeight="1" x14ac:dyDescent="0.2">
      <c r="A423" s="9" t="s">
        <v>24</v>
      </c>
      <c r="B423" s="9">
        <v>41.667000000000002</v>
      </c>
      <c r="C423" s="9">
        <v>-1.0169999999999999</v>
      </c>
      <c r="D423" s="10">
        <v>44245.541666666664</v>
      </c>
      <c r="E423" s="10">
        <v>44245.583333333336</v>
      </c>
      <c r="F423" s="9">
        <v>14</v>
      </c>
      <c r="G423" s="9">
        <v>8</v>
      </c>
      <c r="H423" s="9">
        <v>11</v>
      </c>
      <c r="I423" s="9">
        <v>67</v>
      </c>
      <c r="J423" s="9">
        <v>98.7</v>
      </c>
      <c r="K423" s="9">
        <v>11.2</v>
      </c>
      <c r="L423" s="9">
        <v>90</v>
      </c>
      <c r="M423" s="9">
        <v>50</v>
      </c>
      <c r="N423" s="9">
        <v>0</v>
      </c>
      <c r="O423" s="9">
        <v>668</v>
      </c>
      <c r="P423" s="9">
        <v>576</v>
      </c>
      <c r="Q423" s="9">
        <v>175</v>
      </c>
      <c r="R423" s="9">
        <v>14</v>
      </c>
      <c r="S423" s="9">
        <v>14</v>
      </c>
      <c r="T423" s="9">
        <v>0</v>
      </c>
      <c r="U423" s="9">
        <v>14</v>
      </c>
      <c r="V423" s="9">
        <v>101.8</v>
      </c>
      <c r="W423" s="9">
        <v>16.899999999999999</v>
      </c>
    </row>
    <row r="424" spans="1:23" ht="15.75" customHeight="1" x14ac:dyDescent="0.2">
      <c r="A424" s="9" t="s">
        <v>24</v>
      </c>
      <c r="B424" s="9">
        <v>41.667000000000002</v>
      </c>
      <c r="C424" s="9">
        <v>-1.0169999999999999</v>
      </c>
      <c r="D424" s="10">
        <v>44245.583333333336</v>
      </c>
      <c r="E424" s="10">
        <v>44245.625</v>
      </c>
      <c r="F424" s="9">
        <v>16</v>
      </c>
      <c r="G424" s="9">
        <v>9</v>
      </c>
      <c r="H424" s="9">
        <v>12</v>
      </c>
      <c r="I424" s="9">
        <v>63</v>
      </c>
      <c r="J424" s="9">
        <v>98.6</v>
      </c>
      <c r="K424" s="9">
        <v>11.2</v>
      </c>
      <c r="L424" s="9">
        <v>90</v>
      </c>
      <c r="M424" s="9">
        <v>65</v>
      </c>
      <c r="N424" s="9">
        <v>0</v>
      </c>
      <c r="O424" s="9">
        <v>591</v>
      </c>
      <c r="P424" s="9">
        <v>507</v>
      </c>
      <c r="Q424" s="9">
        <v>173</v>
      </c>
      <c r="R424" s="9">
        <v>16</v>
      </c>
      <c r="S424" s="9">
        <v>16</v>
      </c>
      <c r="T424" s="9">
        <v>0</v>
      </c>
      <c r="U424" s="9">
        <v>16</v>
      </c>
      <c r="V424" s="9">
        <v>101.6</v>
      </c>
      <c r="W424" s="9">
        <v>17.600000000000001</v>
      </c>
    </row>
    <row r="425" spans="1:23" ht="15.75" customHeight="1" x14ac:dyDescent="0.2">
      <c r="A425" s="9" t="s">
        <v>24</v>
      </c>
      <c r="B425" s="9">
        <v>41.667000000000002</v>
      </c>
      <c r="C425" s="9">
        <v>-1.0169999999999999</v>
      </c>
      <c r="D425" s="10">
        <v>44245.625</v>
      </c>
      <c r="E425" s="10">
        <v>44245.666666666664</v>
      </c>
      <c r="F425" s="9">
        <v>17</v>
      </c>
      <c r="G425" s="9">
        <v>8</v>
      </c>
      <c r="H425" s="9">
        <v>12</v>
      </c>
      <c r="I425" s="9">
        <v>55</v>
      </c>
      <c r="J425" s="9">
        <v>98.5</v>
      </c>
      <c r="K425" s="9">
        <v>14.8</v>
      </c>
      <c r="L425" s="9">
        <v>110</v>
      </c>
      <c r="M425" s="9">
        <v>80</v>
      </c>
      <c r="N425" s="9">
        <v>0</v>
      </c>
      <c r="O425" s="9">
        <v>397</v>
      </c>
      <c r="P425" s="9">
        <v>379</v>
      </c>
      <c r="Q425" s="9">
        <v>187</v>
      </c>
      <c r="R425" s="9">
        <v>17</v>
      </c>
      <c r="S425" s="9">
        <v>17</v>
      </c>
      <c r="T425" s="9">
        <v>0</v>
      </c>
      <c r="U425" s="9">
        <v>17</v>
      </c>
      <c r="V425" s="9">
        <v>101.6</v>
      </c>
      <c r="W425" s="9">
        <v>20.9</v>
      </c>
    </row>
    <row r="426" spans="1:23" ht="15.75" customHeight="1" x14ac:dyDescent="0.2">
      <c r="A426" s="9" t="s">
        <v>24</v>
      </c>
      <c r="B426" s="9">
        <v>41.667000000000002</v>
      </c>
      <c r="C426" s="9">
        <v>-1.0169999999999999</v>
      </c>
      <c r="D426" s="10">
        <v>44245.666666666664</v>
      </c>
      <c r="E426" s="10">
        <v>44245.708333333336</v>
      </c>
      <c r="F426" s="9">
        <v>18</v>
      </c>
      <c r="G426" s="9">
        <v>8</v>
      </c>
      <c r="H426" s="9">
        <v>12</v>
      </c>
      <c r="I426" s="9">
        <v>51</v>
      </c>
      <c r="J426" s="9">
        <v>98.5</v>
      </c>
      <c r="K426" s="9">
        <v>11.2</v>
      </c>
      <c r="L426" s="9">
        <v>100</v>
      </c>
      <c r="M426" s="9">
        <v>50</v>
      </c>
      <c r="N426" s="9">
        <v>0</v>
      </c>
      <c r="O426" s="9">
        <v>334</v>
      </c>
      <c r="P426" s="9">
        <v>258</v>
      </c>
      <c r="Q426" s="9">
        <v>138</v>
      </c>
      <c r="R426" s="9">
        <v>18</v>
      </c>
      <c r="S426" s="9">
        <v>18</v>
      </c>
      <c r="T426" s="9">
        <v>0</v>
      </c>
      <c r="U426" s="9">
        <v>18</v>
      </c>
      <c r="V426" s="9">
        <v>101.6</v>
      </c>
      <c r="W426" s="9">
        <v>15.8</v>
      </c>
    </row>
    <row r="427" spans="1:23" ht="15.75" customHeight="1" x14ac:dyDescent="0.2">
      <c r="A427" s="9" t="s">
        <v>24</v>
      </c>
      <c r="B427" s="9">
        <v>41.667000000000002</v>
      </c>
      <c r="C427" s="9">
        <v>-1.0169999999999999</v>
      </c>
      <c r="D427" s="10">
        <v>44245.708333333336</v>
      </c>
      <c r="E427" s="10">
        <v>44245.75</v>
      </c>
      <c r="F427" s="9">
        <v>17</v>
      </c>
      <c r="G427" s="9">
        <v>5</v>
      </c>
      <c r="H427" s="9">
        <v>11</v>
      </c>
      <c r="I427" s="9">
        <v>45</v>
      </c>
      <c r="J427" s="9">
        <v>98.5</v>
      </c>
      <c r="K427" s="9">
        <v>9.4</v>
      </c>
      <c r="L427" s="9">
        <v>50</v>
      </c>
      <c r="M427" s="9">
        <v>15</v>
      </c>
      <c r="N427" s="9">
        <v>0</v>
      </c>
      <c r="O427" s="9">
        <v>63</v>
      </c>
      <c r="P427" s="9">
        <v>96</v>
      </c>
      <c r="Q427" s="9">
        <v>82</v>
      </c>
      <c r="R427" s="9">
        <v>17</v>
      </c>
      <c r="S427" s="9">
        <v>17</v>
      </c>
      <c r="T427" s="9">
        <v>0</v>
      </c>
      <c r="U427" s="9">
        <v>17</v>
      </c>
      <c r="V427" s="9">
        <v>101.7</v>
      </c>
      <c r="W427" s="9">
        <v>11.2</v>
      </c>
    </row>
    <row r="428" spans="1:23" ht="15.75" customHeight="1" x14ac:dyDescent="0.2">
      <c r="A428" s="9" t="s">
        <v>24</v>
      </c>
      <c r="B428" s="9">
        <v>41.667000000000002</v>
      </c>
      <c r="C428" s="9">
        <v>-1.0169999999999999</v>
      </c>
      <c r="D428" s="10">
        <v>44245.75</v>
      </c>
      <c r="E428" s="10">
        <v>44245.791666666664</v>
      </c>
      <c r="F428" s="9">
        <v>14</v>
      </c>
      <c r="G428" s="9">
        <v>6</v>
      </c>
      <c r="H428" s="9">
        <v>10</v>
      </c>
      <c r="I428" s="9">
        <v>58</v>
      </c>
      <c r="J428" s="9">
        <v>98.6</v>
      </c>
      <c r="K428" s="9">
        <v>9.4</v>
      </c>
      <c r="L428" s="9">
        <v>70</v>
      </c>
      <c r="M428" s="9">
        <v>25</v>
      </c>
      <c r="N428" s="9">
        <v>0</v>
      </c>
      <c r="O428" s="9">
        <v>0</v>
      </c>
      <c r="P428" s="9">
        <v>0</v>
      </c>
      <c r="Q428" s="9">
        <v>0</v>
      </c>
      <c r="R428" s="9">
        <v>14</v>
      </c>
      <c r="S428" s="9">
        <v>14</v>
      </c>
      <c r="T428" s="9">
        <v>0</v>
      </c>
      <c r="U428" s="9">
        <v>14</v>
      </c>
      <c r="V428" s="9">
        <v>101.7</v>
      </c>
      <c r="W428" s="9">
        <v>10.8</v>
      </c>
    </row>
    <row r="429" spans="1:23" ht="15.75" customHeight="1" x14ac:dyDescent="0.2">
      <c r="A429" s="9" t="s">
        <v>24</v>
      </c>
      <c r="B429" s="9">
        <v>41.667000000000002</v>
      </c>
      <c r="C429" s="9">
        <v>-1.0169999999999999</v>
      </c>
      <c r="D429" s="10">
        <v>44245.791666666664</v>
      </c>
      <c r="E429" s="10">
        <v>44245.833333333336</v>
      </c>
      <c r="F429" s="9">
        <v>13</v>
      </c>
      <c r="G429" s="9">
        <v>7</v>
      </c>
      <c r="H429" s="9">
        <v>10</v>
      </c>
      <c r="I429" s="9">
        <v>66</v>
      </c>
      <c r="J429" s="9">
        <v>98.7</v>
      </c>
      <c r="K429" s="9">
        <v>5.4</v>
      </c>
      <c r="L429" s="9">
        <v>100</v>
      </c>
      <c r="M429" s="9">
        <v>20</v>
      </c>
      <c r="N429" s="9">
        <v>0</v>
      </c>
      <c r="O429" s="9">
        <v>0</v>
      </c>
      <c r="P429" s="9">
        <v>0</v>
      </c>
      <c r="Q429" s="9">
        <v>0</v>
      </c>
      <c r="R429" s="9">
        <v>13</v>
      </c>
      <c r="S429" s="9">
        <v>13</v>
      </c>
      <c r="T429" s="9">
        <v>0</v>
      </c>
      <c r="U429" s="9">
        <v>13</v>
      </c>
      <c r="V429" s="9">
        <v>101.7</v>
      </c>
      <c r="W429" s="9">
        <v>7.2</v>
      </c>
    </row>
    <row r="430" spans="1:23" ht="15.75" customHeight="1" x14ac:dyDescent="0.2">
      <c r="A430" s="9" t="s">
        <v>24</v>
      </c>
      <c r="B430" s="9">
        <v>41.667000000000002</v>
      </c>
      <c r="C430" s="9">
        <v>-1.0169999999999999</v>
      </c>
      <c r="D430" s="10">
        <v>44245.833333333336</v>
      </c>
      <c r="E430" s="10">
        <v>44245.875</v>
      </c>
      <c r="F430" s="9">
        <v>12</v>
      </c>
      <c r="G430" s="9">
        <v>5</v>
      </c>
      <c r="H430" s="9">
        <v>8</v>
      </c>
      <c r="I430" s="9">
        <v>62</v>
      </c>
      <c r="J430" s="9">
        <v>98.7</v>
      </c>
      <c r="K430" s="9">
        <v>3.6</v>
      </c>
      <c r="L430" s="9">
        <v>100</v>
      </c>
      <c r="M430" s="9">
        <v>10</v>
      </c>
      <c r="N430" s="9">
        <v>0</v>
      </c>
      <c r="O430" s="9">
        <v>0</v>
      </c>
      <c r="P430" s="9">
        <v>0</v>
      </c>
      <c r="Q430" s="9">
        <v>0</v>
      </c>
      <c r="R430" s="9">
        <v>12</v>
      </c>
      <c r="S430" s="9">
        <v>12</v>
      </c>
      <c r="T430" s="9">
        <v>0</v>
      </c>
      <c r="U430" s="9">
        <v>12</v>
      </c>
      <c r="V430" s="9">
        <v>101.8</v>
      </c>
      <c r="W430" s="9">
        <v>5.4</v>
      </c>
    </row>
    <row r="431" spans="1:23" ht="15.75" customHeight="1" x14ac:dyDescent="0.2">
      <c r="A431" s="9" t="s">
        <v>24</v>
      </c>
      <c r="B431" s="9">
        <v>41.667000000000002</v>
      </c>
      <c r="C431" s="9">
        <v>-1.0169999999999999</v>
      </c>
      <c r="D431" s="10">
        <v>44245.875</v>
      </c>
      <c r="E431" s="10">
        <v>44245.916666666664</v>
      </c>
      <c r="F431" s="9">
        <v>11</v>
      </c>
      <c r="G431" s="9">
        <v>4</v>
      </c>
      <c r="H431" s="9">
        <v>7</v>
      </c>
      <c r="I431" s="9">
        <v>61</v>
      </c>
      <c r="J431" s="9">
        <v>98.8</v>
      </c>
      <c r="K431" s="9">
        <v>3.6</v>
      </c>
      <c r="L431" s="9">
        <v>110</v>
      </c>
      <c r="M431" s="9">
        <v>50</v>
      </c>
      <c r="N431" s="9">
        <v>0</v>
      </c>
      <c r="O431" s="9">
        <v>0</v>
      </c>
      <c r="P431" s="9">
        <v>0</v>
      </c>
      <c r="Q431" s="9">
        <v>0</v>
      </c>
      <c r="R431" s="9">
        <v>11</v>
      </c>
      <c r="S431" s="9">
        <v>11</v>
      </c>
      <c r="T431" s="9">
        <v>0</v>
      </c>
      <c r="U431" s="9">
        <v>11</v>
      </c>
      <c r="V431" s="9">
        <v>101.8</v>
      </c>
      <c r="W431" s="9">
        <v>6.1</v>
      </c>
    </row>
    <row r="432" spans="1:23" ht="15.75" customHeight="1" x14ac:dyDescent="0.2">
      <c r="A432" s="9" t="s">
        <v>24</v>
      </c>
      <c r="B432" s="9">
        <v>41.667000000000002</v>
      </c>
      <c r="C432" s="9">
        <v>-1.0169999999999999</v>
      </c>
      <c r="D432" s="10">
        <v>44245.916666666664</v>
      </c>
      <c r="E432" s="10">
        <v>44245.958333333336</v>
      </c>
      <c r="F432" s="9">
        <v>10</v>
      </c>
      <c r="G432" s="9">
        <v>4</v>
      </c>
      <c r="H432" s="9">
        <v>7</v>
      </c>
      <c r="I432" s="9">
        <v>66</v>
      </c>
      <c r="J432" s="9">
        <v>98.8</v>
      </c>
      <c r="K432" s="9">
        <v>0</v>
      </c>
      <c r="L432" s="9">
        <v>0</v>
      </c>
      <c r="M432" s="9">
        <v>50</v>
      </c>
      <c r="N432" s="9">
        <v>0</v>
      </c>
      <c r="O432" s="9">
        <v>0</v>
      </c>
      <c r="P432" s="9">
        <v>0</v>
      </c>
      <c r="Q432" s="9">
        <v>0</v>
      </c>
      <c r="R432" s="9">
        <v>10</v>
      </c>
      <c r="S432" s="9">
        <v>10</v>
      </c>
      <c r="T432" s="9">
        <v>0</v>
      </c>
      <c r="U432" s="9">
        <v>10</v>
      </c>
      <c r="V432" s="9">
        <v>101.8</v>
      </c>
      <c r="W432" s="9">
        <v>2.9</v>
      </c>
    </row>
    <row r="433" spans="1:23" ht="15.75" customHeight="1" x14ac:dyDescent="0.2">
      <c r="A433" s="9" t="s">
        <v>24</v>
      </c>
      <c r="B433" s="9">
        <v>41.667000000000002</v>
      </c>
      <c r="C433" s="9">
        <v>-1.0169999999999999</v>
      </c>
      <c r="D433" s="10">
        <v>44245.958333333336</v>
      </c>
      <c r="E433" s="10">
        <v>44246</v>
      </c>
      <c r="F433" s="9">
        <v>9</v>
      </c>
      <c r="G433" s="9">
        <v>4</v>
      </c>
      <c r="H433" s="9">
        <v>6</v>
      </c>
      <c r="I433" s="9">
        <v>70</v>
      </c>
      <c r="J433" s="9">
        <v>98.8</v>
      </c>
      <c r="K433" s="9">
        <v>3.6</v>
      </c>
      <c r="L433" s="9">
        <v>30</v>
      </c>
      <c r="M433" s="9">
        <v>45</v>
      </c>
      <c r="N433" s="9">
        <v>0</v>
      </c>
      <c r="O433" s="9">
        <v>0</v>
      </c>
      <c r="P433" s="9">
        <v>0</v>
      </c>
      <c r="Q433" s="9">
        <v>0</v>
      </c>
      <c r="R433" s="9">
        <v>9</v>
      </c>
      <c r="S433" s="9">
        <v>9</v>
      </c>
      <c r="T433" s="9">
        <v>0</v>
      </c>
      <c r="U433" s="9">
        <v>9</v>
      </c>
      <c r="V433" s="9">
        <v>101.9</v>
      </c>
      <c r="W433" s="9">
        <v>6.5</v>
      </c>
    </row>
    <row r="434" spans="1:23" ht="15.75" customHeight="1" x14ac:dyDescent="0.2">
      <c r="A434" s="2" t="s">
        <v>24</v>
      </c>
      <c r="B434" s="2">
        <v>41.667000000000002</v>
      </c>
      <c r="C434" s="2">
        <v>-1.0169999999999999</v>
      </c>
      <c r="D434" s="3">
        <v>44246</v>
      </c>
      <c r="E434" s="3">
        <v>44246.041666666664</v>
      </c>
      <c r="F434" s="2">
        <v>9</v>
      </c>
      <c r="G434" s="2">
        <v>6</v>
      </c>
      <c r="H434" s="2">
        <v>7</v>
      </c>
      <c r="I434" s="2">
        <v>81</v>
      </c>
      <c r="J434" s="2">
        <v>98.8</v>
      </c>
      <c r="K434" s="2">
        <v>5.4</v>
      </c>
      <c r="L434" s="2">
        <v>60</v>
      </c>
      <c r="M434" s="2">
        <v>40</v>
      </c>
      <c r="N434" s="2">
        <v>0</v>
      </c>
      <c r="O434" s="2">
        <v>0</v>
      </c>
      <c r="P434" s="2">
        <v>0</v>
      </c>
      <c r="Q434" s="2">
        <v>0</v>
      </c>
      <c r="R434" s="2">
        <v>9</v>
      </c>
      <c r="S434" s="2">
        <v>9</v>
      </c>
      <c r="T434" s="2">
        <v>0</v>
      </c>
      <c r="U434" s="2">
        <v>9</v>
      </c>
      <c r="V434" s="2">
        <v>101.9</v>
      </c>
      <c r="W434" s="2">
        <v>7.9</v>
      </c>
    </row>
    <row r="435" spans="1:23" ht="15.75" customHeight="1" x14ac:dyDescent="0.2">
      <c r="A435" s="2" t="s">
        <v>24</v>
      </c>
      <c r="B435" s="2">
        <v>41.667000000000002</v>
      </c>
      <c r="C435" s="2">
        <v>-1.0169999999999999</v>
      </c>
      <c r="D435" s="3">
        <v>44246.041666666664</v>
      </c>
      <c r="E435" s="3">
        <v>44246.083333333336</v>
      </c>
      <c r="F435" s="2">
        <v>9</v>
      </c>
      <c r="G435" s="2">
        <v>7</v>
      </c>
      <c r="H435" s="2">
        <v>8</v>
      </c>
      <c r="I435" s="2">
        <v>87</v>
      </c>
      <c r="J435" s="2">
        <v>98.8</v>
      </c>
      <c r="K435" s="2">
        <v>11.2</v>
      </c>
      <c r="L435" s="2">
        <v>110</v>
      </c>
      <c r="M435" s="2">
        <v>40</v>
      </c>
      <c r="N435" s="2">
        <v>0</v>
      </c>
      <c r="O435" s="2">
        <v>0</v>
      </c>
      <c r="P435" s="2">
        <v>0</v>
      </c>
      <c r="Q435" s="2">
        <v>0</v>
      </c>
      <c r="R435" s="2">
        <v>7</v>
      </c>
      <c r="S435" s="2">
        <v>7</v>
      </c>
      <c r="T435" s="2">
        <v>0</v>
      </c>
      <c r="U435" s="2">
        <v>9</v>
      </c>
      <c r="V435" s="2">
        <v>101.9</v>
      </c>
      <c r="W435" s="2">
        <v>14.4</v>
      </c>
    </row>
    <row r="436" spans="1:23" ht="15.75" customHeight="1" x14ac:dyDescent="0.2">
      <c r="A436" s="2" t="s">
        <v>24</v>
      </c>
      <c r="B436" s="2">
        <v>41.667000000000002</v>
      </c>
      <c r="C436" s="2">
        <v>-1.0169999999999999</v>
      </c>
      <c r="D436" s="3">
        <v>44246.083333333336</v>
      </c>
      <c r="E436" s="3">
        <v>44246.125</v>
      </c>
      <c r="F436" s="2">
        <v>8</v>
      </c>
      <c r="G436" s="2">
        <v>7</v>
      </c>
      <c r="H436" s="2">
        <v>7</v>
      </c>
      <c r="I436" s="2">
        <v>93</v>
      </c>
      <c r="J436" s="2">
        <v>98.8</v>
      </c>
      <c r="K436" s="2">
        <v>11.2</v>
      </c>
      <c r="L436" s="2">
        <v>110</v>
      </c>
      <c r="M436" s="2">
        <v>30</v>
      </c>
      <c r="N436" s="2">
        <v>0</v>
      </c>
      <c r="O436" s="2">
        <v>0</v>
      </c>
      <c r="P436" s="2">
        <v>0</v>
      </c>
      <c r="Q436" s="2">
        <v>0</v>
      </c>
      <c r="R436" s="2">
        <v>6</v>
      </c>
      <c r="S436" s="2">
        <v>6</v>
      </c>
      <c r="T436" s="2">
        <v>0</v>
      </c>
      <c r="U436" s="2">
        <v>8</v>
      </c>
      <c r="V436" s="2">
        <v>101.9</v>
      </c>
      <c r="W436" s="2">
        <v>14.4</v>
      </c>
    </row>
    <row r="437" spans="1:23" ht="15.75" customHeight="1" x14ac:dyDescent="0.2">
      <c r="A437" s="2" t="s">
        <v>24</v>
      </c>
      <c r="B437" s="2">
        <v>41.667000000000002</v>
      </c>
      <c r="C437" s="2">
        <v>-1.0169999999999999</v>
      </c>
      <c r="D437" s="3">
        <v>44246.125</v>
      </c>
      <c r="E437" s="3">
        <v>44246.166666666664</v>
      </c>
      <c r="F437" s="2">
        <v>7</v>
      </c>
      <c r="G437" s="2">
        <v>6</v>
      </c>
      <c r="H437" s="2">
        <v>6</v>
      </c>
      <c r="I437" s="2">
        <v>93</v>
      </c>
      <c r="J437" s="2">
        <v>98.8</v>
      </c>
      <c r="K437" s="2">
        <v>7.6</v>
      </c>
      <c r="L437" s="2">
        <v>110</v>
      </c>
      <c r="M437" s="2">
        <v>20</v>
      </c>
      <c r="N437" s="2">
        <v>0</v>
      </c>
      <c r="O437" s="2">
        <v>0</v>
      </c>
      <c r="P437" s="2">
        <v>0</v>
      </c>
      <c r="Q437" s="2">
        <v>0</v>
      </c>
      <c r="R437" s="2">
        <v>6</v>
      </c>
      <c r="S437" s="2">
        <v>6</v>
      </c>
      <c r="T437" s="2">
        <v>0</v>
      </c>
      <c r="U437" s="2">
        <v>7</v>
      </c>
      <c r="V437" s="2">
        <v>101.9</v>
      </c>
      <c r="W437" s="2">
        <v>10.8</v>
      </c>
    </row>
    <row r="438" spans="1:23" ht="15.75" customHeight="1" x14ac:dyDescent="0.2">
      <c r="A438" s="2" t="s">
        <v>24</v>
      </c>
      <c r="B438" s="2">
        <v>41.667000000000002</v>
      </c>
      <c r="C438" s="2">
        <v>-1.0169999999999999</v>
      </c>
      <c r="D438" s="3">
        <v>44246.166666666664</v>
      </c>
      <c r="E438" s="3">
        <v>44246.208333333336</v>
      </c>
      <c r="F438" s="2">
        <v>7</v>
      </c>
      <c r="G438" s="2">
        <v>6</v>
      </c>
      <c r="H438" s="2">
        <v>6</v>
      </c>
      <c r="I438" s="2">
        <v>93</v>
      </c>
      <c r="J438" s="2">
        <v>98.8</v>
      </c>
      <c r="K438" s="2">
        <v>11.2</v>
      </c>
      <c r="L438" s="2">
        <v>110</v>
      </c>
      <c r="M438" s="2">
        <v>25</v>
      </c>
      <c r="N438" s="2">
        <v>0</v>
      </c>
      <c r="O438" s="2">
        <v>0</v>
      </c>
      <c r="P438" s="2">
        <v>0</v>
      </c>
      <c r="Q438" s="2">
        <v>0</v>
      </c>
      <c r="R438" s="2">
        <v>5</v>
      </c>
      <c r="S438" s="2">
        <v>5</v>
      </c>
      <c r="T438" s="2">
        <v>0</v>
      </c>
      <c r="U438" s="2">
        <v>7</v>
      </c>
      <c r="V438" s="2">
        <v>101.9</v>
      </c>
      <c r="W438" s="2">
        <v>14</v>
      </c>
    </row>
    <row r="439" spans="1:23" ht="15.75" customHeight="1" x14ac:dyDescent="0.2">
      <c r="A439" s="2" t="s">
        <v>24</v>
      </c>
      <c r="B439" s="2">
        <v>41.667000000000002</v>
      </c>
      <c r="C439" s="2">
        <v>-1.0169999999999999</v>
      </c>
      <c r="D439" s="3">
        <v>44246.208333333336</v>
      </c>
      <c r="E439" s="3">
        <v>44246.25</v>
      </c>
      <c r="F439" s="2">
        <v>7</v>
      </c>
      <c r="G439" s="2">
        <v>5</v>
      </c>
      <c r="H439" s="2">
        <v>6</v>
      </c>
      <c r="I439" s="2">
        <v>87</v>
      </c>
      <c r="J439" s="2">
        <v>98.8</v>
      </c>
      <c r="K439" s="2">
        <v>5.4</v>
      </c>
      <c r="L439" s="2">
        <v>90</v>
      </c>
      <c r="M439" s="2">
        <v>25</v>
      </c>
      <c r="N439" s="2">
        <v>0</v>
      </c>
      <c r="O439" s="2">
        <v>0</v>
      </c>
      <c r="P439" s="2">
        <v>0</v>
      </c>
      <c r="Q439" s="2">
        <v>0</v>
      </c>
      <c r="R439" s="2">
        <v>6</v>
      </c>
      <c r="S439" s="2">
        <v>6</v>
      </c>
      <c r="T439" s="2">
        <v>0</v>
      </c>
      <c r="U439" s="2">
        <v>7</v>
      </c>
      <c r="V439" s="2">
        <v>101.9</v>
      </c>
      <c r="W439" s="2">
        <v>7.9</v>
      </c>
    </row>
    <row r="440" spans="1:23" ht="15.75" customHeight="1" x14ac:dyDescent="0.2">
      <c r="A440" s="2" t="s">
        <v>24</v>
      </c>
      <c r="B440" s="2">
        <v>41.667000000000002</v>
      </c>
      <c r="C440" s="2">
        <v>-1.0169999999999999</v>
      </c>
      <c r="D440" s="3">
        <v>44246.25</v>
      </c>
      <c r="E440" s="3">
        <v>44246.291666666664</v>
      </c>
      <c r="F440" s="2">
        <v>6</v>
      </c>
      <c r="G440" s="2">
        <v>5</v>
      </c>
      <c r="H440" s="2">
        <v>6</v>
      </c>
      <c r="I440" s="2">
        <v>93</v>
      </c>
      <c r="J440" s="2">
        <v>98.8</v>
      </c>
      <c r="K440" s="2">
        <v>7.6</v>
      </c>
      <c r="L440" s="2">
        <v>80</v>
      </c>
      <c r="M440" s="2">
        <v>25</v>
      </c>
      <c r="N440" s="2">
        <v>0</v>
      </c>
      <c r="O440" s="2">
        <v>0</v>
      </c>
      <c r="P440" s="2">
        <v>0</v>
      </c>
      <c r="Q440" s="2">
        <v>0</v>
      </c>
      <c r="R440" s="2">
        <v>4</v>
      </c>
      <c r="S440" s="2">
        <v>4</v>
      </c>
      <c r="T440" s="2">
        <v>0</v>
      </c>
      <c r="U440" s="2">
        <v>6</v>
      </c>
      <c r="V440" s="2">
        <v>101.9</v>
      </c>
      <c r="W440" s="2">
        <v>9.6999999999999993</v>
      </c>
    </row>
    <row r="441" spans="1:23" ht="15.75" customHeight="1" x14ac:dyDescent="0.2">
      <c r="A441" s="2" t="s">
        <v>24</v>
      </c>
      <c r="B441" s="2">
        <v>41.667000000000002</v>
      </c>
      <c r="C441" s="2">
        <v>-1.0169999999999999</v>
      </c>
      <c r="D441" s="3">
        <v>44246.291666666664</v>
      </c>
      <c r="E441" s="3">
        <v>44246.333333333336</v>
      </c>
      <c r="F441" s="2">
        <v>6</v>
      </c>
      <c r="G441" s="2">
        <v>6</v>
      </c>
      <c r="H441" s="2">
        <v>6</v>
      </c>
      <c r="I441" s="2">
        <v>100</v>
      </c>
      <c r="J441" s="2">
        <v>98.8</v>
      </c>
      <c r="K441" s="2">
        <v>11.2</v>
      </c>
      <c r="L441" s="2">
        <v>100</v>
      </c>
      <c r="M441" s="2">
        <v>25</v>
      </c>
      <c r="N441" s="2">
        <v>0</v>
      </c>
      <c r="O441" s="2">
        <v>0</v>
      </c>
      <c r="P441" s="2">
        <v>0</v>
      </c>
      <c r="Q441" s="2">
        <v>0</v>
      </c>
      <c r="R441" s="2">
        <v>4</v>
      </c>
      <c r="S441" s="2">
        <v>4</v>
      </c>
      <c r="T441" s="2">
        <v>0</v>
      </c>
      <c r="U441" s="2">
        <v>6</v>
      </c>
      <c r="V441" s="2">
        <v>102</v>
      </c>
      <c r="W441" s="2">
        <v>14.8</v>
      </c>
    </row>
    <row r="442" spans="1:23" ht="15.75" customHeight="1" x14ac:dyDescent="0.2">
      <c r="A442" s="2" t="s">
        <v>24</v>
      </c>
      <c r="B442" s="2">
        <v>41.667000000000002</v>
      </c>
      <c r="C442" s="2">
        <v>-1.0169999999999999</v>
      </c>
      <c r="D442" s="3">
        <v>44246.333333333336</v>
      </c>
      <c r="E442" s="3">
        <v>44246.375</v>
      </c>
      <c r="F442" s="2">
        <v>7</v>
      </c>
      <c r="G442" s="2">
        <v>6</v>
      </c>
      <c r="H442" s="2">
        <v>6</v>
      </c>
      <c r="I442" s="2">
        <v>93</v>
      </c>
      <c r="J442" s="2">
        <v>99</v>
      </c>
      <c r="K442" s="2">
        <v>9.4</v>
      </c>
      <c r="L442" s="2">
        <v>100</v>
      </c>
      <c r="M442" s="2">
        <v>25</v>
      </c>
      <c r="N442" s="2">
        <v>0</v>
      </c>
      <c r="O442" s="2">
        <v>437</v>
      </c>
      <c r="P442" s="2">
        <v>103</v>
      </c>
      <c r="Q442" s="2">
        <v>59</v>
      </c>
      <c r="R442" s="2">
        <v>5</v>
      </c>
      <c r="S442" s="2">
        <v>5</v>
      </c>
      <c r="T442" s="2">
        <v>0</v>
      </c>
      <c r="U442" s="2">
        <v>7</v>
      </c>
      <c r="V442" s="2">
        <v>102</v>
      </c>
      <c r="W442" s="2">
        <v>14</v>
      </c>
    </row>
    <row r="443" spans="1:23" ht="15.75" customHeight="1" x14ac:dyDescent="0.2">
      <c r="A443" s="2" t="s">
        <v>24</v>
      </c>
      <c r="B443" s="2">
        <v>41.667000000000002</v>
      </c>
      <c r="C443" s="2">
        <v>-1.0169999999999999</v>
      </c>
      <c r="D443" s="3">
        <v>44246.375</v>
      </c>
      <c r="E443" s="3">
        <v>44246.416666666664</v>
      </c>
      <c r="F443" s="2">
        <v>8</v>
      </c>
      <c r="G443" s="2">
        <v>6</v>
      </c>
      <c r="H443" s="2">
        <v>7</v>
      </c>
      <c r="I443" s="2">
        <v>87</v>
      </c>
      <c r="J443" s="2">
        <v>99</v>
      </c>
      <c r="K443" s="2">
        <v>5.4</v>
      </c>
      <c r="L443" s="2">
        <v>80</v>
      </c>
      <c r="M443" s="2">
        <v>25</v>
      </c>
      <c r="N443" s="2">
        <v>0</v>
      </c>
      <c r="O443" s="2">
        <v>727</v>
      </c>
      <c r="P443" s="2">
        <v>289</v>
      </c>
      <c r="Q443" s="2">
        <v>91</v>
      </c>
      <c r="R443" s="2">
        <v>7</v>
      </c>
      <c r="S443" s="2">
        <v>7</v>
      </c>
      <c r="T443" s="2">
        <v>0</v>
      </c>
      <c r="U443" s="2">
        <v>8</v>
      </c>
      <c r="V443" s="2">
        <v>102</v>
      </c>
      <c r="W443" s="2">
        <v>12.2</v>
      </c>
    </row>
    <row r="444" spans="1:23" ht="15.75" customHeight="1" x14ac:dyDescent="0.2">
      <c r="A444" s="2" t="s">
        <v>24</v>
      </c>
      <c r="B444" s="2">
        <v>41.667000000000002</v>
      </c>
      <c r="C444" s="2">
        <v>-1.0169999999999999</v>
      </c>
      <c r="D444" s="3">
        <v>44246.416666666664</v>
      </c>
      <c r="E444" s="3">
        <v>44246.458333333336</v>
      </c>
      <c r="F444" s="2">
        <v>10</v>
      </c>
      <c r="G444" s="2">
        <v>6</v>
      </c>
      <c r="H444" s="2">
        <v>8</v>
      </c>
      <c r="I444" s="2">
        <v>76</v>
      </c>
      <c r="J444" s="2">
        <v>99</v>
      </c>
      <c r="K444" s="2">
        <v>9.4</v>
      </c>
      <c r="L444" s="2">
        <v>110</v>
      </c>
      <c r="M444" s="2">
        <v>30</v>
      </c>
      <c r="N444" s="2">
        <v>0</v>
      </c>
      <c r="O444" s="2">
        <v>863</v>
      </c>
      <c r="P444" s="2">
        <v>451</v>
      </c>
      <c r="Q444" s="2">
        <v>90</v>
      </c>
      <c r="R444" s="2">
        <v>9</v>
      </c>
      <c r="S444" s="2">
        <v>9</v>
      </c>
      <c r="T444" s="2">
        <v>0</v>
      </c>
      <c r="U444" s="2">
        <v>10</v>
      </c>
      <c r="V444" s="2">
        <v>102</v>
      </c>
      <c r="W444" s="2">
        <v>17.3</v>
      </c>
    </row>
    <row r="445" spans="1:23" ht="15.75" customHeight="1" x14ac:dyDescent="0.2">
      <c r="A445" s="2" t="s">
        <v>24</v>
      </c>
      <c r="B445" s="2">
        <v>41.667000000000002</v>
      </c>
      <c r="C445" s="2">
        <v>-1.0169999999999999</v>
      </c>
      <c r="D445" s="3">
        <v>44246.458333333336</v>
      </c>
      <c r="E445" s="3">
        <v>44246.5</v>
      </c>
      <c r="F445" s="2">
        <v>12</v>
      </c>
      <c r="G445" s="2">
        <v>5</v>
      </c>
      <c r="H445" s="2">
        <v>8</v>
      </c>
      <c r="I445" s="2">
        <v>62</v>
      </c>
      <c r="J445" s="2">
        <v>99</v>
      </c>
      <c r="K445" s="2">
        <v>11.2</v>
      </c>
      <c r="L445" s="2">
        <v>90</v>
      </c>
      <c r="M445" s="2">
        <v>20</v>
      </c>
      <c r="N445" s="2">
        <v>0</v>
      </c>
      <c r="O445" s="2">
        <v>922</v>
      </c>
      <c r="P445" s="2">
        <v>566</v>
      </c>
      <c r="Q445" s="2">
        <v>82</v>
      </c>
      <c r="R445" s="2">
        <v>12</v>
      </c>
      <c r="S445" s="2">
        <v>12</v>
      </c>
      <c r="T445" s="2">
        <v>0</v>
      </c>
      <c r="U445" s="2">
        <v>12</v>
      </c>
      <c r="V445" s="2">
        <v>101.9</v>
      </c>
      <c r="W445" s="2">
        <v>20.5</v>
      </c>
    </row>
    <row r="446" spans="1:23" ht="15.75" customHeight="1" x14ac:dyDescent="0.2">
      <c r="A446" s="2" t="s">
        <v>24</v>
      </c>
      <c r="B446" s="2">
        <v>41.667000000000002</v>
      </c>
      <c r="C446" s="2">
        <v>-1.0169999999999999</v>
      </c>
      <c r="D446" s="3">
        <v>44246.5</v>
      </c>
      <c r="E446" s="3">
        <v>44246.541666666664</v>
      </c>
      <c r="F446" s="2">
        <v>15</v>
      </c>
      <c r="G446" s="2">
        <v>6</v>
      </c>
      <c r="H446" s="2">
        <v>10.1</v>
      </c>
      <c r="I446" s="2">
        <v>54</v>
      </c>
      <c r="J446" s="2">
        <v>98.8</v>
      </c>
      <c r="K446" s="2">
        <v>13</v>
      </c>
      <c r="L446" s="2">
        <v>80</v>
      </c>
      <c r="M446" s="2">
        <v>20</v>
      </c>
      <c r="N446" s="2">
        <v>0</v>
      </c>
      <c r="O446" s="2">
        <v>894</v>
      </c>
      <c r="P446" s="2">
        <v>623</v>
      </c>
      <c r="Q446" s="2">
        <v>96</v>
      </c>
      <c r="R446" s="2">
        <v>15</v>
      </c>
      <c r="S446" s="2">
        <v>15</v>
      </c>
      <c r="T446" s="2">
        <v>0</v>
      </c>
      <c r="U446" s="2">
        <v>15</v>
      </c>
      <c r="V446" s="2">
        <v>101.9</v>
      </c>
      <c r="W446" s="2">
        <v>23</v>
      </c>
    </row>
    <row r="447" spans="1:23" ht="15.75" customHeight="1" x14ac:dyDescent="0.2">
      <c r="A447" s="2" t="s">
        <v>24</v>
      </c>
      <c r="B447" s="2">
        <v>41.667000000000002</v>
      </c>
      <c r="C447" s="2">
        <v>-1.0169999999999999</v>
      </c>
      <c r="D447" s="3">
        <v>44246.541666666664</v>
      </c>
      <c r="E447" s="3">
        <v>44246.583333333336</v>
      </c>
      <c r="F447" s="2">
        <v>17</v>
      </c>
      <c r="G447" s="2">
        <v>6</v>
      </c>
      <c r="H447" s="2">
        <v>11</v>
      </c>
      <c r="I447" s="2">
        <v>48</v>
      </c>
      <c r="J447" s="2">
        <v>98.8</v>
      </c>
      <c r="K447" s="2">
        <v>14.8</v>
      </c>
      <c r="L447" s="2">
        <v>100</v>
      </c>
      <c r="M447" s="2">
        <v>10</v>
      </c>
      <c r="N447" s="2">
        <v>0</v>
      </c>
      <c r="O447" s="2">
        <v>846</v>
      </c>
      <c r="P447" s="2">
        <v>617</v>
      </c>
      <c r="Q447" s="2">
        <v>106</v>
      </c>
      <c r="R447" s="2">
        <v>17</v>
      </c>
      <c r="S447" s="2">
        <v>17</v>
      </c>
      <c r="T447" s="2">
        <v>0</v>
      </c>
      <c r="U447" s="2">
        <v>17</v>
      </c>
      <c r="V447" s="2">
        <v>101.8</v>
      </c>
      <c r="W447" s="2">
        <v>23.8</v>
      </c>
    </row>
    <row r="448" spans="1:23" ht="15.75" customHeight="1" x14ac:dyDescent="0.2">
      <c r="A448" s="2" t="s">
        <v>24</v>
      </c>
      <c r="B448" s="2">
        <v>41.667000000000002</v>
      </c>
      <c r="C448" s="2">
        <v>-1.0169999999999999</v>
      </c>
      <c r="D448" s="3">
        <v>44246.583333333336</v>
      </c>
      <c r="E448" s="3">
        <v>44246.625</v>
      </c>
      <c r="F448" s="2">
        <v>19</v>
      </c>
      <c r="G448" s="2">
        <v>5</v>
      </c>
      <c r="H448" s="2">
        <v>11.4</v>
      </c>
      <c r="I448" s="2">
        <v>39</v>
      </c>
      <c r="J448" s="2">
        <v>98.7</v>
      </c>
      <c r="K448" s="2">
        <v>16.600000000000001</v>
      </c>
      <c r="L448" s="2">
        <v>90</v>
      </c>
      <c r="M448" s="2">
        <v>5</v>
      </c>
      <c r="N448" s="2">
        <v>0</v>
      </c>
      <c r="O448" s="2">
        <v>695</v>
      </c>
      <c r="P448" s="2">
        <v>551</v>
      </c>
      <c r="Q448" s="2">
        <v>155</v>
      </c>
      <c r="R448" s="2">
        <v>19</v>
      </c>
      <c r="S448" s="2">
        <v>19</v>
      </c>
      <c r="T448" s="2">
        <v>0</v>
      </c>
      <c r="U448" s="2">
        <v>19</v>
      </c>
      <c r="V448" s="2">
        <v>101.8</v>
      </c>
      <c r="W448" s="2">
        <v>25.9</v>
      </c>
    </row>
    <row r="449" spans="1:23" ht="15.75" customHeight="1" x14ac:dyDescent="0.2">
      <c r="A449" s="2" t="s">
        <v>24</v>
      </c>
      <c r="B449" s="2">
        <v>41.667000000000002</v>
      </c>
      <c r="C449" s="2">
        <v>-1.0169999999999999</v>
      </c>
      <c r="D449" s="3">
        <v>44246.625</v>
      </c>
      <c r="E449" s="3">
        <v>44246.666666666664</v>
      </c>
      <c r="F449" s="2">
        <v>19</v>
      </c>
      <c r="G449" s="2">
        <v>5</v>
      </c>
      <c r="H449" s="2">
        <v>11.4</v>
      </c>
      <c r="I449" s="2">
        <v>39</v>
      </c>
      <c r="J449" s="2">
        <v>98.6</v>
      </c>
      <c r="K449" s="2">
        <v>18.399999999999999</v>
      </c>
      <c r="L449" s="2">
        <v>110</v>
      </c>
      <c r="M449" s="2">
        <v>0</v>
      </c>
      <c r="N449" s="2">
        <v>0</v>
      </c>
      <c r="O449" s="2">
        <v>581</v>
      </c>
      <c r="P449" s="2">
        <v>434</v>
      </c>
      <c r="Q449" s="2">
        <v>150</v>
      </c>
      <c r="R449" s="2">
        <v>19</v>
      </c>
      <c r="S449" s="2">
        <v>19</v>
      </c>
      <c r="T449" s="2">
        <v>0</v>
      </c>
      <c r="U449" s="2">
        <v>19</v>
      </c>
      <c r="V449" s="2">
        <v>101.6</v>
      </c>
      <c r="W449" s="2">
        <v>27</v>
      </c>
    </row>
    <row r="450" spans="1:23" ht="15.75" customHeight="1" x14ac:dyDescent="0.2">
      <c r="A450" s="2" t="s">
        <v>24</v>
      </c>
      <c r="B450" s="2">
        <v>41.667000000000002</v>
      </c>
      <c r="C450" s="2">
        <v>-1.0169999999999999</v>
      </c>
      <c r="D450" s="3">
        <v>44246.666666666664</v>
      </c>
      <c r="E450" s="3">
        <v>44246.708333333336</v>
      </c>
      <c r="F450" s="2">
        <v>19</v>
      </c>
      <c r="G450" s="2">
        <v>5</v>
      </c>
      <c r="H450" s="2">
        <v>11.4</v>
      </c>
      <c r="I450" s="2">
        <v>39</v>
      </c>
      <c r="J450" s="2">
        <v>98.6</v>
      </c>
      <c r="K450" s="2">
        <v>18.399999999999999</v>
      </c>
      <c r="L450" s="2">
        <v>110</v>
      </c>
      <c r="M450" s="2">
        <v>5</v>
      </c>
      <c r="N450" s="2">
        <v>0</v>
      </c>
      <c r="O450" s="2">
        <v>393</v>
      </c>
      <c r="P450" s="2">
        <v>275</v>
      </c>
      <c r="Q450" s="2">
        <v>132</v>
      </c>
      <c r="R450" s="2">
        <v>19</v>
      </c>
      <c r="S450" s="2">
        <v>19</v>
      </c>
      <c r="T450" s="2">
        <v>0</v>
      </c>
      <c r="U450" s="2">
        <v>19</v>
      </c>
      <c r="V450" s="2">
        <v>101.6</v>
      </c>
      <c r="W450" s="2">
        <v>25.9</v>
      </c>
    </row>
    <row r="451" spans="1:23" ht="15.75" customHeight="1" x14ac:dyDescent="0.2">
      <c r="A451" s="2" t="s">
        <v>24</v>
      </c>
      <c r="B451" s="2">
        <v>41.667000000000002</v>
      </c>
      <c r="C451" s="2">
        <v>-1.0169999999999999</v>
      </c>
      <c r="D451" s="3">
        <v>44246.708333333336</v>
      </c>
      <c r="E451" s="3">
        <v>44246.75</v>
      </c>
      <c r="F451" s="2">
        <v>18</v>
      </c>
      <c r="G451" s="2">
        <v>5</v>
      </c>
      <c r="H451" s="2">
        <v>11</v>
      </c>
      <c r="I451" s="2">
        <v>42</v>
      </c>
      <c r="J451" s="2">
        <v>98.6</v>
      </c>
      <c r="K451" s="2">
        <v>22.3</v>
      </c>
      <c r="L451" s="2">
        <v>110</v>
      </c>
      <c r="M451" s="2">
        <v>5</v>
      </c>
      <c r="N451" s="2">
        <v>0</v>
      </c>
      <c r="O451" s="2">
        <v>68</v>
      </c>
      <c r="P451" s="2">
        <v>100</v>
      </c>
      <c r="Q451" s="2">
        <v>85</v>
      </c>
      <c r="R451" s="2">
        <v>18</v>
      </c>
      <c r="S451" s="2">
        <v>18</v>
      </c>
      <c r="T451" s="2">
        <v>0</v>
      </c>
      <c r="U451" s="2">
        <v>18</v>
      </c>
      <c r="V451" s="2">
        <v>101.6</v>
      </c>
      <c r="W451" s="2">
        <v>27.7</v>
      </c>
    </row>
    <row r="452" spans="1:23" ht="15.75" customHeight="1" x14ac:dyDescent="0.2">
      <c r="A452" s="2" t="s">
        <v>24</v>
      </c>
      <c r="B452" s="2">
        <v>41.667000000000002</v>
      </c>
      <c r="C452" s="2">
        <v>-1.0169999999999999</v>
      </c>
      <c r="D452" s="3">
        <v>44246.75</v>
      </c>
      <c r="E452" s="3">
        <v>44246.791666666664</v>
      </c>
      <c r="F452" s="2">
        <v>16</v>
      </c>
      <c r="G452" s="2">
        <v>5</v>
      </c>
      <c r="H452" s="2">
        <v>10.199999999999999</v>
      </c>
      <c r="I452" s="2">
        <v>48</v>
      </c>
      <c r="J452" s="2">
        <v>98.6</v>
      </c>
      <c r="K452" s="2">
        <v>14.8</v>
      </c>
      <c r="L452" s="2">
        <v>110</v>
      </c>
      <c r="M452" s="2">
        <v>10</v>
      </c>
      <c r="N452" s="2">
        <v>0</v>
      </c>
      <c r="O452" s="2">
        <v>0</v>
      </c>
      <c r="P452" s="2">
        <v>0</v>
      </c>
      <c r="Q452" s="2">
        <v>0</v>
      </c>
      <c r="R452" s="2">
        <v>16</v>
      </c>
      <c r="S452" s="2">
        <v>16</v>
      </c>
      <c r="T452" s="2">
        <v>0</v>
      </c>
      <c r="U452" s="2">
        <v>16</v>
      </c>
      <c r="V452" s="2">
        <v>101.7</v>
      </c>
      <c r="W452" s="2">
        <v>19.100000000000001</v>
      </c>
    </row>
    <row r="453" spans="1:23" ht="15.75" customHeight="1" x14ac:dyDescent="0.2">
      <c r="A453" s="2" t="s">
        <v>24</v>
      </c>
      <c r="B453" s="2">
        <v>41.667000000000002</v>
      </c>
      <c r="C453" s="2">
        <v>-1.0169999999999999</v>
      </c>
      <c r="D453" s="3">
        <v>44246.791666666664</v>
      </c>
      <c r="E453" s="3">
        <v>44246.833333333336</v>
      </c>
      <c r="F453" s="2">
        <v>14</v>
      </c>
      <c r="G453" s="2">
        <v>5</v>
      </c>
      <c r="H453" s="2">
        <v>9.3000000000000007</v>
      </c>
      <c r="I453" s="2">
        <v>54</v>
      </c>
      <c r="J453" s="2">
        <v>98.7</v>
      </c>
      <c r="K453" s="2">
        <v>5.4</v>
      </c>
      <c r="L453" s="2">
        <v>60</v>
      </c>
      <c r="M453" s="2">
        <v>10</v>
      </c>
      <c r="N453" s="2">
        <v>0</v>
      </c>
      <c r="O453" s="2">
        <v>0</v>
      </c>
      <c r="P453" s="2">
        <v>0</v>
      </c>
      <c r="Q453" s="2">
        <v>0</v>
      </c>
      <c r="R453" s="2">
        <v>14</v>
      </c>
      <c r="S453" s="2">
        <v>14</v>
      </c>
      <c r="T453" s="2">
        <v>0</v>
      </c>
      <c r="U453" s="2">
        <v>14</v>
      </c>
      <c r="V453" s="2">
        <v>101.7</v>
      </c>
      <c r="W453" s="2">
        <v>7.9</v>
      </c>
    </row>
    <row r="454" spans="1:23" ht="15.75" customHeight="1" x14ac:dyDescent="0.2">
      <c r="A454" s="2" t="s">
        <v>24</v>
      </c>
      <c r="B454" s="2">
        <v>41.667000000000002</v>
      </c>
      <c r="C454" s="2">
        <v>-1.0169999999999999</v>
      </c>
      <c r="D454" s="3">
        <v>44246.833333333336</v>
      </c>
      <c r="E454" s="3">
        <v>44246.875</v>
      </c>
      <c r="F454" s="2">
        <v>13</v>
      </c>
      <c r="G454" s="2">
        <v>6</v>
      </c>
      <c r="H454" s="2">
        <v>9.3000000000000007</v>
      </c>
      <c r="I454" s="2">
        <v>62</v>
      </c>
      <c r="J454" s="2">
        <v>98.7</v>
      </c>
      <c r="K454" s="2">
        <v>9.4</v>
      </c>
      <c r="L454" s="2">
        <v>100</v>
      </c>
      <c r="M454" s="2">
        <v>15</v>
      </c>
      <c r="N454" s="2">
        <v>0</v>
      </c>
      <c r="O454" s="2">
        <v>0</v>
      </c>
      <c r="P454" s="2">
        <v>0</v>
      </c>
      <c r="Q454" s="2">
        <v>0</v>
      </c>
      <c r="R454" s="2">
        <v>13</v>
      </c>
      <c r="S454" s="2">
        <v>13</v>
      </c>
      <c r="T454" s="2">
        <v>0</v>
      </c>
      <c r="U454" s="2">
        <v>13</v>
      </c>
      <c r="V454" s="2">
        <v>101.7</v>
      </c>
      <c r="W454" s="2">
        <v>12.2</v>
      </c>
    </row>
    <row r="455" spans="1:23" ht="15.75" customHeight="1" x14ac:dyDescent="0.2">
      <c r="A455" s="2" t="s">
        <v>24</v>
      </c>
      <c r="B455" s="2">
        <v>41.667000000000002</v>
      </c>
      <c r="C455" s="2">
        <v>-1.0169999999999999</v>
      </c>
      <c r="D455" s="3">
        <v>44246.875</v>
      </c>
      <c r="E455" s="3">
        <v>44246.916666666664</v>
      </c>
      <c r="F455" s="2">
        <v>11</v>
      </c>
      <c r="G455" s="2">
        <v>6</v>
      </c>
      <c r="H455" s="2">
        <v>8.4</v>
      </c>
      <c r="I455" s="2">
        <v>71</v>
      </c>
      <c r="J455" s="2">
        <v>98.7</v>
      </c>
      <c r="K455" s="2">
        <v>9.4</v>
      </c>
      <c r="L455" s="2">
        <v>80</v>
      </c>
      <c r="M455" s="2">
        <v>20</v>
      </c>
      <c r="N455" s="2">
        <v>0</v>
      </c>
      <c r="O455" s="2">
        <v>0</v>
      </c>
      <c r="P455" s="2">
        <v>0</v>
      </c>
      <c r="Q455" s="2">
        <v>0</v>
      </c>
      <c r="R455" s="2">
        <v>11</v>
      </c>
      <c r="S455" s="2">
        <v>11</v>
      </c>
      <c r="T455" s="2">
        <v>0</v>
      </c>
      <c r="U455" s="2">
        <v>11</v>
      </c>
      <c r="V455" s="2">
        <v>101.7</v>
      </c>
      <c r="W455" s="2">
        <v>13.3</v>
      </c>
    </row>
    <row r="456" spans="1:23" ht="15.75" customHeight="1" x14ac:dyDescent="0.2">
      <c r="A456" s="2" t="s">
        <v>24</v>
      </c>
      <c r="B456" s="2">
        <v>41.667000000000002</v>
      </c>
      <c r="C456" s="2">
        <v>-1.0169999999999999</v>
      </c>
      <c r="D456" s="3">
        <v>44246.916666666664</v>
      </c>
      <c r="E456" s="3">
        <v>44246.958333333336</v>
      </c>
      <c r="F456" s="2">
        <v>10</v>
      </c>
      <c r="G456" s="2">
        <v>6</v>
      </c>
      <c r="H456" s="2">
        <v>7.9</v>
      </c>
      <c r="I456" s="2">
        <v>76</v>
      </c>
      <c r="J456" s="2">
        <v>98.7</v>
      </c>
      <c r="K456" s="2">
        <v>11.2</v>
      </c>
      <c r="L456" s="2">
        <v>70</v>
      </c>
      <c r="M456" s="2">
        <v>15</v>
      </c>
      <c r="N456" s="2">
        <v>0</v>
      </c>
      <c r="O456" s="2">
        <v>0</v>
      </c>
      <c r="P456" s="2">
        <v>0</v>
      </c>
      <c r="Q456" s="2">
        <v>0</v>
      </c>
      <c r="R456" s="2">
        <v>8.5</v>
      </c>
      <c r="S456" s="2">
        <v>8.5</v>
      </c>
      <c r="T456" s="2">
        <v>0</v>
      </c>
      <c r="U456" s="2">
        <v>10</v>
      </c>
      <c r="V456" s="2">
        <v>101.7</v>
      </c>
      <c r="W456" s="2">
        <v>16.2</v>
      </c>
    </row>
    <row r="457" spans="1:23" ht="15.75" customHeight="1" x14ac:dyDescent="0.2">
      <c r="A457" s="2" t="s">
        <v>24</v>
      </c>
      <c r="B457" s="2">
        <v>41.667000000000002</v>
      </c>
      <c r="C457" s="2">
        <v>-1.0169999999999999</v>
      </c>
      <c r="D457" s="3">
        <v>44246.958333333336</v>
      </c>
      <c r="E457" s="3">
        <v>44247</v>
      </c>
      <c r="F457" s="2">
        <v>9</v>
      </c>
      <c r="G457" s="2">
        <v>6</v>
      </c>
      <c r="H457" s="2">
        <v>7.4</v>
      </c>
      <c r="I457" s="2">
        <v>81</v>
      </c>
      <c r="J457" s="2">
        <v>98.7</v>
      </c>
      <c r="K457" s="2">
        <v>11.2</v>
      </c>
      <c r="L457" s="2">
        <v>90</v>
      </c>
      <c r="M457" s="2">
        <v>20</v>
      </c>
      <c r="N457" s="2">
        <v>0</v>
      </c>
      <c r="O457" s="2">
        <v>0</v>
      </c>
      <c r="P457" s="2">
        <v>0</v>
      </c>
      <c r="Q457" s="2">
        <v>0</v>
      </c>
      <c r="R457" s="2">
        <v>7.3</v>
      </c>
      <c r="S457" s="2">
        <v>7.3</v>
      </c>
      <c r="T457" s="2">
        <v>0</v>
      </c>
      <c r="U457" s="2">
        <v>9</v>
      </c>
      <c r="V457" s="2">
        <v>101.7</v>
      </c>
      <c r="W457" s="2">
        <v>16.899999999999999</v>
      </c>
    </row>
    <row r="458" spans="1:23" ht="15.75" customHeight="1" x14ac:dyDescent="0.2">
      <c r="A458" s="2" t="s">
        <v>24</v>
      </c>
      <c r="B458" s="2">
        <v>41.667000000000002</v>
      </c>
      <c r="C458" s="2">
        <v>-1.0169999999999999</v>
      </c>
      <c r="D458" s="3">
        <v>44247</v>
      </c>
      <c r="E458" s="3">
        <v>44247.041666666664</v>
      </c>
      <c r="F458" s="2">
        <v>9</v>
      </c>
      <c r="G458" s="2">
        <v>5</v>
      </c>
      <c r="H458" s="2">
        <v>7</v>
      </c>
      <c r="I458" s="2">
        <v>76</v>
      </c>
      <c r="J458" s="2">
        <v>98.7</v>
      </c>
      <c r="K458" s="2">
        <v>11.2</v>
      </c>
      <c r="L458" s="2">
        <v>100</v>
      </c>
      <c r="M458" s="2">
        <v>20</v>
      </c>
      <c r="N458" s="2">
        <v>0</v>
      </c>
      <c r="O458" s="2">
        <v>0</v>
      </c>
      <c r="P458" s="2">
        <v>0</v>
      </c>
      <c r="Q458" s="2">
        <v>0</v>
      </c>
      <c r="R458" s="2">
        <v>7.3</v>
      </c>
      <c r="S458" s="2">
        <v>7.3</v>
      </c>
      <c r="T458" s="2">
        <v>0</v>
      </c>
      <c r="U458" s="2">
        <v>9</v>
      </c>
      <c r="V458" s="2">
        <v>101.7</v>
      </c>
      <c r="W458" s="2">
        <v>17.3</v>
      </c>
    </row>
    <row r="459" spans="1:23" ht="15.75" customHeight="1" x14ac:dyDescent="0.2">
      <c r="A459" s="2" t="s">
        <v>24</v>
      </c>
      <c r="B459" s="2">
        <v>41.667000000000002</v>
      </c>
      <c r="C459" s="2">
        <v>-1.0169999999999999</v>
      </c>
      <c r="D459" s="3">
        <v>44247.041666666664</v>
      </c>
      <c r="E459" s="3">
        <v>44247.083333333336</v>
      </c>
      <c r="F459" s="2">
        <v>9</v>
      </c>
      <c r="G459" s="2">
        <v>5</v>
      </c>
      <c r="H459" s="2">
        <v>7</v>
      </c>
      <c r="I459" s="2">
        <v>76</v>
      </c>
      <c r="J459" s="2">
        <v>98.7</v>
      </c>
      <c r="K459" s="2">
        <v>11.2</v>
      </c>
      <c r="L459" s="2">
        <v>90</v>
      </c>
      <c r="M459" s="2">
        <v>60</v>
      </c>
      <c r="N459" s="2">
        <v>0</v>
      </c>
      <c r="O459" s="2">
        <v>0</v>
      </c>
      <c r="P459" s="2">
        <v>0</v>
      </c>
      <c r="Q459" s="2">
        <v>0</v>
      </c>
      <c r="R459" s="2">
        <v>7.3</v>
      </c>
      <c r="S459" s="2">
        <v>7.3</v>
      </c>
      <c r="T459" s="2">
        <v>0</v>
      </c>
      <c r="U459" s="2">
        <v>9</v>
      </c>
      <c r="V459" s="2">
        <v>101.8</v>
      </c>
      <c r="W459" s="2">
        <v>15.8</v>
      </c>
    </row>
    <row r="460" spans="1:23" ht="15.75" customHeight="1" x14ac:dyDescent="0.2">
      <c r="A460" s="2" t="s">
        <v>24</v>
      </c>
      <c r="B460" s="2">
        <v>41.667000000000002</v>
      </c>
      <c r="C460" s="2">
        <v>-1.0169999999999999</v>
      </c>
      <c r="D460" s="3">
        <v>44247.083333333336</v>
      </c>
      <c r="E460" s="3">
        <v>44247.125</v>
      </c>
      <c r="F460" s="2">
        <v>7</v>
      </c>
      <c r="G460" s="2">
        <v>5</v>
      </c>
      <c r="H460" s="2">
        <v>6</v>
      </c>
      <c r="I460" s="2">
        <v>87</v>
      </c>
      <c r="J460" s="2">
        <v>98.7</v>
      </c>
      <c r="K460" s="2">
        <v>7.6</v>
      </c>
      <c r="L460" s="2">
        <v>80</v>
      </c>
      <c r="M460" s="2">
        <v>80</v>
      </c>
      <c r="N460" s="2">
        <v>0</v>
      </c>
      <c r="O460" s="2">
        <v>0</v>
      </c>
      <c r="P460" s="2">
        <v>0</v>
      </c>
      <c r="Q460" s="2">
        <v>0</v>
      </c>
      <c r="R460" s="2">
        <v>5.6</v>
      </c>
      <c r="S460" s="2">
        <v>5.6</v>
      </c>
      <c r="T460" s="2">
        <v>0</v>
      </c>
      <c r="U460" s="2">
        <v>7</v>
      </c>
      <c r="V460" s="2">
        <v>101.8</v>
      </c>
      <c r="W460" s="2">
        <v>12.6</v>
      </c>
    </row>
    <row r="461" spans="1:23" ht="15.75" customHeight="1" x14ac:dyDescent="0.2">
      <c r="A461" s="2" t="s">
        <v>24</v>
      </c>
      <c r="B461" s="2">
        <v>41.667000000000002</v>
      </c>
      <c r="C461" s="2">
        <v>-1.0169999999999999</v>
      </c>
      <c r="D461" s="3">
        <v>44247.125</v>
      </c>
      <c r="E461" s="3">
        <v>44247.166666666664</v>
      </c>
      <c r="F461" s="2">
        <v>7</v>
      </c>
      <c r="G461" s="2">
        <v>5</v>
      </c>
      <c r="H461" s="2">
        <v>6</v>
      </c>
      <c r="I461" s="2">
        <v>87</v>
      </c>
      <c r="J461" s="2">
        <v>98.7</v>
      </c>
      <c r="K461" s="2">
        <v>5.4</v>
      </c>
      <c r="L461" s="2">
        <v>60</v>
      </c>
      <c r="M461" s="2">
        <v>90</v>
      </c>
      <c r="N461" s="2">
        <v>0</v>
      </c>
      <c r="O461" s="2">
        <v>0</v>
      </c>
      <c r="P461" s="2">
        <v>0</v>
      </c>
      <c r="Q461" s="2">
        <v>0</v>
      </c>
      <c r="R461" s="2">
        <v>6.2</v>
      </c>
      <c r="S461" s="2">
        <v>6.2</v>
      </c>
      <c r="T461" s="2">
        <v>0</v>
      </c>
      <c r="U461" s="2">
        <v>7</v>
      </c>
      <c r="V461" s="2">
        <v>101.7</v>
      </c>
      <c r="W461" s="2">
        <v>10.4</v>
      </c>
    </row>
    <row r="462" spans="1:23" ht="15.75" customHeight="1" x14ac:dyDescent="0.2">
      <c r="A462" s="2" t="s">
        <v>24</v>
      </c>
      <c r="B462" s="2">
        <v>41.667000000000002</v>
      </c>
      <c r="C462" s="2">
        <v>-1.0169999999999999</v>
      </c>
      <c r="D462" s="3">
        <v>44247.166666666664</v>
      </c>
      <c r="E462" s="3">
        <v>44247.208333333336</v>
      </c>
      <c r="F462" s="2">
        <v>6</v>
      </c>
      <c r="G462" s="2">
        <v>5</v>
      </c>
      <c r="H462" s="2">
        <v>5.5</v>
      </c>
      <c r="I462" s="2">
        <v>93</v>
      </c>
      <c r="J462" s="2">
        <v>98.6</v>
      </c>
      <c r="K462" s="2">
        <v>7.6</v>
      </c>
      <c r="L462" s="2">
        <v>110</v>
      </c>
      <c r="M462" s="2">
        <v>45</v>
      </c>
      <c r="N462" s="2">
        <v>0</v>
      </c>
      <c r="O462" s="2">
        <v>0</v>
      </c>
      <c r="P462" s="2">
        <v>0</v>
      </c>
      <c r="Q462" s="2">
        <v>0</v>
      </c>
      <c r="R462" s="2">
        <v>4.4000000000000004</v>
      </c>
      <c r="S462" s="2">
        <v>4.4000000000000004</v>
      </c>
      <c r="T462" s="2">
        <v>0</v>
      </c>
      <c r="U462" s="2">
        <v>6</v>
      </c>
      <c r="V462" s="2">
        <v>101.8</v>
      </c>
      <c r="W462" s="2">
        <v>13</v>
      </c>
    </row>
    <row r="463" spans="1:23" ht="15.75" customHeight="1" x14ac:dyDescent="0.2">
      <c r="A463" s="2" t="s">
        <v>24</v>
      </c>
      <c r="B463" s="2">
        <v>41.667000000000002</v>
      </c>
      <c r="C463" s="2">
        <v>-1.0169999999999999</v>
      </c>
      <c r="D463" s="3">
        <v>44247.208333333336</v>
      </c>
      <c r="E463" s="3">
        <v>44247.25</v>
      </c>
      <c r="F463" s="2">
        <v>7</v>
      </c>
      <c r="G463" s="2">
        <v>5</v>
      </c>
      <c r="H463" s="2">
        <v>6</v>
      </c>
      <c r="I463" s="2">
        <v>87</v>
      </c>
      <c r="J463" s="2">
        <v>98.6</v>
      </c>
      <c r="K463" s="2">
        <v>11.2</v>
      </c>
      <c r="L463" s="2">
        <v>80</v>
      </c>
      <c r="M463" s="2">
        <v>20</v>
      </c>
      <c r="N463" s="2">
        <v>0</v>
      </c>
      <c r="O463" s="2">
        <v>0</v>
      </c>
      <c r="P463" s="2">
        <v>0</v>
      </c>
      <c r="Q463" s="2">
        <v>0</v>
      </c>
      <c r="R463" s="2">
        <v>4.8</v>
      </c>
      <c r="S463" s="2">
        <v>4.8</v>
      </c>
      <c r="T463" s="2">
        <v>0</v>
      </c>
      <c r="U463" s="2">
        <v>7</v>
      </c>
      <c r="V463" s="2">
        <v>101.8</v>
      </c>
      <c r="W463" s="2">
        <v>16.899999999999999</v>
      </c>
    </row>
    <row r="464" spans="1:23" ht="15.75" customHeight="1" x14ac:dyDescent="0.2">
      <c r="A464" s="2" t="s">
        <v>24</v>
      </c>
      <c r="B464" s="2">
        <v>41.667000000000002</v>
      </c>
      <c r="C464" s="2">
        <v>-1.0169999999999999</v>
      </c>
      <c r="D464" s="3">
        <v>44247.25</v>
      </c>
      <c r="E464" s="3">
        <v>44247.291666666664</v>
      </c>
      <c r="F464" s="2">
        <v>6</v>
      </c>
      <c r="G464" s="2">
        <v>5</v>
      </c>
      <c r="H464" s="2">
        <v>5.5</v>
      </c>
      <c r="I464" s="2">
        <v>93</v>
      </c>
      <c r="J464" s="2">
        <v>98.7</v>
      </c>
      <c r="K464" s="2">
        <v>11.2</v>
      </c>
      <c r="L464" s="2">
        <v>40</v>
      </c>
      <c r="M464" s="2">
        <v>25</v>
      </c>
      <c r="N464" s="2">
        <v>0</v>
      </c>
      <c r="O464" s="2">
        <v>0</v>
      </c>
      <c r="P464" s="2">
        <v>0</v>
      </c>
      <c r="Q464" s="2">
        <v>0</v>
      </c>
      <c r="R464" s="2">
        <v>3.6</v>
      </c>
      <c r="S464" s="2">
        <v>3.6</v>
      </c>
      <c r="T464" s="2">
        <v>0</v>
      </c>
      <c r="U464" s="2">
        <v>6</v>
      </c>
      <c r="V464" s="2">
        <v>101.8</v>
      </c>
      <c r="W464" s="2">
        <v>17.600000000000001</v>
      </c>
    </row>
    <row r="465" spans="1:23" ht="15.75" customHeight="1" x14ac:dyDescent="0.2">
      <c r="A465" s="2" t="s">
        <v>24</v>
      </c>
      <c r="B465" s="2">
        <v>41.667000000000002</v>
      </c>
      <c r="C465" s="2">
        <v>-1.0169999999999999</v>
      </c>
      <c r="D465" s="3">
        <v>44247.291666666664</v>
      </c>
      <c r="E465" s="3">
        <v>44247.333333333336</v>
      </c>
      <c r="F465" s="2">
        <v>7</v>
      </c>
      <c r="G465" s="2">
        <v>6</v>
      </c>
      <c r="H465" s="2">
        <v>6.5</v>
      </c>
      <c r="I465" s="2">
        <v>93</v>
      </c>
      <c r="J465" s="2">
        <v>98.7</v>
      </c>
      <c r="K465" s="2">
        <v>16.600000000000001</v>
      </c>
      <c r="L465" s="2">
        <v>90</v>
      </c>
      <c r="M465" s="2">
        <v>25</v>
      </c>
      <c r="N465" s="2">
        <v>0</v>
      </c>
      <c r="O465" s="2">
        <v>0</v>
      </c>
      <c r="P465" s="2">
        <v>0</v>
      </c>
      <c r="Q465" s="2">
        <v>0</v>
      </c>
      <c r="R465" s="2">
        <v>4</v>
      </c>
      <c r="S465" s="2">
        <v>4</v>
      </c>
      <c r="T465" s="2">
        <v>0</v>
      </c>
      <c r="U465" s="2">
        <v>7</v>
      </c>
      <c r="V465" s="2">
        <v>101.8</v>
      </c>
      <c r="W465" s="2">
        <v>23</v>
      </c>
    </row>
    <row r="466" spans="1:23" ht="15.75" customHeight="1" x14ac:dyDescent="0.2">
      <c r="A466" s="2" t="s">
        <v>24</v>
      </c>
      <c r="B466" s="2">
        <v>41.667000000000002</v>
      </c>
      <c r="C466" s="2">
        <v>-1.0169999999999999</v>
      </c>
      <c r="D466" s="3">
        <v>44247.333333333336</v>
      </c>
      <c r="E466" s="3">
        <v>44247.375</v>
      </c>
      <c r="F466" s="2">
        <v>7</v>
      </c>
      <c r="G466" s="2">
        <v>7</v>
      </c>
      <c r="H466" s="2">
        <v>7</v>
      </c>
      <c r="I466" s="2">
        <v>100</v>
      </c>
      <c r="J466" s="2">
        <v>98.7</v>
      </c>
      <c r="K466" s="2">
        <v>16.600000000000001</v>
      </c>
      <c r="L466" s="2">
        <v>90</v>
      </c>
      <c r="M466" s="2">
        <v>75</v>
      </c>
      <c r="N466" s="2">
        <v>0</v>
      </c>
      <c r="O466" s="2">
        <v>439</v>
      </c>
      <c r="P466" s="2">
        <v>109</v>
      </c>
      <c r="Q466" s="2">
        <v>62</v>
      </c>
      <c r="R466" s="2">
        <v>4</v>
      </c>
      <c r="S466" s="2">
        <v>4</v>
      </c>
      <c r="T466" s="2">
        <v>0</v>
      </c>
      <c r="U466" s="2">
        <v>7</v>
      </c>
      <c r="V466" s="2">
        <v>101.8</v>
      </c>
      <c r="W466" s="2">
        <v>25.2</v>
      </c>
    </row>
    <row r="467" spans="1:23" ht="15.75" customHeight="1" x14ac:dyDescent="0.2">
      <c r="A467" s="2" t="s">
        <v>24</v>
      </c>
      <c r="B467" s="2">
        <v>41.667000000000002</v>
      </c>
      <c r="C467" s="2">
        <v>-1.0169999999999999</v>
      </c>
      <c r="D467" s="3">
        <v>44247.375</v>
      </c>
      <c r="E467" s="3">
        <v>44247.416666666664</v>
      </c>
      <c r="F467" s="2">
        <v>8</v>
      </c>
      <c r="G467" s="2">
        <v>7</v>
      </c>
      <c r="H467" s="2">
        <v>7.4</v>
      </c>
      <c r="I467" s="2">
        <v>93</v>
      </c>
      <c r="J467" s="2">
        <v>98.7</v>
      </c>
      <c r="K467" s="2">
        <v>22.3</v>
      </c>
      <c r="L467" s="2">
        <v>100</v>
      </c>
      <c r="M467" s="2">
        <v>100</v>
      </c>
      <c r="N467" s="2">
        <v>0</v>
      </c>
      <c r="O467" s="2">
        <v>729</v>
      </c>
      <c r="P467" s="2">
        <v>296</v>
      </c>
      <c r="Q467" s="2">
        <v>94</v>
      </c>
      <c r="R467" s="2">
        <v>4.5999999999999996</v>
      </c>
      <c r="S467" s="2">
        <v>4.5999999999999996</v>
      </c>
      <c r="T467" s="2">
        <v>0</v>
      </c>
      <c r="U467" s="2">
        <v>8</v>
      </c>
      <c r="V467" s="2">
        <v>101.8</v>
      </c>
      <c r="W467" s="2">
        <v>34.6</v>
      </c>
    </row>
    <row r="468" spans="1:23" ht="15.75" customHeight="1" x14ac:dyDescent="0.2">
      <c r="A468" s="2" t="s">
        <v>24</v>
      </c>
      <c r="B468" s="2">
        <v>41.667000000000002</v>
      </c>
      <c r="C468" s="2">
        <v>-1.0169999999999999</v>
      </c>
      <c r="D468" s="3">
        <v>44247.416666666664</v>
      </c>
      <c r="E468" s="3">
        <v>44247.458333333336</v>
      </c>
      <c r="F468" s="2">
        <v>9</v>
      </c>
      <c r="G468" s="2">
        <v>7</v>
      </c>
      <c r="H468" s="2">
        <v>7.9</v>
      </c>
      <c r="I468" s="2">
        <v>87</v>
      </c>
      <c r="J468" s="2">
        <v>98.7</v>
      </c>
      <c r="K468" s="2">
        <v>22.3</v>
      </c>
      <c r="L468" s="2">
        <v>100</v>
      </c>
      <c r="M468" s="2">
        <v>75</v>
      </c>
      <c r="N468" s="2">
        <v>0</v>
      </c>
      <c r="O468" s="2">
        <v>861</v>
      </c>
      <c r="P468" s="2">
        <v>447</v>
      </c>
      <c r="Q468" s="2">
        <v>84</v>
      </c>
      <c r="R468" s="2">
        <v>5.9</v>
      </c>
      <c r="S468" s="2">
        <v>5.9</v>
      </c>
      <c r="T468" s="2">
        <v>0</v>
      </c>
      <c r="U468" s="2">
        <v>9</v>
      </c>
      <c r="V468" s="2">
        <v>101.7</v>
      </c>
      <c r="W468" s="2">
        <v>37.1</v>
      </c>
    </row>
    <row r="469" spans="1:23" ht="15.75" customHeight="1" x14ac:dyDescent="0.2">
      <c r="A469" s="2" t="s">
        <v>24</v>
      </c>
      <c r="B469" s="2">
        <v>41.667000000000002</v>
      </c>
      <c r="C469" s="2">
        <v>-1.0169999999999999</v>
      </c>
      <c r="D469" s="3">
        <v>44247.458333333336</v>
      </c>
      <c r="E469" s="3">
        <v>44247.5</v>
      </c>
      <c r="F469" s="2">
        <v>11</v>
      </c>
      <c r="G469" s="2">
        <v>8</v>
      </c>
      <c r="H469" s="2">
        <v>9.3000000000000007</v>
      </c>
      <c r="I469" s="2">
        <v>81</v>
      </c>
      <c r="J469" s="2">
        <v>98.7</v>
      </c>
      <c r="K469" s="2">
        <v>24.1</v>
      </c>
      <c r="L469" s="2">
        <v>110</v>
      </c>
      <c r="M469" s="2">
        <v>75</v>
      </c>
      <c r="N469" s="2">
        <v>0</v>
      </c>
      <c r="O469" s="2">
        <v>883</v>
      </c>
      <c r="P469" s="2">
        <v>552</v>
      </c>
      <c r="Q469" s="2">
        <v>84</v>
      </c>
      <c r="R469" s="2">
        <v>11</v>
      </c>
      <c r="S469" s="2">
        <v>11</v>
      </c>
      <c r="T469" s="2">
        <v>0</v>
      </c>
      <c r="U469" s="2">
        <v>11</v>
      </c>
      <c r="V469" s="2">
        <v>101.6</v>
      </c>
      <c r="W469" s="2">
        <v>41</v>
      </c>
    </row>
    <row r="470" spans="1:23" ht="15.75" customHeight="1" x14ac:dyDescent="0.2">
      <c r="A470" s="2" t="s">
        <v>24</v>
      </c>
      <c r="B470" s="2">
        <v>41.667000000000002</v>
      </c>
      <c r="C470" s="2">
        <v>-1.0169999999999999</v>
      </c>
      <c r="D470" s="3">
        <v>44247.5</v>
      </c>
      <c r="E470" s="3">
        <v>44247.541666666664</v>
      </c>
      <c r="F470" s="2">
        <v>13</v>
      </c>
      <c r="G470" s="2">
        <v>9</v>
      </c>
      <c r="H470" s="2">
        <v>10.7</v>
      </c>
      <c r="I470" s="2">
        <v>76</v>
      </c>
      <c r="J470" s="2">
        <v>98.6</v>
      </c>
      <c r="K470" s="2">
        <v>33.5</v>
      </c>
      <c r="L470" s="2">
        <v>120</v>
      </c>
      <c r="M470" s="2">
        <v>75</v>
      </c>
      <c r="N470" s="2">
        <v>0</v>
      </c>
      <c r="O470" s="2">
        <v>788</v>
      </c>
      <c r="P470" s="2">
        <v>601</v>
      </c>
      <c r="Q470" s="2">
        <v>133</v>
      </c>
      <c r="R470" s="2">
        <v>13</v>
      </c>
      <c r="S470" s="2">
        <v>13</v>
      </c>
      <c r="T470" s="2">
        <v>0</v>
      </c>
      <c r="U470" s="2">
        <v>13</v>
      </c>
      <c r="V470" s="2">
        <v>101.6</v>
      </c>
      <c r="W470" s="2">
        <v>52.2</v>
      </c>
    </row>
    <row r="471" spans="1:23" ht="15.75" customHeight="1" x14ac:dyDescent="0.2">
      <c r="A471" s="2" t="s">
        <v>24</v>
      </c>
      <c r="B471" s="2">
        <v>41.667000000000002</v>
      </c>
      <c r="C471" s="2">
        <v>-1.0169999999999999</v>
      </c>
      <c r="D471" s="3">
        <v>44247.541666666664</v>
      </c>
      <c r="E471" s="3">
        <v>44247.583333333336</v>
      </c>
      <c r="F471" s="2">
        <v>16</v>
      </c>
      <c r="G471" s="2">
        <v>9</v>
      </c>
      <c r="H471" s="2">
        <v>12</v>
      </c>
      <c r="I471" s="2">
        <v>63</v>
      </c>
      <c r="J471" s="2">
        <v>98.5</v>
      </c>
      <c r="K471" s="2">
        <v>29.5</v>
      </c>
      <c r="L471" s="2">
        <v>100</v>
      </c>
      <c r="M471" s="2">
        <v>85</v>
      </c>
      <c r="N471" s="2">
        <v>0</v>
      </c>
      <c r="O471" s="2">
        <v>756</v>
      </c>
      <c r="P471" s="2">
        <v>593</v>
      </c>
      <c r="Q471" s="2">
        <v>132</v>
      </c>
      <c r="R471" s="2">
        <v>16</v>
      </c>
      <c r="S471" s="2">
        <v>16</v>
      </c>
      <c r="T471" s="2">
        <v>0</v>
      </c>
      <c r="U471" s="2">
        <v>16</v>
      </c>
      <c r="V471" s="2">
        <v>101.5</v>
      </c>
      <c r="W471" s="2">
        <v>47.2</v>
      </c>
    </row>
    <row r="472" spans="1:23" ht="15.75" customHeight="1" x14ac:dyDescent="0.2">
      <c r="A472" s="2" t="s">
        <v>24</v>
      </c>
      <c r="B472" s="2">
        <v>41.667000000000002</v>
      </c>
      <c r="C472" s="2">
        <v>-1.0169999999999999</v>
      </c>
      <c r="D472" s="3">
        <v>44247.583333333336</v>
      </c>
      <c r="E472" s="3">
        <v>44247.625</v>
      </c>
      <c r="F472" s="2">
        <v>18</v>
      </c>
      <c r="G472" s="2">
        <v>9</v>
      </c>
      <c r="H472" s="2">
        <v>12.7</v>
      </c>
      <c r="I472" s="2">
        <v>55</v>
      </c>
      <c r="J472" s="2">
        <v>98.3</v>
      </c>
      <c r="K472" s="2">
        <v>22.3</v>
      </c>
      <c r="L472" s="2">
        <v>110</v>
      </c>
      <c r="M472" s="2">
        <v>90</v>
      </c>
      <c r="N472" s="2">
        <v>0</v>
      </c>
      <c r="O472" s="2">
        <v>616</v>
      </c>
      <c r="P472" s="2">
        <v>530</v>
      </c>
      <c r="Q472" s="2">
        <v>176</v>
      </c>
      <c r="R472" s="2">
        <v>18</v>
      </c>
      <c r="S472" s="2">
        <v>18</v>
      </c>
      <c r="T472" s="2">
        <v>0</v>
      </c>
      <c r="U472" s="2">
        <v>18</v>
      </c>
      <c r="V472" s="2">
        <v>101.4</v>
      </c>
      <c r="W472" s="2">
        <v>40.299999999999997</v>
      </c>
    </row>
    <row r="473" spans="1:23" ht="15.75" customHeight="1" x14ac:dyDescent="0.2">
      <c r="A473" s="2" t="s">
        <v>24</v>
      </c>
      <c r="B473" s="2">
        <v>41.667000000000002</v>
      </c>
      <c r="C473" s="2">
        <v>-1.0169999999999999</v>
      </c>
      <c r="D473" s="3">
        <v>44247.625</v>
      </c>
      <c r="E473" s="3">
        <v>44247.666666666664</v>
      </c>
      <c r="F473" s="2">
        <v>20</v>
      </c>
      <c r="G473" s="2">
        <v>8</v>
      </c>
      <c r="H473" s="2">
        <v>13</v>
      </c>
      <c r="I473" s="2">
        <v>45</v>
      </c>
      <c r="J473" s="2">
        <v>98.2</v>
      </c>
      <c r="K473" s="2">
        <v>35.299999999999997</v>
      </c>
      <c r="L473" s="2">
        <v>110</v>
      </c>
      <c r="M473" s="2">
        <v>100</v>
      </c>
      <c r="N473" s="2">
        <v>0</v>
      </c>
      <c r="O473" s="2">
        <v>505</v>
      </c>
      <c r="P473" s="2">
        <v>416</v>
      </c>
      <c r="Q473" s="2">
        <v>168</v>
      </c>
      <c r="R473" s="2">
        <v>20</v>
      </c>
      <c r="S473" s="2">
        <v>20</v>
      </c>
      <c r="T473" s="2">
        <v>0</v>
      </c>
      <c r="U473" s="2">
        <v>20</v>
      </c>
      <c r="V473" s="2">
        <v>101.2</v>
      </c>
      <c r="W473" s="2">
        <v>52.9</v>
      </c>
    </row>
    <row r="474" spans="1:23" ht="15.75" customHeight="1" x14ac:dyDescent="0.2">
      <c r="A474" s="2" t="s">
        <v>24</v>
      </c>
      <c r="B474" s="2">
        <v>41.667000000000002</v>
      </c>
      <c r="C474" s="2">
        <v>-1.0169999999999999</v>
      </c>
      <c r="D474" s="3">
        <v>44247.666666666664</v>
      </c>
      <c r="E474" s="3">
        <v>44247.708333333336</v>
      </c>
      <c r="F474" s="2">
        <v>19</v>
      </c>
      <c r="G474" s="2">
        <v>7</v>
      </c>
      <c r="H474" s="2">
        <v>12.2</v>
      </c>
      <c r="I474" s="2">
        <v>45</v>
      </c>
      <c r="J474" s="2">
        <v>98.2</v>
      </c>
      <c r="K474" s="2">
        <v>35.299999999999997</v>
      </c>
      <c r="L474" s="2">
        <v>110</v>
      </c>
      <c r="M474" s="2">
        <v>90</v>
      </c>
      <c r="N474" s="2">
        <v>0</v>
      </c>
      <c r="O474" s="2">
        <v>356</v>
      </c>
      <c r="P474" s="2">
        <v>271</v>
      </c>
      <c r="Q474" s="2">
        <v>140</v>
      </c>
      <c r="R474" s="2">
        <v>19</v>
      </c>
      <c r="S474" s="2">
        <v>19</v>
      </c>
      <c r="T474" s="2">
        <v>0</v>
      </c>
      <c r="U474" s="2">
        <v>19</v>
      </c>
      <c r="V474" s="2">
        <v>101.2</v>
      </c>
      <c r="W474" s="2">
        <v>54.7</v>
      </c>
    </row>
    <row r="475" spans="1:23" ht="15.75" customHeight="1" x14ac:dyDescent="0.2">
      <c r="A475" s="2" t="s">
        <v>24</v>
      </c>
      <c r="B475" s="2">
        <v>41.667000000000002</v>
      </c>
      <c r="C475" s="2">
        <v>-1.0169999999999999</v>
      </c>
      <c r="D475" s="3">
        <v>44247.708333333336</v>
      </c>
      <c r="E475" s="3">
        <v>44247.75</v>
      </c>
      <c r="F475" s="2">
        <v>17.2</v>
      </c>
      <c r="G475" s="2">
        <v>6.8</v>
      </c>
      <c r="H475" s="2">
        <v>11.5</v>
      </c>
      <c r="I475" s="2">
        <v>50</v>
      </c>
      <c r="J475" s="2">
        <v>98.2</v>
      </c>
      <c r="K475" s="2">
        <v>32</v>
      </c>
      <c r="L475" s="2">
        <v>110</v>
      </c>
      <c r="M475" s="2">
        <v>70</v>
      </c>
      <c r="N475" s="2">
        <v>0</v>
      </c>
      <c r="O475" s="2">
        <v>61</v>
      </c>
      <c r="P475" s="2">
        <v>101</v>
      </c>
      <c r="Q475" s="2">
        <v>88</v>
      </c>
      <c r="R475" s="2">
        <v>17.2</v>
      </c>
      <c r="S475" s="2">
        <v>17.2</v>
      </c>
      <c r="T475" s="2">
        <v>0</v>
      </c>
      <c r="U475" s="2">
        <v>17.2</v>
      </c>
      <c r="V475" s="2">
        <v>101.2</v>
      </c>
      <c r="W475" s="2">
        <v>52.9</v>
      </c>
    </row>
    <row r="476" spans="1:23" ht="15.75" customHeight="1" x14ac:dyDescent="0.2">
      <c r="A476" s="2" t="s">
        <v>24</v>
      </c>
      <c r="B476" s="2">
        <v>41.667000000000002</v>
      </c>
      <c r="C476" s="2">
        <v>-1.0169999999999999</v>
      </c>
      <c r="D476" s="3">
        <v>44247.75</v>
      </c>
      <c r="E476" s="3">
        <v>44247.791666666664</v>
      </c>
      <c r="F476" s="2">
        <v>15.5</v>
      </c>
      <c r="G476" s="2">
        <v>6.5</v>
      </c>
      <c r="H476" s="2">
        <v>10.7</v>
      </c>
      <c r="I476" s="2">
        <v>56</v>
      </c>
      <c r="J476" s="2">
        <v>98.3</v>
      </c>
      <c r="K476" s="2">
        <v>28.8</v>
      </c>
      <c r="L476" s="2">
        <v>100</v>
      </c>
      <c r="M476" s="2">
        <v>60</v>
      </c>
      <c r="N476" s="2">
        <v>0</v>
      </c>
      <c r="O476" s="2">
        <v>0</v>
      </c>
      <c r="P476" s="2">
        <v>0</v>
      </c>
      <c r="Q476" s="2">
        <v>0</v>
      </c>
      <c r="R476" s="2">
        <v>15.5</v>
      </c>
      <c r="S476" s="2">
        <v>15.5</v>
      </c>
      <c r="T476" s="2">
        <v>0</v>
      </c>
      <c r="U476" s="2">
        <v>15.5</v>
      </c>
      <c r="V476" s="2">
        <v>101.3</v>
      </c>
      <c r="W476" s="2">
        <v>49.3</v>
      </c>
    </row>
    <row r="477" spans="1:23" ht="15.75" customHeight="1" x14ac:dyDescent="0.2">
      <c r="A477" s="2" t="s">
        <v>24</v>
      </c>
      <c r="B477" s="2">
        <v>41.667000000000002</v>
      </c>
      <c r="C477" s="2">
        <v>-1.0169999999999999</v>
      </c>
      <c r="D477" s="3">
        <v>44247.791666666664</v>
      </c>
      <c r="E477" s="3">
        <v>44247.833333333336</v>
      </c>
      <c r="F477" s="2">
        <v>13.8</v>
      </c>
      <c r="G477" s="2">
        <v>6.2</v>
      </c>
      <c r="H477" s="2">
        <v>9.8000000000000007</v>
      </c>
      <c r="I477" s="2">
        <v>61</v>
      </c>
      <c r="J477" s="2">
        <v>98.3</v>
      </c>
      <c r="K477" s="2">
        <v>25.6</v>
      </c>
      <c r="L477" s="2">
        <v>100</v>
      </c>
      <c r="M477" s="2">
        <v>100</v>
      </c>
      <c r="N477" s="2">
        <v>0</v>
      </c>
      <c r="O477" s="2">
        <v>0</v>
      </c>
      <c r="P477" s="2">
        <v>0</v>
      </c>
      <c r="Q477" s="2">
        <v>0</v>
      </c>
      <c r="R477" s="2">
        <v>13.8</v>
      </c>
      <c r="S477" s="2">
        <v>13.8</v>
      </c>
      <c r="T477" s="2">
        <v>0</v>
      </c>
      <c r="U477" s="2">
        <v>13.8</v>
      </c>
      <c r="V477" s="2">
        <v>101.3</v>
      </c>
      <c r="W477" s="2">
        <v>40.700000000000003</v>
      </c>
    </row>
    <row r="478" spans="1:23" ht="15.75" customHeight="1" x14ac:dyDescent="0.2">
      <c r="A478" s="2" t="s">
        <v>24</v>
      </c>
      <c r="B478" s="2">
        <v>41.667000000000002</v>
      </c>
      <c r="C478" s="2">
        <v>-1.0169999999999999</v>
      </c>
      <c r="D478" s="3">
        <v>44247.833333333336</v>
      </c>
      <c r="E478" s="3">
        <v>44247.875</v>
      </c>
      <c r="F478" s="2">
        <v>12</v>
      </c>
      <c r="G478" s="2">
        <v>6</v>
      </c>
      <c r="H478" s="2">
        <v>8.8000000000000007</v>
      </c>
      <c r="I478" s="2">
        <v>66</v>
      </c>
      <c r="J478" s="2">
        <v>98.4</v>
      </c>
      <c r="K478" s="2">
        <v>22.3</v>
      </c>
      <c r="L478" s="2">
        <v>100</v>
      </c>
      <c r="M478" s="2">
        <v>100</v>
      </c>
      <c r="N478" s="2">
        <v>0</v>
      </c>
      <c r="O478" s="2">
        <v>0</v>
      </c>
      <c r="P478" s="2">
        <v>0</v>
      </c>
      <c r="Q478" s="2">
        <v>0</v>
      </c>
      <c r="R478" s="2">
        <v>12</v>
      </c>
      <c r="S478" s="2">
        <v>12</v>
      </c>
      <c r="T478" s="2">
        <v>0</v>
      </c>
      <c r="U478" s="2">
        <v>12</v>
      </c>
      <c r="V478" s="2">
        <v>101.4</v>
      </c>
      <c r="W478" s="2">
        <v>37.799999999999997</v>
      </c>
    </row>
    <row r="479" spans="1:23" ht="15.75" customHeight="1" x14ac:dyDescent="0.2">
      <c r="A479" s="2" t="s">
        <v>24</v>
      </c>
      <c r="B479" s="2">
        <v>41.667000000000002</v>
      </c>
      <c r="C479" s="2">
        <v>-1.0169999999999999</v>
      </c>
      <c r="D479" s="3">
        <v>44247.875</v>
      </c>
      <c r="E479" s="3">
        <v>44247.916666666664</v>
      </c>
      <c r="F479" s="2">
        <v>11</v>
      </c>
      <c r="G479" s="2">
        <v>6</v>
      </c>
      <c r="H479" s="2">
        <v>8.4</v>
      </c>
      <c r="I479" s="2">
        <v>71</v>
      </c>
      <c r="J479" s="2">
        <v>98.4</v>
      </c>
      <c r="K479" s="2">
        <v>27.7</v>
      </c>
      <c r="L479" s="2">
        <v>100</v>
      </c>
      <c r="M479" s="2">
        <v>100</v>
      </c>
      <c r="N479" s="2">
        <v>0</v>
      </c>
      <c r="O479" s="2">
        <v>0</v>
      </c>
      <c r="P479" s="2">
        <v>0</v>
      </c>
      <c r="Q479" s="2">
        <v>0</v>
      </c>
      <c r="R479" s="2">
        <v>11</v>
      </c>
      <c r="S479" s="2">
        <v>11</v>
      </c>
      <c r="T479" s="2">
        <v>0</v>
      </c>
      <c r="U479" s="2">
        <v>11</v>
      </c>
      <c r="V479" s="2">
        <v>101.4</v>
      </c>
      <c r="W479" s="2">
        <v>44.6</v>
      </c>
    </row>
    <row r="480" spans="1:23" ht="15.75" customHeight="1" x14ac:dyDescent="0.2">
      <c r="A480" s="2" t="s">
        <v>24</v>
      </c>
      <c r="B480" s="2">
        <v>41.667000000000002</v>
      </c>
      <c r="C480" s="2">
        <v>-1.0169999999999999</v>
      </c>
      <c r="D480" s="3">
        <v>44247.916666666664</v>
      </c>
      <c r="E480" s="3">
        <v>44247.958333333336</v>
      </c>
      <c r="F480" s="2">
        <v>10</v>
      </c>
      <c r="G480" s="2">
        <v>6</v>
      </c>
      <c r="H480" s="2">
        <v>7.9</v>
      </c>
      <c r="I480" s="2">
        <v>76</v>
      </c>
      <c r="J480" s="2">
        <v>98.4</v>
      </c>
      <c r="K480" s="2">
        <v>27.7</v>
      </c>
      <c r="L480" s="2">
        <v>110</v>
      </c>
      <c r="M480" s="2">
        <v>100</v>
      </c>
      <c r="N480" s="2">
        <v>0</v>
      </c>
      <c r="O480" s="2">
        <v>0</v>
      </c>
      <c r="P480" s="2">
        <v>0</v>
      </c>
      <c r="Q480" s="2">
        <v>0</v>
      </c>
      <c r="R480" s="2">
        <v>6.7</v>
      </c>
      <c r="S480" s="2">
        <v>6.7</v>
      </c>
      <c r="T480" s="2">
        <v>0</v>
      </c>
      <c r="U480" s="2">
        <v>10</v>
      </c>
      <c r="V480" s="2">
        <v>101.5</v>
      </c>
      <c r="W480" s="2">
        <v>45</v>
      </c>
    </row>
    <row r="481" spans="1:23" ht="15.75" customHeight="1" x14ac:dyDescent="0.2">
      <c r="A481" s="2" t="s">
        <v>24</v>
      </c>
      <c r="B481" s="2">
        <v>41.667000000000002</v>
      </c>
      <c r="C481" s="2">
        <v>-1.0169999999999999</v>
      </c>
      <c r="D481" s="3">
        <v>44247.958333333336</v>
      </c>
      <c r="E481" s="3">
        <v>44248</v>
      </c>
      <c r="F481" s="2">
        <v>10</v>
      </c>
      <c r="G481" s="2">
        <v>6</v>
      </c>
      <c r="H481" s="2">
        <v>7.9</v>
      </c>
      <c r="I481" s="2">
        <v>76</v>
      </c>
      <c r="J481" s="2">
        <v>98.4</v>
      </c>
      <c r="K481" s="2">
        <v>31.7</v>
      </c>
      <c r="L481" s="2">
        <v>110</v>
      </c>
      <c r="M481" s="2">
        <v>100</v>
      </c>
      <c r="N481" s="2">
        <v>0</v>
      </c>
      <c r="O481" s="2">
        <v>0</v>
      </c>
      <c r="P481" s="2">
        <v>0</v>
      </c>
      <c r="Q481" s="2">
        <v>0</v>
      </c>
      <c r="R481" s="2">
        <v>6.5</v>
      </c>
      <c r="S481" s="2">
        <v>6.5</v>
      </c>
      <c r="T481" s="2">
        <v>0</v>
      </c>
      <c r="U481" s="2">
        <v>10</v>
      </c>
      <c r="V481" s="2">
        <v>101.5</v>
      </c>
      <c r="W481" s="2">
        <v>49.3</v>
      </c>
    </row>
    <row r="482" spans="1:23" ht="15.75" customHeight="1" x14ac:dyDescent="0.2">
      <c r="A482" s="2" t="s">
        <v>24</v>
      </c>
      <c r="B482" s="2">
        <v>41.667000000000002</v>
      </c>
      <c r="C482" s="2">
        <v>-1.0169999999999999</v>
      </c>
      <c r="D482" s="3">
        <v>44248</v>
      </c>
      <c r="E482" s="3">
        <v>44248.041666666664</v>
      </c>
      <c r="F482" s="2">
        <v>9</v>
      </c>
      <c r="G482" s="2">
        <v>6</v>
      </c>
      <c r="H482" s="2">
        <v>7.4</v>
      </c>
      <c r="I482" s="2">
        <v>81</v>
      </c>
      <c r="J482" s="2">
        <v>98.4</v>
      </c>
      <c r="K482" s="2">
        <v>31.7</v>
      </c>
      <c r="L482" s="2">
        <v>110</v>
      </c>
      <c r="M482" s="2">
        <v>95</v>
      </c>
      <c r="N482" s="2">
        <v>0</v>
      </c>
      <c r="O482" s="2">
        <v>0</v>
      </c>
      <c r="P482" s="2">
        <v>0</v>
      </c>
      <c r="Q482" s="2">
        <v>0</v>
      </c>
      <c r="R482" s="2">
        <v>5.2</v>
      </c>
      <c r="S482" s="2">
        <v>5.2</v>
      </c>
      <c r="T482" s="2">
        <v>0</v>
      </c>
      <c r="U482" s="2">
        <v>9</v>
      </c>
      <c r="V482" s="2">
        <v>101.5</v>
      </c>
      <c r="W482" s="2">
        <v>49</v>
      </c>
    </row>
    <row r="483" spans="1:23" ht="15.75" customHeight="1" x14ac:dyDescent="0.2">
      <c r="A483" s="2" t="s">
        <v>24</v>
      </c>
      <c r="B483" s="2">
        <v>41.667000000000002</v>
      </c>
      <c r="C483" s="2">
        <v>-1.0169999999999999</v>
      </c>
      <c r="D483" s="3">
        <v>44248.041666666664</v>
      </c>
      <c r="E483" s="3">
        <v>44248.083333333336</v>
      </c>
      <c r="F483" s="2">
        <v>10</v>
      </c>
      <c r="G483" s="2">
        <v>6</v>
      </c>
      <c r="H483" s="2">
        <v>7.9</v>
      </c>
      <c r="I483" s="2">
        <v>76</v>
      </c>
      <c r="J483" s="2">
        <v>98.4</v>
      </c>
      <c r="K483" s="2">
        <v>33.5</v>
      </c>
      <c r="L483" s="2">
        <v>120</v>
      </c>
      <c r="M483" s="2">
        <v>90</v>
      </c>
      <c r="N483" s="2">
        <v>0</v>
      </c>
      <c r="O483" s="2">
        <v>0</v>
      </c>
      <c r="P483" s="2">
        <v>0</v>
      </c>
      <c r="Q483" s="2">
        <v>0</v>
      </c>
      <c r="R483" s="2">
        <v>6.4</v>
      </c>
      <c r="S483" s="2">
        <v>6.4</v>
      </c>
      <c r="T483" s="2">
        <v>0</v>
      </c>
      <c r="U483" s="2">
        <v>10</v>
      </c>
      <c r="V483" s="2">
        <v>101.5</v>
      </c>
      <c r="W483" s="2">
        <v>49.3</v>
      </c>
    </row>
    <row r="484" spans="1:23" ht="15.75" customHeight="1" x14ac:dyDescent="0.2">
      <c r="A484" s="2" t="s">
        <v>24</v>
      </c>
      <c r="B484" s="2">
        <v>41.667000000000002</v>
      </c>
      <c r="C484" s="2">
        <v>-1.0169999999999999</v>
      </c>
      <c r="D484" s="3">
        <v>44248.083333333336</v>
      </c>
      <c r="E484" s="3">
        <v>44248.125</v>
      </c>
      <c r="F484" s="2">
        <v>9</v>
      </c>
      <c r="G484" s="2">
        <v>6</v>
      </c>
      <c r="H484" s="2">
        <v>7.4</v>
      </c>
      <c r="I484" s="2">
        <v>81</v>
      </c>
      <c r="J484" s="2">
        <v>98.4</v>
      </c>
      <c r="K484" s="2">
        <v>35.299999999999997</v>
      </c>
      <c r="L484" s="2">
        <v>120</v>
      </c>
      <c r="M484" s="2">
        <v>85</v>
      </c>
      <c r="N484" s="2">
        <v>0</v>
      </c>
      <c r="O484" s="2">
        <v>0</v>
      </c>
      <c r="P484" s="2">
        <v>0</v>
      </c>
      <c r="Q484" s="2">
        <v>0</v>
      </c>
      <c r="R484" s="2">
        <v>4.9000000000000004</v>
      </c>
      <c r="S484" s="2">
        <v>4.9000000000000004</v>
      </c>
      <c r="T484" s="2">
        <v>0</v>
      </c>
      <c r="U484" s="2">
        <v>9</v>
      </c>
      <c r="V484" s="2">
        <v>101.4</v>
      </c>
      <c r="W484" s="2">
        <v>51.5</v>
      </c>
    </row>
    <row r="485" spans="1:23" ht="15.75" customHeight="1" x14ac:dyDescent="0.2">
      <c r="A485" s="2" t="s">
        <v>24</v>
      </c>
      <c r="B485" s="2">
        <v>41.667000000000002</v>
      </c>
      <c r="C485" s="2">
        <v>-1.0169999999999999</v>
      </c>
      <c r="D485" s="3">
        <v>44248.125</v>
      </c>
      <c r="E485" s="3">
        <v>44248.166666666664</v>
      </c>
      <c r="F485" s="2">
        <v>9</v>
      </c>
      <c r="G485" s="2">
        <v>7</v>
      </c>
      <c r="H485" s="2">
        <v>7.9</v>
      </c>
      <c r="I485" s="2">
        <v>87</v>
      </c>
      <c r="J485" s="2">
        <v>98.3</v>
      </c>
      <c r="K485" s="2">
        <v>33.5</v>
      </c>
      <c r="L485" s="2">
        <v>110</v>
      </c>
      <c r="M485" s="2">
        <v>80</v>
      </c>
      <c r="N485" s="2">
        <v>0</v>
      </c>
      <c r="O485" s="2">
        <v>0</v>
      </c>
      <c r="P485" s="2">
        <v>0</v>
      </c>
      <c r="Q485" s="2">
        <v>0</v>
      </c>
      <c r="R485" s="2">
        <v>5</v>
      </c>
      <c r="S485" s="2">
        <v>5</v>
      </c>
      <c r="T485" s="2">
        <v>0</v>
      </c>
      <c r="U485" s="2">
        <v>9</v>
      </c>
      <c r="V485" s="2">
        <v>101.4</v>
      </c>
      <c r="W485" s="2">
        <v>49.3</v>
      </c>
    </row>
    <row r="486" spans="1:23" ht="15.75" customHeight="1" x14ac:dyDescent="0.2">
      <c r="A486" s="2" t="s">
        <v>24</v>
      </c>
      <c r="B486" s="2">
        <v>41.667000000000002</v>
      </c>
      <c r="C486" s="2">
        <v>-1.0169999999999999</v>
      </c>
      <c r="D486" s="3">
        <v>44248.166666666664</v>
      </c>
      <c r="E486" s="3">
        <v>44248.208333333336</v>
      </c>
      <c r="F486" s="2">
        <v>9</v>
      </c>
      <c r="G486" s="2">
        <v>7</v>
      </c>
      <c r="H486" s="2">
        <v>7.9</v>
      </c>
      <c r="I486" s="2">
        <v>87</v>
      </c>
      <c r="J486" s="2">
        <v>98.3</v>
      </c>
      <c r="K486" s="2">
        <v>27.7</v>
      </c>
      <c r="L486" s="2">
        <v>110</v>
      </c>
      <c r="M486" s="2">
        <v>75</v>
      </c>
      <c r="N486" s="2">
        <v>0</v>
      </c>
      <c r="O486" s="2">
        <v>0</v>
      </c>
      <c r="P486" s="2">
        <v>0</v>
      </c>
      <c r="Q486" s="2">
        <v>0</v>
      </c>
      <c r="R486" s="2">
        <v>5.5</v>
      </c>
      <c r="S486" s="2">
        <v>5.5</v>
      </c>
      <c r="T486" s="2">
        <v>0</v>
      </c>
      <c r="U486" s="2">
        <v>9</v>
      </c>
      <c r="V486" s="2">
        <v>101.4</v>
      </c>
      <c r="W486" s="2">
        <v>42.5</v>
      </c>
    </row>
    <row r="487" spans="1:23" ht="15.75" customHeight="1" x14ac:dyDescent="0.2">
      <c r="A487" s="2" t="s">
        <v>24</v>
      </c>
      <c r="B487" s="2">
        <v>41.667000000000002</v>
      </c>
      <c r="C487" s="2">
        <v>-1.0169999999999999</v>
      </c>
      <c r="D487" s="3">
        <v>44248.208333333336</v>
      </c>
      <c r="E487" s="3">
        <v>44248.25</v>
      </c>
      <c r="F487" s="2">
        <v>9</v>
      </c>
      <c r="G487" s="2">
        <v>7</v>
      </c>
      <c r="H487" s="2">
        <v>7.9</v>
      </c>
      <c r="I487" s="2">
        <v>87</v>
      </c>
      <c r="J487" s="2">
        <v>98.2</v>
      </c>
      <c r="K487" s="2">
        <v>25.9</v>
      </c>
      <c r="L487" s="2">
        <v>110</v>
      </c>
      <c r="M487" s="2">
        <v>75</v>
      </c>
      <c r="N487" s="2">
        <v>0</v>
      </c>
      <c r="O487" s="2">
        <v>0</v>
      </c>
      <c r="P487" s="2">
        <v>0</v>
      </c>
      <c r="Q487" s="2">
        <v>0</v>
      </c>
      <c r="R487" s="2">
        <v>5.6</v>
      </c>
      <c r="S487" s="2">
        <v>5.6</v>
      </c>
      <c r="T487" s="2">
        <v>0</v>
      </c>
      <c r="U487" s="2">
        <v>9</v>
      </c>
      <c r="V487" s="2">
        <v>101.3</v>
      </c>
      <c r="W487" s="2">
        <v>40</v>
      </c>
    </row>
    <row r="488" spans="1:23" ht="15.75" customHeight="1" x14ac:dyDescent="0.2">
      <c r="A488" s="2" t="s">
        <v>24</v>
      </c>
      <c r="B488" s="2">
        <v>41.667000000000002</v>
      </c>
      <c r="C488" s="2">
        <v>-1.0169999999999999</v>
      </c>
      <c r="D488" s="3">
        <v>44248.25</v>
      </c>
      <c r="E488" s="3">
        <v>44248.291666666664</v>
      </c>
      <c r="F488" s="2">
        <v>10</v>
      </c>
      <c r="G488" s="2">
        <v>7</v>
      </c>
      <c r="H488" s="2">
        <v>8.4</v>
      </c>
      <c r="I488" s="2">
        <v>81</v>
      </c>
      <c r="J488" s="2">
        <v>98.2</v>
      </c>
      <c r="K488" s="2">
        <v>27.7</v>
      </c>
      <c r="L488" s="2">
        <v>110</v>
      </c>
      <c r="M488" s="2">
        <v>100</v>
      </c>
      <c r="N488" s="2">
        <v>0</v>
      </c>
      <c r="O488" s="2">
        <v>0</v>
      </c>
      <c r="P488" s="2">
        <v>0</v>
      </c>
      <c r="Q488" s="2">
        <v>0</v>
      </c>
      <c r="R488" s="2">
        <v>6.7</v>
      </c>
      <c r="S488" s="2">
        <v>6.7</v>
      </c>
      <c r="T488" s="2">
        <v>0</v>
      </c>
      <c r="U488" s="2">
        <v>10</v>
      </c>
      <c r="V488" s="2">
        <v>101.3</v>
      </c>
      <c r="W488" s="2">
        <v>41</v>
      </c>
    </row>
    <row r="489" spans="1:23" ht="15.75" customHeight="1" x14ac:dyDescent="0.2">
      <c r="A489" s="2" t="s">
        <v>24</v>
      </c>
      <c r="B489" s="2">
        <v>41.667000000000002</v>
      </c>
      <c r="C489" s="2">
        <v>-1.0169999999999999</v>
      </c>
      <c r="D489" s="3">
        <v>44248.291666666664</v>
      </c>
      <c r="E489" s="3">
        <v>44248.333333333336</v>
      </c>
      <c r="F489" s="2">
        <v>10</v>
      </c>
      <c r="G489" s="2">
        <v>7</v>
      </c>
      <c r="H489" s="2">
        <v>8.4</v>
      </c>
      <c r="I489" s="2">
        <v>81</v>
      </c>
      <c r="J489" s="2">
        <v>98.1</v>
      </c>
      <c r="K489" s="2">
        <v>27.7</v>
      </c>
      <c r="L489" s="2">
        <v>120</v>
      </c>
      <c r="M489" s="2">
        <v>75</v>
      </c>
      <c r="N489" s="2">
        <v>0</v>
      </c>
      <c r="O489" s="2">
        <v>0</v>
      </c>
      <c r="P489" s="2">
        <v>0</v>
      </c>
      <c r="Q489" s="2">
        <v>0</v>
      </c>
      <c r="R489" s="2">
        <v>6.7</v>
      </c>
      <c r="S489" s="2">
        <v>6.7</v>
      </c>
      <c r="T489" s="2">
        <v>0</v>
      </c>
      <c r="U489" s="2">
        <v>10</v>
      </c>
      <c r="V489" s="2">
        <v>101.3</v>
      </c>
      <c r="W489" s="2">
        <v>40</v>
      </c>
    </row>
    <row r="490" spans="1:23" ht="15.75" customHeight="1" x14ac:dyDescent="0.2">
      <c r="A490" s="2" t="s">
        <v>24</v>
      </c>
      <c r="B490" s="2">
        <v>41.667000000000002</v>
      </c>
      <c r="C490" s="2">
        <v>-1.0169999999999999</v>
      </c>
      <c r="D490" s="3">
        <v>44248.333333333336</v>
      </c>
      <c r="E490" s="3">
        <v>44248.375</v>
      </c>
      <c r="F490" s="2">
        <v>10</v>
      </c>
      <c r="G490" s="2">
        <v>7</v>
      </c>
      <c r="H490" s="2">
        <v>8.4</v>
      </c>
      <c r="I490" s="2">
        <v>81</v>
      </c>
      <c r="J490" s="2">
        <v>98.1</v>
      </c>
      <c r="K490" s="2">
        <v>13</v>
      </c>
      <c r="L490" s="2">
        <v>100</v>
      </c>
      <c r="M490" s="2">
        <v>75</v>
      </c>
      <c r="N490" s="2">
        <v>0</v>
      </c>
      <c r="O490" s="2">
        <v>226</v>
      </c>
      <c r="P490" s="2">
        <v>80</v>
      </c>
      <c r="Q490" s="2">
        <v>56</v>
      </c>
      <c r="R490" s="2">
        <v>8.1999999999999993</v>
      </c>
      <c r="S490" s="2">
        <v>8.1999999999999993</v>
      </c>
      <c r="T490" s="2">
        <v>0</v>
      </c>
      <c r="U490" s="2">
        <v>10</v>
      </c>
      <c r="V490" s="2">
        <v>101.3</v>
      </c>
      <c r="W490" s="2">
        <v>26.6</v>
      </c>
    </row>
    <row r="491" spans="1:23" ht="15.75" customHeight="1" x14ac:dyDescent="0.2">
      <c r="A491" s="2" t="s">
        <v>24</v>
      </c>
      <c r="B491" s="2">
        <v>41.667000000000002</v>
      </c>
      <c r="C491" s="2">
        <v>-1.0169999999999999</v>
      </c>
      <c r="D491" s="3">
        <v>44248.375</v>
      </c>
      <c r="E491" s="3">
        <v>44248.416666666664</v>
      </c>
      <c r="F491" s="2">
        <v>10</v>
      </c>
      <c r="G491" s="2">
        <v>6</v>
      </c>
      <c r="H491" s="2">
        <v>7.9</v>
      </c>
      <c r="I491" s="2">
        <v>76</v>
      </c>
      <c r="J491" s="2">
        <v>98.1</v>
      </c>
      <c r="K491" s="2">
        <v>22.3</v>
      </c>
      <c r="L491" s="2">
        <v>110</v>
      </c>
      <c r="M491" s="2">
        <v>75</v>
      </c>
      <c r="N491" s="2">
        <v>0</v>
      </c>
      <c r="O491" s="2">
        <v>153</v>
      </c>
      <c r="P491" s="2">
        <v>157</v>
      </c>
      <c r="Q491" s="2">
        <v>114</v>
      </c>
      <c r="R491" s="2">
        <v>7.2</v>
      </c>
      <c r="S491" s="2">
        <v>7.2</v>
      </c>
      <c r="T491" s="2">
        <v>0</v>
      </c>
      <c r="U491" s="2">
        <v>10</v>
      </c>
      <c r="V491" s="2">
        <v>101.2</v>
      </c>
      <c r="W491" s="2">
        <v>41.4</v>
      </c>
    </row>
    <row r="492" spans="1:23" ht="15.75" customHeight="1" x14ac:dyDescent="0.2">
      <c r="A492" s="2" t="s">
        <v>24</v>
      </c>
      <c r="B492" s="2">
        <v>41.667000000000002</v>
      </c>
      <c r="C492" s="2">
        <v>-1.0169999999999999</v>
      </c>
      <c r="D492" s="3">
        <v>44248.416666666664</v>
      </c>
      <c r="E492" s="3">
        <v>44248.458333333336</v>
      </c>
      <c r="F492" s="2">
        <v>11</v>
      </c>
      <c r="G492" s="2">
        <v>7</v>
      </c>
      <c r="H492" s="2">
        <v>8.8000000000000007</v>
      </c>
      <c r="I492" s="2">
        <v>76</v>
      </c>
      <c r="J492" s="2">
        <v>98.1</v>
      </c>
      <c r="K492" s="2">
        <v>27.7</v>
      </c>
      <c r="L492" s="2">
        <v>100</v>
      </c>
      <c r="M492" s="2">
        <v>25</v>
      </c>
      <c r="N492" s="2">
        <v>2.5400000000000002E-3</v>
      </c>
      <c r="O492" s="2">
        <v>6</v>
      </c>
      <c r="P492" s="2">
        <v>155</v>
      </c>
      <c r="Q492" s="2">
        <v>152</v>
      </c>
      <c r="R492" s="2">
        <v>11</v>
      </c>
      <c r="S492" s="2">
        <v>11</v>
      </c>
      <c r="T492" s="2">
        <v>0</v>
      </c>
      <c r="U492" s="2">
        <v>11</v>
      </c>
      <c r="V492" s="2">
        <v>101.2</v>
      </c>
      <c r="W492" s="2">
        <v>49</v>
      </c>
    </row>
    <row r="493" spans="1:23" ht="15.75" customHeight="1" x14ac:dyDescent="0.2">
      <c r="A493" s="2" t="s">
        <v>24</v>
      </c>
      <c r="B493" s="2">
        <v>41.667000000000002</v>
      </c>
      <c r="C493" s="2">
        <v>-1.0169999999999999</v>
      </c>
      <c r="D493" s="3">
        <v>44248.458333333336</v>
      </c>
      <c r="E493" s="3">
        <v>44248.5</v>
      </c>
      <c r="F493" s="2">
        <v>12</v>
      </c>
      <c r="G493" s="2">
        <v>8</v>
      </c>
      <c r="H493" s="2">
        <v>9.8000000000000007</v>
      </c>
      <c r="I493" s="2">
        <v>76</v>
      </c>
      <c r="J493" s="2">
        <v>98</v>
      </c>
      <c r="K493" s="2">
        <v>24.1</v>
      </c>
      <c r="L493" s="2">
        <v>110</v>
      </c>
      <c r="M493" s="2">
        <v>75</v>
      </c>
      <c r="N493" s="2">
        <v>2.5400000000000002E-3</v>
      </c>
      <c r="O493" s="2">
        <v>1</v>
      </c>
      <c r="P493" s="2">
        <v>172</v>
      </c>
      <c r="Q493" s="2">
        <v>171</v>
      </c>
      <c r="R493" s="2">
        <v>12</v>
      </c>
      <c r="S493" s="2">
        <v>12</v>
      </c>
      <c r="T493" s="2">
        <v>0</v>
      </c>
      <c r="U493" s="2">
        <v>12</v>
      </c>
      <c r="V493" s="2">
        <v>101.1</v>
      </c>
      <c r="W493" s="2">
        <v>46.1</v>
      </c>
    </row>
    <row r="494" spans="1:23" ht="15.75" customHeight="1" x14ac:dyDescent="0.2">
      <c r="A494" s="2" t="s">
        <v>24</v>
      </c>
      <c r="B494" s="2">
        <v>41.667000000000002</v>
      </c>
      <c r="C494" s="2">
        <v>-1.0169999999999999</v>
      </c>
      <c r="D494" s="3">
        <v>44248.5</v>
      </c>
      <c r="E494" s="3">
        <v>44248.541666666664</v>
      </c>
      <c r="F494" s="2">
        <v>14</v>
      </c>
      <c r="G494" s="2">
        <v>8</v>
      </c>
      <c r="H494" s="2">
        <v>10.7</v>
      </c>
      <c r="I494" s="2">
        <v>67</v>
      </c>
      <c r="J494" s="2">
        <v>97.9</v>
      </c>
      <c r="K494" s="2">
        <v>33.5</v>
      </c>
      <c r="L494" s="2">
        <v>110</v>
      </c>
      <c r="M494" s="2">
        <v>75</v>
      </c>
      <c r="N494" s="2">
        <v>0.02</v>
      </c>
      <c r="O494" s="2">
        <v>0</v>
      </c>
      <c r="P494" s="2">
        <v>161</v>
      </c>
      <c r="Q494" s="2">
        <v>161</v>
      </c>
      <c r="R494" s="2">
        <v>14</v>
      </c>
      <c r="S494" s="2">
        <v>14</v>
      </c>
      <c r="T494" s="2">
        <v>0</v>
      </c>
      <c r="U494" s="2">
        <v>14</v>
      </c>
      <c r="V494" s="2">
        <v>101.1</v>
      </c>
      <c r="W494" s="2">
        <v>54.7</v>
      </c>
    </row>
    <row r="495" spans="1:23" ht="15.75" customHeight="1" x14ac:dyDescent="0.2">
      <c r="A495" s="2" t="s">
        <v>24</v>
      </c>
      <c r="B495" s="2">
        <v>41.667000000000002</v>
      </c>
      <c r="C495" s="2">
        <v>-1.0169999999999999</v>
      </c>
      <c r="D495" s="3">
        <v>44248.541666666664</v>
      </c>
      <c r="E495" s="3">
        <v>44248.583333333336</v>
      </c>
      <c r="F495" s="2">
        <v>15</v>
      </c>
      <c r="G495" s="2">
        <v>9</v>
      </c>
      <c r="H495" s="2">
        <v>11.6</v>
      </c>
      <c r="I495" s="2">
        <v>67</v>
      </c>
      <c r="J495" s="2">
        <v>97.8</v>
      </c>
      <c r="K495" s="2">
        <v>35.299999999999997</v>
      </c>
      <c r="L495" s="2">
        <v>120</v>
      </c>
      <c r="M495" s="2">
        <v>75</v>
      </c>
      <c r="N495" s="2">
        <v>2.5400000000000002E-3</v>
      </c>
      <c r="O495" s="2">
        <v>0</v>
      </c>
      <c r="P495" s="2">
        <v>128</v>
      </c>
      <c r="Q495" s="2">
        <v>128</v>
      </c>
      <c r="R495" s="2">
        <v>15</v>
      </c>
      <c r="S495" s="2">
        <v>15</v>
      </c>
      <c r="T495" s="2">
        <v>0</v>
      </c>
      <c r="U495" s="2">
        <v>15</v>
      </c>
      <c r="V495" s="2">
        <v>101</v>
      </c>
      <c r="W495" s="2">
        <v>55.1</v>
      </c>
    </row>
    <row r="496" spans="1:23" ht="15.75" customHeight="1" x14ac:dyDescent="0.2">
      <c r="A496" s="2" t="s">
        <v>24</v>
      </c>
      <c r="B496" s="2">
        <v>41.667000000000002</v>
      </c>
      <c r="C496" s="2">
        <v>-1.0169999999999999</v>
      </c>
      <c r="D496" s="3">
        <v>44248.583333333336</v>
      </c>
      <c r="E496" s="3">
        <v>44248.625</v>
      </c>
      <c r="F496" s="2">
        <v>15</v>
      </c>
      <c r="G496" s="2">
        <v>8</v>
      </c>
      <c r="H496" s="2">
        <v>11</v>
      </c>
      <c r="I496" s="2">
        <v>62</v>
      </c>
      <c r="J496" s="2">
        <v>97.8</v>
      </c>
      <c r="K496" s="2">
        <v>37.1</v>
      </c>
      <c r="L496" s="2">
        <v>110</v>
      </c>
      <c r="M496" s="2">
        <v>75</v>
      </c>
      <c r="N496" s="2">
        <v>2.5400000000000002E-3</v>
      </c>
      <c r="O496" s="2">
        <v>0</v>
      </c>
      <c r="P496" s="2">
        <v>76</v>
      </c>
      <c r="Q496" s="2">
        <v>76</v>
      </c>
      <c r="R496" s="2">
        <v>15</v>
      </c>
      <c r="S496" s="2">
        <v>15</v>
      </c>
      <c r="T496" s="2">
        <v>0</v>
      </c>
      <c r="U496" s="2">
        <v>15</v>
      </c>
      <c r="V496" s="2">
        <v>100.9</v>
      </c>
      <c r="W496" s="2">
        <v>56.9</v>
      </c>
    </row>
    <row r="497" spans="1:23" ht="15.75" customHeight="1" x14ac:dyDescent="0.2">
      <c r="A497" s="2" t="s">
        <v>24</v>
      </c>
      <c r="B497" s="2">
        <v>41.667000000000002</v>
      </c>
      <c r="C497" s="2">
        <v>-1.0169999999999999</v>
      </c>
      <c r="D497" s="3">
        <v>44248.625</v>
      </c>
      <c r="E497" s="3">
        <v>44248.666666666664</v>
      </c>
      <c r="F497" s="2">
        <v>15</v>
      </c>
      <c r="G497" s="2">
        <v>8</v>
      </c>
      <c r="H497" s="2">
        <v>11</v>
      </c>
      <c r="I497" s="2">
        <v>62</v>
      </c>
      <c r="J497" s="2">
        <v>97.7</v>
      </c>
      <c r="K497" s="2">
        <v>44.6</v>
      </c>
      <c r="L497" s="2">
        <v>110</v>
      </c>
      <c r="M497" s="2">
        <v>75</v>
      </c>
      <c r="N497" s="2">
        <v>2.5400000000000002E-3</v>
      </c>
      <c r="O497" s="2">
        <v>0</v>
      </c>
      <c r="P497" s="2">
        <v>38</v>
      </c>
      <c r="Q497" s="2">
        <v>38</v>
      </c>
      <c r="R497" s="2">
        <v>15</v>
      </c>
      <c r="S497" s="2">
        <v>15</v>
      </c>
      <c r="T497" s="2">
        <v>0</v>
      </c>
      <c r="U497" s="2">
        <v>15</v>
      </c>
      <c r="V497" s="2">
        <v>100.8</v>
      </c>
      <c r="W497" s="2">
        <v>64.8</v>
      </c>
    </row>
    <row r="498" spans="1:23" ht="15.75" customHeight="1" x14ac:dyDescent="0.2">
      <c r="A498" s="2" t="s">
        <v>24</v>
      </c>
      <c r="B498" s="2">
        <v>41.667000000000002</v>
      </c>
      <c r="C498" s="2">
        <v>-1.0169999999999999</v>
      </c>
      <c r="D498" s="3">
        <v>44248.666666666664</v>
      </c>
      <c r="E498" s="3">
        <v>44248.708333333336</v>
      </c>
      <c r="F498" s="2">
        <v>15</v>
      </c>
      <c r="G498" s="2">
        <v>8</v>
      </c>
      <c r="H498" s="2">
        <v>11</v>
      </c>
      <c r="I498" s="2">
        <v>62</v>
      </c>
      <c r="J498" s="2">
        <v>97.7</v>
      </c>
      <c r="K498" s="2">
        <v>37.1</v>
      </c>
      <c r="L498" s="2">
        <v>110</v>
      </c>
      <c r="M498" s="2">
        <v>75</v>
      </c>
      <c r="N498" s="2">
        <v>0.02</v>
      </c>
      <c r="O498" s="2">
        <v>0</v>
      </c>
      <c r="P498" s="2">
        <v>24</v>
      </c>
      <c r="Q498" s="2">
        <v>24</v>
      </c>
      <c r="R498" s="2">
        <v>15</v>
      </c>
      <c r="S498" s="2">
        <v>15</v>
      </c>
      <c r="T498" s="2">
        <v>0</v>
      </c>
      <c r="U498" s="2">
        <v>15</v>
      </c>
      <c r="V498" s="2">
        <v>100.8</v>
      </c>
      <c r="W498" s="2">
        <v>59.4</v>
      </c>
    </row>
    <row r="499" spans="1:23" ht="15.75" customHeight="1" x14ac:dyDescent="0.2">
      <c r="A499" s="2" t="s">
        <v>24</v>
      </c>
      <c r="B499" s="2">
        <v>41.667000000000002</v>
      </c>
      <c r="C499" s="2">
        <v>-1.0169999999999999</v>
      </c>
      <c r="D499" s="3">
        <v>44248.708333333336</v>
      </c>
      <c r="E499" s="3">
        <v>44248.75</v>
      </c>
      <c r="F499" s="2">
        <v>14</v>
      </c>
      <c r="G499" s="2">
        <v>8</v>
      </c>
      <c r="H499" s="2">
        <v>10.7</v>
      </c>
      <c r="I499" s="2">
        <v>67</v>
      </c>
      <c r="J499" s="2">
        <v>97.7</v>
      </c>
      <c r="K499" s="2">
        <v>40.700000000000003</v>
      </c>
      <c r="L499" s="2">
        <v>130</v>
      </c>
      <c r="M499" s="2">
        <v>75</v>
      </c>
      <c r="N499" s="2">
        <v>0.08</v>
      </c>
      <c r="O499" s="2">
        <v>0</v>
      </c>
      <c r="P499" s="2">
        <v>9</v>
      </c>
      <c r="Q499" s="2">
        <v>9</v>
      </c>
      <c r="R499" s="2">
        <v>14</v>
      </c>
      <c r="S499" s="2">
        <v>14</v>
      </c>
      <c r="T499" s="2">
        <v>0</v>
      </c>
      <c r="U499" s="2">
        <v>14</v>
      </c>
      <c r="V499" s="2">
        <v>100.8</v>
      </c>
      <c r="W499" s="2">
        <v>59.4</v>
      </c>
    </row>
    <row r="500" spans="1:23" ht="15.75" customHeight="1" x14ac:dyDescent="0.2">
      <c r="A500" s="2" t="s">
        <v>24</v>
      </c>
      <c r="B500" s="2">
        <v>41.667000000000002</v>
      </c>
      <c r="C500" s="2">
        <v>-1.0169999999999999</v>
      </c>
      <c r="D500" s="3">
        <v>44248.75</v>
      </c>
      <c r="E500" s="3">
        <v>44248.791666666664</v>
      </c>
      <c r="F500" s="2">
        <v>14</v>
      </c>
      <c r="G500" s="2">
        <v>8</v>
      </c>
      <c r="H500" s="2">
        <v>10.7</v>
      </c>
      <c r="I500" s="2">
        <v>67</v>
      </c>
      <c r="J500" s="2">
        <v>97.8</v>
      </c>
      <c r="K500" s="2">
        <v>35.299999999999997</v>
      </c>
      <c r="L500" s="2">
        <v>120</v>
      </c>
      <c r="M500" s="2">
        <v>75</v>
      </c>
      <c r="N500" s="2">
        <v>0.15</v>
      </c>
      <c r="O500" s="2">
        <v>0</v>
      </c>
      <c r="P500" s="2">
        <v>0</v>
      </c>
      <c r="Q500" s="2">
        <v>0</v>
      </c>
      <c r="R500" s="2">
        <v>14</v>
      </c>
      <c r="S500" s="2">
        <v>14</v>
      </c>
      <c r="T500" s="2">
        <v>0</v>
      </c>
      <c r="U500" s="2">
        <v>14</v>
      </c>
      <c r="V500" s="2">
        <v>100.9</v>
      </c>
      <c r="W500" s="2">
        <v>54</v>
      </c>
    </row>
    <row r="501" spans="1:23" ht="15.75" customHeight="1" x14ac:dyDescent="0.2">
      <c r="A501" s="2" t="s">
        <v>24</v>
      </c>
      <c r="B501" s="2">
        <v>41.667000000000002</v>
      </c>
      <c r="C501" s="2">
        <v>-1.0169999999999999</v>
      </c>
      <c r="D501" s="3">
        <v>44248.791666666664</v>
      </c>
      <c r="E501" s="3">
        <v>44248.833333333336</v>
      </c>
      <c r="F501" s="2">
        <v>14</v>
      </c>
      <c r="G501" s="2">
        <v>8</v>
      </c>
      <c r="H501" s="2">
        <v>10.7</v>
      </c>
      <c r="I501" s="2">
        <v>67</v>
      </c>
      <c r="J501" s="2">
        <v>97.8</v>
      </c>
      <c r="K501" s="2">
        <v>33.5</v>
      </c>
      <c r="L501" s="2">
        <v>110</v>
      </c>
      <c r="M501" s="2">
        <v>75</v>
      </c>
      <c r="N501" s="2">
        <v>0.12</v>
      </c>
      <c r="O501" s="2">
        <v>0</v>
      </c>
      <c r="P501" s="2">
        <v>0</v>
      </c>
      <c r="Q501" s="2">
        <v>0</v>
      </c>
      <c r="R501" s="2">
        <v>14</v>
      </c>
      <c r="S501" s="2">
        <v>14</v>
      </c>
      <c r="T501" s="2">
        <v>0</v>
      </c>
      <c r="U501" s="2">
        <v>14</v>
      </c>
      <c r="V501" s="2">
        <v>100.8</v>
      </c>
      <c r="W501" s="2">
        <v>48.2</v>
      </c>
    </row>
    <row r="502" spans="1:23" ht="15.75" customHeight="1" x14ac:dyDescent="0.2">
      <c r="A502" s="2" t="s">
        <v>24</v>
      </c>
      <c r="B502" s="2">
        <v>41.667000000000002</v>
      </c>
      <c r="C502" s="2">
        <v>-1.0169999999999999</v>
      </c>
      <c r="D502" s="3">
        <v>44248.833333333336</v>
      </c>
      <c r="E502" s="3">
        <v>44248.875</v>
      </c>
      <c r="F502" s="2">
        <v>14</v>
      </c>
      <c r="G502" s="2">
        <v>8</v>
      </c>
      <c r="H502" s="2">
        <v>10.7</v>
      </c>
      <c r="I502" s="2">
        <v>67</v>
      </c>
      <c r="J502" s="2">
        <v>97.8</v>
      </c>
      <c r="K502" s="2">
        <v>29.5</v>
      </c>
      <c r="L502" s="2">
        <v>100</v>
      </c>
      <c r="M502" s="2">
        <v>75</v>
      </c>
      <c r="N502" s="2">
        <v>0.1</v>
      </c>
      <c r="O502" s="2">
        <v>0</v>
      </c>
      <c r="P502" s="2">
        <v>0</v>
      </c>
      <c r="Q502" s="2">
        <v>0</v>
      </c>
      <c r="R502" s="2">
        <v>14</v>
      </c>
      <c r="S502" s="2">
        <v>14</v>
      </c>
      <c r="T502" s="2">
        <v>0</v>
      </c>
      <c r="U502" s="2">
        <v>14</v>
      </c>
      <c r="V502" s="2">
        <v>100.8</v>
      </c>
      <c r="W502" s="2">
        <v>45.4</v>
      </c>
    </row>
    <row r="503" spans="1:23" ht="15.75" customHeight="1" x14ac:dyDescent="0.2">
      <c r="A503" s="2" t="s">
        <v>24</v>
      </c>
      <c r="B503" s="2">
        <v>41.667000000000002</v>
      </c>
      <c r="C503" s="2">
        <v>-1.0169999999999999</v>
      </c>
      <c r="D503" s="3">
        <v>44248.875</v>
      </c>
      <c r="E503" s="3">
        <v>44248.916666666664</v>
      </c>
      <c r="F503" s="2">
        <v>13</v>
      </c>
      <c r="G503" s="2">
        <v>8</v>
      </c>
      <c r="H503" s="2">
        <v>10.199999999999999</v>
      </c>
      <c r="I503" s="2">
        <v>71</v>
      </c>
      <c r="J503" s="2">
        <v>97.8</v>
      </c>
      <c r="K503" s="2">
        <v>18.399999999999999</v>
      </c>
      <c r="L503" s="2">
        <v>110</v>
      </c>
      <c r="M503" s="2">
        <v>75</v>
      </c>
      <c r="N503" s="2">
        <v>0.05</v>
      </c>
      <c r="O503" s="2">
        <v>0</v>
      </c>
      <c r="P503" s="2">
        <v>0</v>
      </c>
      <c r="Q503" s="2">
        <v>0</v>
      </c>
      <c r="R503" s="2">
        <v>13</v>
      </c>
      <c r="S503" s="2">
        <v>13</v>
      </c>
      <c r="T503" s="2">
        <v>0</v>
      </c>
      <c r="U503" s="2">
        <v>13</v>
      </c>
      <c r="V503" s="2">
        <v>100.8</v>
      </c>
      <c r="W503" s="2">
        <v>35.299999999999997</v>
      </c>
    </row>
    <row r="504" spans="1:23" ht="15.75" customHeight="1" x14ac:dyDescent="0.2">
      <c r="A504" s="2" t="s">
        <v>24</v>
      </c>
      <c r="B504" s="2">
        <v>41.667000000000002</v>
      </c>
      <c r="C504" s="2">
        <v>-1.0169999999999999</v>
      </c>
      <c r="D504" s="3">
        <v>44248.916666666664</v>
      </c>
      <c r="E504" s="3">
        <v>44248.958333333336</v>
      </c>
      <c r="F504" s="2">
        <v>13</v>
      </c>
      <c r="G504" s="2">
        <v>8</v>
      </c>
      <c r="H504" s="2">
        <v>10.199999999999999</v>
      </c>
      <c r="I504" s="2">
        <v>71</v>
      </c>
      <c r="J504" s="2">
        <v>97.8</v>
      </c>
      <c r="K504" s="2">
        <v>24.1</v>
      </c>
      <c r="L504" s="2">
        <v>110</v>
      </c>
      <c r="M504" s="2">
        <v>75</v>
      </c>
      <c r="N504" s="2">
        <v>0.05</v>
      </c>
      <c r="O504" s="2">
        <v>0</v>
      </c>
      <c r="P504" s="2">
        <v>0</v>
      </c>
      <c r="Q504" s="2">
        <v>0</v>
      </c>
      <c r="R504" s="2">
        <v>13</v>
      </c>
      <c r="S504" s="2">
        <v>13</v>
      </c>
      <c r="T504" s="2">
        <v>0</v>
      </c>
      <c r="U504" s="2">
        <v>13</v>
      </c>
      <c r="V504" s="2">
        <v>100.8</v>
      </c>
      <c r="W504" s="2">
        <v>41</v>
      </c>
    </row>
    <row r="505" spans="1:23" ht="15.75" customHeight="1" x14ac:dyDescent="0.2">
      <c r="A505" s="2" t="s">
        <v>24</v>
      </c>
      <c r="B505" s="2">
        <v>41.667000000000002</v>
      </c>
      <c r="C505" s="2">
        <v>-1.0169999999999999</v>
      </c>
      <c r="D505" s="3">
        <v>44248.958333333336</v>
      </c>
      <c r="E505" s="3">
        <v>44249</v>
      </c>
      <c r="F505" s="2">
        <v>13</v>
      </c>
      <c r="G505" s="2">
        <v>8</v>
      </c>
      <c r="H505" s="2">
        <v>10.199999999999999</v>
      </c>
      <c r="I505" s="2">
        <v>71</v>
      </c>
      <c r="J505" s="2">
        <v>97.8</v>
      </c>
      <c r="K505" s="2">
        <v>20.5</v>
      </c>
      <c r="L505" s="2">
        <v>100</v>
      </c>
      <c r="M505" s="2">
        <v>75</v>
      </c>
      <c r="N505" s="2">
        <v>0.04</v>
      </c>
      <c r="O505" s="2">
        <v>0</v>
      </c>
      <c r="P505" s="2">
        <v>0</v>
      </c>
      <c r="Q505" s="2">
        <v>0</v>
      </c>
      <c r="R505" s="2">
        <v>13</v>
      </c>
      <c r="S505" s="2">
        <v>13</v>
      </c>
      <c r="T505" s="2">
        <v>0</v>
      </c>
      <c r="U505" s="2">
        <v>13</v>
      </c>
      <c r="V505" s="2">
        <v>100.9</v>
      </c>
      <c r="W505" s="2">
        <v>37.1</v>
      </c>
    </row>
    <row r="506" spans="1:23" ht="15.75" customHeight="1" x14ac:dyDescent="0.2">
      <c r="A506" s="2" t="s">
        <v>24</v>
      </c>
      <c r="B506" s="2">
        <v>41.667000000000002</v>
      </c>
      <c r="C506" s="2">
        <v>-1.0169999999999999</v>
      </c>
      <c r="D506" s="3">
        <v>44249</v>
      </c>
      <c r="E506" s="3">
        <v>44249.041666666664</v>
      </c>
      <c r="F506" s="2">
        <v>13</v>
      </c>
      <c r="G506" s="2">
        <v>8</v>
      </c>
      <c r="H506" s="2">
        <v>10.199999999999999</v>
      </c>
      <c r="I506" s="2">
        <v>71</v>
      </c>
      <c r="J506" s="2">
        <v>97.8</v>
      </c>
      <c r="K506" s="2">
        <v>13</v>
      </c>
      <c r="L506" s="2">
        <v>100</v>
      </c>
      <c r="M506" s="2">
        <v>75</v>
      </c>
      <c r="N506" s="2">
        <v>0.03</v>
      </c>
      <c r="O506" s="2">
        <v>0</v>
      </c>
      <c r="P506" s="2">
        <v>0</v>
      </c>
      <c r="Q506" s="2">
        <v>0</v>
      </c>
      <c r="R506" s="2">
        <v>13</v>
      </c>
      <c r="S506" s="2">
        <v>13</v>
      </c>
      <c r="T506" s="2">
        <v>0</v>
      </c>
      <c r="U506" s="2">
        <v>13</v>
      </c>
      <c r="V506" s="2">
        <v>100.9</v>
      </c>
      <c r="W506" s="2">
        <v>30.6</v>
      </c>
    </row>
    <row r="507" spans="1:23" ht="15.75" customHeight="1" x14ac:dyDescent="0.2">
      <c r="A507" s="2" t="s">
        <v>24</v>
      </c>
      <c r="B507" s="2">
        <v>41.667000000000002</v>
      </c>
      <c r="C507" s="2">
        <v>-1.0169999999999999</v>
      </c>
      <c r="D507" s="3">
        <v>44249.041666666664</v>
      </c>
      <c r="E507" s="3">
        <v>44249.083333333336</v>
      </c>
      <c r="F507" s="2">
        <v>12</v>
      </c>
      <c r="G507" s="2">
        <v>8</v>
      </c>
      <c r="H507" s="2">
        <v>9.8000000000000007</v>
      </c>
      <c r="I507" s="2">
        <v>76</v>
      </c>
      <c r="J507" s="2">
        <v>97.7</v>
      </c>
      <c r="K507" s="2">
        <v>14.8</v>
      </c>
      <c r="L507" s="2">
        <v>110</v>
      </c>
      <c r="M507" s="2">
        <v>75</v>
      </c>
      <c r="N507" s="2">
        <v>0.02</v>
      </c>
      <c r="O507" s="2">
        <v>0</v>
      </c>
      <c r="P507" s="2">
        <v>0</v>
      </c>
      <c r="Q507" s="2">
        <v>0</v>
      </c>
      <c r="R507" s="2">
        <v>12</v>
      </c>
      <c r="S507" s="2">
        <v>12</v>
      </c>
      <c r="T507" s="2">
        <v>0</v>
      </c>
      <c r="U507" s="2">
        <v>12</v>
      </c>
      <c r="V507" s="2">
        <v>100.9</v>
      </c>
      <c r="W507" s="2">
        <v>32.4</v>
      </c>
    </row>
    <row r="508" spans="1:23" ht="15.75" customHeight="1" x14ac:dyDescent="0.2">
      <c r="A508" s="2" t="s">
        <v>24</v>
      </c>
      <c r="B508" s="2">
        <v>41.667000000000002</v>
      </c>
      <c r="C508" s="2">
        <v>-1.0169999999999999</v>
      </c>
      <c r="D508" s="3">
        <v>44249.083333333336</v>
      </c>
      <c r="E508" s="3">
        <v>44249.125</v>
      </c>
      <c r="F508" s="2">
        <v>13</v>
      </c>
      <c r="G508" s="2">
        <v>9</v>
      </c>
      <c r="H508" s="2">
        <v>10.7</v>
      </c>
      <c r="I508" s="2">
        <v>76</v>
      </c>
      <c r="J508" s="2">
        <v>97.7</v>
      </c>
      <c r="K508" s="2">
        <v>11.2</v>
      </c>
      <c r="L508" s="2">
        <v>120</v>
      </c>
      <c r="M508" s="2">
        <v>100</v>
      </c>
      <c r="N508" s="2">
        <v>0.02</v>
      </c>
      <c r="O508" s="2">
        <v>0</v>
      </c>
      <c r="P508" s="2">
        <v>0</v>
      </c>
      <c r="Q508" s="2">
        <v>0</v>
      </c>
      <c r="R508" s="2">
        <v>13</v>
      </c>
      <c r="S508" s="2">
        <v>13</v>
      </c>
      <c r="T508" s="2">
        <v>0</v>
      </c>
      <c r="U508" s="2">
        <v>13</v>
      </c>
      <c r="V508" s="2">
        <v>100.8</v>
      </c>
      <c r="W508" s="2">
        <v>30.2</v>
      </c>
    </row>
    <row r="509" spans="1:23" ht="15.75" customHeight="1" x14ac:dyDescent="0.2">
      <c r="A509" s="2" t="s">
        <v>24</v>
      </c>
      <c r="B509" s="2">
        <v>41.667000000000002</v>
      </c>
      <c r="C509" s="2">
        <v>-1.0169999999999999</v>
      </c>
      <c r="D509" s="3">
        <v>44249.125</v>
      </c>
      <c r="E509" s="3">
        <v>44249.166666666664</v>
      </c>
      <c r="F509" s="2">
        <v>11</v>
      </c>
      <c r="G509" s="2">
        <v>10</v>
      </c>
      <c r="H509" s="2">
        <v>10.4</v>
      </c>
      <c r="I509" s="2">
        <v>93</v>
      </c>
      <c r="J509" s="2">
        <v>97.7</v>
      </c>
      <c r="K509" s="2">
        <v>16.600000000000001</v>
      </c>
      <c r="L509" s="2">
        <v>130</v>
      </c>
      <c r="M509" s="2">
        <v>75</v>
      </c>
      <c r="N509" s="2">
        <v>0.03</v>
      </c>
      <c r="O509" s="2">
        <v>0</v>
      </c>
      <c r="P509" s="2">
        <v>0</v>
      </c>
      <c r="Q509" s="2">
        <v>0</v>
      </c>
      <c r="R509" s="2">
        <v>11</v>
      </c>
      <c r="S509" s="2">
        <v>11</v>
      </c>
      <c r="T509" s="2">
        <v>0</v>
      </c>
      <c r="U509" s="2">
        <v>11</v>
      </c>
      <c r="V509" s="2">
        <v>100.8</v>
      </c>
      <c r="W509" s="2">
        <v>33.799999999999997</v>
      </c>
    </row>
    <row r="510" spans="1:23" ht="15.75" customHeight="1" x14ac:dyDescent="0.2">
      <c r="A510" s="2" t="s">
        <v>24</v>
      </c>
      <c r="B510" s="2">
        <v>41.667000000000002</v>
      </c>
      <c r="C510" s="2">
        <v>-1.0169999999999999</v>
      </c>
      <c r="D510" s="3">
        <v>44249.166666666664</v>
      </c>
      <c r="E510" s="3">
        <v>44249.208333333336</v>
      </c>
      <c r="F510" s="2">
        <v>11</v>
      </c>
      <c r="G510" s="2">
        <v>10</v>
      </c>
      <c r="H510" s="2">
        <v>10.4</v>
      </c>
      <c r="I510" s="2">
        <v>93</v>
      </c>
      <c r="J510" s="2">
        <v>97.7</v>
      </c>
      <c r="K510" s="2">
        <v>9.4</v>
      </c>
      <c r="L510" s="2">
        <v>100</v>
      </c>
      <c r="M510" s="2">
        <v>75</v>
      </c>
      <c r="N510" s="2">
        <v>0.1</v>
      </c>
      <c r="O510" s="2">
        <v>0</v>
      </c>
      <c r="P510" s="2">
        <v>0</v>
      </c>
      <c r="Q510" s="2">
        <v>0</v>
      </c>
      <c r="R510" s="2">
        <v>11</v>
      </c>
      <c r="S510" s="2">
        <v>11</v>
      </c>
      <c r="T510" s="2">
        <v>0</v>
      </c>
      <c r="U510" s="2">
        <v>11</v>
      </c>
      <c r="V510" s="2">
        <v>100.9</v>
      </c>
      <c r="W510" s="2">
        <v>20.9</v>
      </c>
    </row>
    <row r="511" spans="1:23" ht="15.75" customHeight="1" x14ac:dyDescent="0.2">
      <c r="A511" s="2" t="s">
        <v>24</v>
      </c>
      <c r="B511" s="2">
        <v>41.667000000000002</v>
      </c>
      <c r="C511" s="2">
        <v>-1.0169999999999999</v>
      </c>
      <c r="D511" s="3">
        <v>44249.208333333336</v>
      </c>
      <c r="E511" s="3">
        <v>44249.25</v>
      </c>
      <c r="F511" s="2">
        <v>10</v>
      </c>
      <c r="G511" s="2">
        <v>8</v>
      </c>
      <c r="H511" s="2">
        <v>8.9</v>
      </c>
      <c r="I511" s="2">
        <v>87</v>
      </c>
      <c r="J511" s="2">
        <v>97.9</v>
      </c>
      <c r="K511" s="2">
        <v>20.5</v>
      </c>
      <c r="L511" s="2">
        <v>220</v>
      </c>
      <c r="M511" s="2">
        <v>75</v>
      </c>
      <c r="N511" s="2">
        <v>0.19</v>
      </c>
      <c r="O511" s="2">
        <v>0</v>
      </c>
      <c r="P511" s="2">
        <v>0</v>
      </c>
      <c r="Q511" s="2">
        <v>0</v>
      </c>
      <c r="R511" s="2">
        <v>7.3</v>
      </c>
      <c r="S511" s="2">
        <v>7.3</v>
      </c>
      <c r="T511" s="2">
        <v>0</v>
      </c>
      <c r="U511" s="2">
        <v>10</v>
      </c>
      <c r="V511" s="2">
        <v>100.9</v>
      </c>
      <c r="W511" s="2">
        <v>25.2</v>
      </c>
    </row>
    <row r="512" spans="1:23" ht="15.75" customHeight="1" x14ac:dyDescent="0.2">
      <c r="A512" s="2" t="s">
        <v>24</v>
      </c>
      <c r="B512" s="2">
        <v>41.667000000000002</v>
      </c>
      <c r="C512" s="2">
        <v>-1.0169999999999999</v>
      </c>
      <c r="D512" s="3">
        <v>44249.25</v>
      </c>
      <c r="E512" s="3">
        <v>44249.291666666664</v>
      </c>
      <c r="F512" s="2">
        <v>7</v>
      </c>
      <c r="G512" s="2">
        <v>6</v>
      </c>
      <c r="H512" s="2">
        <v>6.5</v>
      </c>
      <c r="I512" s="2">
        <v>93</v>
      </c>
      <c r="J512" s="2">
        <v>98.1</v>
      </c>
      <c r="K512" s="2">
        <v>31.7</v>
      </c>
      <c r="L512" s="2">
        <v>280</v>
      </c>
      <c r="M512" s="2">
        <v>100</v>
      </c>
      <c r="N512" s="2">
        <v>0.33</v>
      </c>
      <c r="O512" s="2">
        <v>0</v>
      </c>
      <c r="P512" s="2">
        <v>0</v>
      </c>
      <c r="Q512" s="2">
        <v>0</v>
      </c>
      <c r="R512" s="2">
        <v>2.5</v>
      </c>
      <c r="S512" s="2">
        <v>2.5</v>
      </c>
      <c r="T512" s="2">
        <v>0</v>
      </c>
      <c r="U512" s="2">
        <v>7</v>
      </c>
      <c r="V512" s="2">
        <v>101</v>
      </c>
      <c r="W512" s="2">
        <v>34.9</v>
      </c>
    </row>
    <row r="513" spans="1:23" ht="15.75" customHeight="1" x14ac:dyDescent="0.2">
      <c r="A513" s="2" t="s">
        <v>24</v>
      </c>
      <c r="B513" s="2">
        <v>41.667000000000002</v>
      </c>
      <c r="C513" s="2">
        <v>-1.0169999999999999</v>
      </c>
      <c r="D513" s="3">
        <v>44249.291666666664</v>
      </c>
      <c r="E513" s="3">
        <v>44249.333333333336</v>
      </c>
      <c r="F513" s="2">
        <v>6</v>
      </c>
      <c r="G513" s="2">
        <v>5</v>
      </c>
      <c r="H513" s="2">
        <v>5.5</v>
      </c>
      <c r="I513" s="2">
        <v>93</v>
      </c>
      <c r="J513" s="2">
        <v>98.3</v>
      </c>
      <c r="K513" s="2">
        <v>31.7</v>
      </c>
      <c r="L513" s="2">
        <v>290</v>
      </c>
      <c r="M513" s="2">
        <v>100</v>
      </c>
      <c r="N513" s="2">
        <v>0.34</v>
      </c>
      <c r="O513" s="2">
        <v>0</v>
      </c>
      <c r="P513" s="2">
        <v>0</v>
      </c>
      <c r="Q513" s="2">
        <v>0</v>
      </c>
      <c r="R513" s="2">
        <v>1.2</v>
      </c>
      <c r="S513" s="2">
        <v>1.2</v>
      </c>
      <c r="T513" s="2">
        <v>0</v>
      </c>
      <c r="U513" s="2">
        <v>6</v>
      </c>
      <c r="V513" s="2">
        <v>101.3</v>
      </c>
      <c r="W513" s="2">
        <v>41.4</v>
      </c>
    </row>
    <row r="514" spans="1:23" ht="15.75" customHeight="1" x14ac:dyDescent="0.2">
      <c r="A514" s="2" t="s">
        <v>24</v>
      </c>
      <c r="B514" s="2">
        <v>41.667000000000002</v>
      </c>
      <c r="C514" s="2">
        <v>-1.0169999999999999</v>
      </c>
      <c r="D514" s="3">
        <v>44249.333333333336</v>
      </c>
      <c r="E514" s="3">
        <v>44249.375</v>
      </c>
      <c r="F514" s="2">
        <v>6</v>
      </c>
      <c r="G514" s="2">
        <v>5</v>
      </c>
      <c r="H514" s="2">
        <v>5.5</v>
      </c>
      <c r="I514" s="2">
        <v>93</v>
      </c>
      <c r="J514" s="2">
        <v>98.4</v>
      </c>
      <c r="K514" s="2">
        <v>31.7</v>
      </c>
      <c r="L514" s="2">
        <v>290</v>
      </c>
      <c r="M514" s="2">
        <v>100</v>
      </c>
      <c r="N514" s="2">
        <v>0.18</v>
      </c>
      <c r="O514" s="2">
        <v>0</v>
      </c>
      <c r="P514" s="2">
        <v>8</v>
      </c>
      <c r="Q514" s="2">
        <v>8</v>
      </c>
      <c r="R514" s="2">
        <v>1.2</v>
      </c>
      <c r="S514" s="2">
        <v>1.2</v>
      </c>
      <c r="T514" s="2">
        <v>0</v>
      </c>
      <c r="U514" s="2">
        <v>6</v>
      </c>
      <c r="V514" s="2">
        <v>101.4</v>
      </c>
      <c r="W514" s="2">
        <v>46.4</v>
      </c>
    </row>
    <row r="515" spans="1:23" ht="15.75" customHeight="1" x14ac:dyDescent="0.2">
      <c r="A515" s="2" t="s">
        <v>24</v>
      </c>
      <c r="B515" s="2">
        <v>41.667000000000002</v>
      </c>
      <c r="C515" s="2">
        <v>-1.0169999999999999</v>
      </c>
      <c r="D515" s="3">
        <v>44249.375</v>
      </c>
      <c r="E515" s="3">
        <v>44249.416666666664</v>
      </c>
      <c r="F515" s="2">
        <v>7</v>
      </c>
      <c r="G515" s="2">
        <v>5</v>
      </c>
      <c r="H515" s="2">
        <v>6</v>
      </c>
      <c r="I515" s="2">
        <v>87</v>
      </c>
      <c r="J515" s="2">
        <v>98.6</v>
      </c>
      <c r="K515" s="2">
        <v>31.7</v>
      </c>
      <c r="L515" s="2">
        <v>290</v>
      </c>
      <c r="M515" s="2">
        <v>100</v>
      </c>
      <c r="N515" s="2">
        <v>0.08</v>
      </c>
      <c r="O515" s="2">
        <v>0</v>
      </c>
      <c r="P515" s="2">
        <v>42</v>
      </c>
      <c r="Q515" s="2">
        <v>42</v>
      </c>
      <c r="R515" s="2">
        <v>2.5</v>
      </c>
      <c r="S515" s="2">
        <v>2.5</v>
      </c>
      <c r="T515" s="2">
        <v>0</v>
      </c>
      <c r="U515" s="2">
        <v>7</v>
      </c>
      <c r="V515" s="2">
        <v>101.5</v>
      </c>
      <c r="W515" s="2">
        <v>47.9</v>
      </c>
    </row>
    <row r="516" spans="1:23" ht="15.75" customHeight="1" x14ac:dyDescent="0.2">
      <c r="A516" s="2" t="s">
        <v>24</v>
      </c>
      <c r="B516" s="2">
        <v>41.667000000000002</v>
      </c>
      <c r="C516" s="2">
        <v>-1.0169999999999999</v>
      </c>
      <c r="D516" s="3">
        <v>44249.416666666664</v>
      </c>
      <c r="E516" s="3">
        <v>44249.458333333336</v>
      </c>
      <c r="F516" s="2">
        <v>7</v>
      </c>
      <c r="G516" s="2">
        <v>5</v>
      </c>
      <c r="H516" s="2">
        <v>6</v>
      </c>
      <c r="I516" s="2">
        <v>87</v>
      </c>
      <c r="J516" s="2">
        <v>98.7</v>
      </c>
      <c r="K516" s="2">
        <v>27.7</v>
      </c>
      <c r="L516" s="2">
        <v>290</v>
      </c>
      <c r="M516" s="2">
        <v>100</v>
      </c>
      <c r="N516" s="2">
        <v>7.0000000000000007E-2</v>
      </c>
      <c r="O516" s="2">
        <v>0</v>
      </c>
      <c r="P516" s="2">
        <v>84</v>
      </c>
      <c r="Q516" s="2">
        <v>84</v>
      </c>
      <c r="R516" s="2">
        <v>2.9</v>
      </c>
      <c r="S516" s="2">
        <v>2.9</v>
      </c>
      <c r="T516" s="2">
        <v>0</v>
      </c>
      <c r="U516" s="2">
        <v>7</v>
      </c>
      <c r="V516" s="2">
        <v>101.6</v>
      </c>
      <c r="W516" s="2">
        <v>43.2</v>
      </c>
    </row>
    <row r="517" spans="1:23" ht="15.75" customHeight="1" x14ac:dyDescent="0.2">
      <c r="A517" s="2" t="s">
        <v>24</v>
      </c>
      <c r="B517" s="2">
        <v>41.667000000000002</v>
      </c>
      <c r="C517" s="2">
        <v>-1.0169999999999999</v>
      </c>
      <c r="D517" s="3">
        <v>44249.458333333336</v>
      </c>
      <c r="E517" s="3">
        <v>44249.5</v>
      </c>
      <c r="F517" s="2">
        <v>7</v>
      </c>
      <c r="G517" s="2">
        <v>5</v>
      </c>
      <c r="H517" s="2">
        <v>6</v>
      </c>
      <c r="I517" s="2">
        <v>87</v>
      </c>
      <c r="J517" s="2">
        <v>98.8</v>
      </c>
      <c r="K517" s="2">
        <v>29.5</v>
      </c>
      <c r="L517" s="2">
        <v>290</v>
      </c>
      <c r="M517" s="2">
        <v>100</v>
      </c>
      <c r="N517" s="2">
        <v>7.0000000000000007E-2</v>
      </c>
      <c r="O517" s="2">
        <v>0</v>
      </c>
      <c r="P517" s="2">
        <v>107</v>
      </c>
      <c r="Q517" s="2">
        <v>107</v>
      </c>
      <c r="R517" s="2">
        <v>2.7</v>
      </c>
      <c r="S517" s="2">
        <v>2.7</v>
      </c>
      <c r="T517" s="2">
        <v>0</v>
      </c>
      <c r="U517" s="2">
        <v>7</v>
      </c>
      <c r="V517" s="2">
        <v>101.7</v>
      </c>
      <c r="W517" s="2">
        <v>44.6</v>
      </c>
    </row>
    <row r="518" spans="1:23" ht="15.75" customHeight="1" x14ac:dyDescent="0.2">
      <c r="A518" s="2" t="s">
        <v>24</v>
      </c>
      <c r="B518" s="2">
        <v>41.667000000000002</v>
      </c>
      <c r="C518" s="2">
        <v>-1.0169999999999999</v>
      </c>
      <c r="D518" s="3">
        <v>44249.5</v>
      </c>
      <c r="E518" s="3">
        <v>44249.541666666664</v>
      </c>
      <c r="F518" s="2">
        <v>8</v>
      </c>
      <c r="G518" s="2">
        <v>6</v>
      </c>
      <c r="H518" s="2">
        <v>7</v>
      </c>
      <c r="I518" s="2">
        <v>87</v>
      </c>
      <c r="J518" s="2">
        <v>98.8</v>
      </c>
      <c r="K518" s="2">
        <v>29.5</v>
      </c>
      <c r="L518" s="2">
        <v>300</v>
      </c>
      <c r="M518" s="2">
        <v>100</v>
      </c>
      <c r="N518" s="2">
        <v>0.08</v>
      </c>
      <c r="O518" s="2">
        <v>0</v>
      </c>
      <c r="P518" s="2">
        <v>108</v>
      </c>
      <c r="Q518" s="2">
        <v>108</v>
      </c>
      <c r="R518" s="2">
        <v>4</v>
      </c>
      <c r="S518" s="2">
        <v>4</v>
      </c>
      <c r="T518" s="2">
        <v>0</v>
      </c>
      <c r="U518" s="2">
        <v>8</v>
      </c>
      <c r="V518" s="2">
        <v>101.7</v>
      </c>
      <c r="W518" s="2">
        <v>44.3</v>
      </c>
    </row>
    <row r="519" spans="1:23" ht="15.75" customHeight="1" x14ac:dyDescent="0.2">
      <c r="A519" s="2" t="s">
        <v>24</v>
      </c>
      <c r="B519" s="2">
        <v>41.667000000000002</v>
      </c>
      <c r="C519" s="2">
        <v>-1.0169999999999999</v>
      </c>
      <c r="D519" s="3">
        <v>44249.541666666664</v>
      </c>
      <c r="E519" s="3">
        <v>44249.583333333336</v>
      </c>
      <c r="F519" s="2">
        <v>8</v>
      </c>
      <c r="G519" s="2">
        <v>5</v>
      </c>
      <c r="H519" s="2">
        <v>6.5</v>
      </c>
      <c r="I519" s="2">
        <v>81</v>
      </c>
      <c r="J519" s="2">
        <v>98.8</v>
      </c>
      <c r="K519" s="2">
        <v>31.7</v>
      </c>
      <c r="L519" s="2">
        <v>300</v>
      </c>
      <c r="M519" s="2">
        <v>100</v>
      </c>
      <c r="N519" s="2">
        <v>7.0000000000000007E-2</v>
      </c>
      <c r="O519" s="2">
        <v>0</v>
      </c>
      <c r="P519" s="2">
        <v>86</v>
      </c>
      <c r="Q519" s="2">
        <v>86</v>
      </c>
      <c r="R519" s="2">
        <v>3.9</v>
      </c>
      <c r="S519" s="2">
        <v>3.9</v>
      </c>
      <c r="T519" s="2">
        <v>0</v>
      </c>
      <c r="U519" s="2">
        <v>8</v>
      </c>
      <c r="V519" s="2">
        <v>101.8</v>
      </c>
      <c r="W519" s="2">
        <v>45.7</v>
      </c>
    </row>
    <row r="520" spans="1:23" ht="15.75" customHeight="1" x14ac:dyDescent="0.2">
      <c r="A520" s="2" t="s">
        <v>24</v>
      </c>
      <c r="B520" s="2">
        <v>41.667000000000002</v>
      </c>
      <c r="C520" s="2">
        <v>-1.0169999999999999</v>
      </c>
      <c r="D520" s="3">
        <v>44249.583333333336</v>
      </c>
      <c r="E520" s="3">
        <v>44249.625</v>
      </c>
      <c r="F520" s="2">
        <v>9</v>
      </c>
      <c r="G520" s="2">
        <v>5</v>
      </c>
      <c r="H520" s="2">
        <v>7</v>
      </c>
      <c r="I520" s="2">
        <v>76</v>
      </c>
      <c r="J520" s="2">
        <v>98.8</v>
      </c>
      <c r="K520" s="2">
        <v>25.9</v>
      </c>
      <c r="L520" s="2">
        <v>300</v>
      </c>
      <c r="M520" s="2">
        <v>75</v>
      </c>
      <c r="N520" s="2">
        <v>0.04</v>
      </c>
      <c r="O520" s="2">
        <v>0</v>
      </c>
      <c r="P520" s="2">
        <v>54</v>
      </c>
      <c r="Q520" s="2">
        <v>54</v>
      </c>
      <c r="R520" s="2">
        <v>5.6</v>
      </c>
      <c r="S520" s="2">
        <v>5.6</v>
      </c>
      <c r="T520" s="2">
        <v>0</v>
      </c>
      <c r="U520" s="2">
        <v>9</v>
      </c>
      <c r="V520" s="2">
        <v>101.8</v>
      </c>
      <c r="W520" s="2">
        <v>38.9</v>
      </c>
    </row>
    <row r="521" spans="1:23" ht="15.75" customHeight="1" x14ac:dyDescent="0.2">
      <c r="A521" s="2" t="s">
        <v>24</v>
      </c>
      <c r="B521" s="2">
        <v>41.667000000000002</v>
      </c>
      <c r="C521" s="2">
        <v>-1.0169999999999999</v>
      </c>
      <c r="D521" s="3">
        <v>44249.625</v>
      </c>
      <c r="E521" s="3">
        <v>44249.666666666664</v>
      </c>
      <c r="F521" s="2">
        <v>9</v>
      </c>
      <c r="G521" s="2">
        <v>6</v>
      </c>
      <c r="H521" s="2">
        <v>7.4</v>
      </c>
      <c r="I521" s="2">
        <v>81</v>
      </c>
      <c r="J521" s="2">
        <v>98.8</v>
      </c>
      <c r="K521" s="2">
        <v>29.5</v>
      </c>
      <c r="L521" s="2">
        <v>300</v>
      </c>
      <c r="M521" s="2">
        <v>75</v>
      </c>
      <c r="N521" s="2">
        <v>0.03</v>
      </c>
      <c r="O521" s="2">
        <v>0</v>
      </c>
      <c r="P521" s="2">
        <v>47</v>
      </c>
      <c r="Q521" s="2">
        <v>47</v>
      </c>
      <c r="R521" s="2">
        <v>5.3</v>
      </c>
      <c r="S521" s="2">
        <v>5.3</v>
      </c>
      <c r="T521" s="2">
        <v>0</v>
      </c>
      <c r="U521" s="2">
        <v>9</v>
      </c>
      <c r="V521" s="2">
        <v>102</v>
      </c>
      <c r="W521" s="2">
        <v>41.4</v>
      </c>
    </row>
    <row r="522" spans="1:23" ht="15.75" customHeight="1" x14ac:dyDescent="0.2">
      <c r="A522" s="2" t="s">
        <v>24</v>
      </c>
      <c r="B522" s="2">
        <v>41.667000000000002</v>
      </c>
      <c r="C522" s="2">
        <v>-1.0169999999999999</v>
      </c>
      <c r="D522" s="3">
        <v>44249.666666666664</v>
      </c>
      <c r="E522" s="3">
        <v>44249.708333333336</v>
      </c>
      <c r="F522" s="2">
        <v>9</v>
      </c>
      <c r="G522" s="2">
        <v>6</v>
      </c>
      <c r="H522" s="2">
        <v>7.4</v>
      </c>
      <c r="I522" s="2">
        <v>81</v>
      </c>
      <c r="J522" s="2">
        <v>99</v>
      </c>
      <c r="K522" s="2">
        <v>25.9</v>
      </c>
      <c r="L522" s="2">
        <v>300</v>
      </c>
      <c r="M522" s="2">
        <v>75</v>
      </c>
      <c r="N522" s="2">
        <v>0.04</v>
      </c>
      <c r="O522" s="2">
        <v>0</v>
      </c>
      <c r="P522" s="2">
        <v>22</v>
      </c>
      <c r="Q522" s="2">
        <v>22</v>
      </c>
      <c r="R522" s="2">
        <v>5.6</v>
      </c>
      <c r="S522" s="2">
        <v>5.6</v>
      </c>
      <c r="T522" s="2">
        <v>0</v>
      </c>
      <c r="U522" s="2">
        <v>9</v>
      </c>
      <c r="V522" s="2">
        <v>102</v>
      </c>
      <c r="W522" s="2">
        <v>36</v>
      </c>
    </row>
    <row r="523" spans="1:23" ht="15.75" customHeight="1" x14ac:dyDescent="0.2">
      <c r="A523" s="2" t="s">
        <v>24</v>
      </c>
      <c r="B523" s="2">
        <v>41.667000000000002</v>
      </c>
      <c r="C523" s="2">
        <v>-1.0169999999999999</v>
      </c>
      <c r="D523" s="3">
        <v>44249.708333333336</v>
      </c>
      <c r="E523" s="3">
        <v>44249.75</v>
      </c>
      <c r="F523" s="2">
        <v>9</v>
      </c>
      <c r="G523" s="2">
        <v>6</v>
      </c>
      <c r="H523" s="2">
        <v>7.4</v>
      </c>
      <c r="I523" s="2">
        <v>81</v>
      </c>
      <c r="J523" s="2">
        <v>99</v>
      </c>
      <c r="K523" s="2">
        <v>18.399999999999999</v>
      </c>
      <c r="L523" s="2">
        <v>300</v>
      </c>
      <c r="M523" s="2">
        <v>75</v>
      </c>
      <c r="N523" s="2">
        <v>0.03</v>
      </c>
      <c r="O523" s="2">
        <v>0</v>
      </c>
      <c r="P523" s="2">
        <v>7</v>
      </c>
      <c r="Q523" s="2">
        <v>7</v>
      </c>
      <c r="R523" s="2">
        <v>6.3</v>
      </c>
      <c r="S523" s="2">
        <v>6.3</v>
      </c>
      <c r="T523" s="2">
        <v>0</v>
      </c>
      <c r="U523" s="2">
        <v>9</v>
      </c>
      <c r="V523" s="2">
        <v>102.1</v>
      </c>
      <c r="W523" s="2">
        <v>27</v>
      </c>
    </row>
    <row r="524" spans="1:23" ht="15.75" customHeight="1" x14ac:dyDescent="0.2">
      <c r="A524" s="2" t="s">
        <v>24</v>
      </c>
      <c r="B524" s="2">
        <v>41.667000000000002</v>
      </c>
      <c r="C524" s="2">
        <v>-1.0169999999999999</v>
      </c>
      <c r="D524" s="3">
        <v>44249.75</v>
      </c>
      <c r="E524" s="3">
        <v>44249.791666666664</v>
      </c>
      <c r="F524" s="2">
        <v>9</v>
      </c>
      <c r="G524" s="2">
        <v>7</v>
      </c>
      <c r="H524" s="2">
        <v>7.9</v>
      </c>
      <c r="I524" s="2">
        <v>87</v>
      </c>
      <c r="J524" s="2">
        <v>99.2</v>
      </c>
      <c r="K524" s="2">
        <v>18.399999999999999</v>
      </c>
      <c r="L524" s="2">
        <v>300</v>
      </c>
      <c r="M524" s="2">
        <v>75</v>
      </c>
      <c r="N524" s="2">
        <v>0.04</v>
      </c>
      <c r="O524" s="2">
        <v>0</v>
      </c>
      <c r="P524" s="2">
        <v>0</v>
      </c>
      <c r="Q524" s="2">
        <v>0</v>
      </c>
      <c r="R524" s="2">
        <v>6.3</v>
      </c>
      <c r="S524" s="2">
        <v>6.3</v>
      </c>
      <c r="T524" s="2">
        <v>0</v>
      </c>
      <c r="U524" s="2">
        <v>9</v>
      </c>
      <c r="V524" s="2">
        <v>102.2</v>
      </c>
      <c r="W524" s="2">
        <v>26.3</v>
      </c>
    </row>
    <row r="525" spans="1:23" ht="15.75" customHeight="1" x14ac:dyDescent="0.2">
      <c r="A525" s="2" t="s">
        <v>24</v>
      </c>
      <c r="B525" s="2">
        <v>41.667000000000002</v>
      </c>
      <c r="C525" s="2">
        <v>-1.0169999999999999</v>
      </c>
      <c r="D525" s="3">
        <v>44249.791666666664</v>
      </c>
      <c r="E525" s="3">
        <v>44249.833333333336</v>
      </c>
      <c r="F525" s="2">
        <v>9</v>
      </c>
      <c r="G525" s="2">
        <v>7</v>
      </c>
      <c r="H525" s="2">
        <v>7.9</v>
      </c>
      <c r="I525" s="2">
        <v>87</v>
      </c>
      <c r="J525" s="2">
        <v>99.3</v>
      </c>
      <c r="K525" s="2">
        <v>14.8</v>
      </c>
      <c r="L525" s="2">
        <v>280</v>
      </c>
      <c r="M525" s="2">
        <v>75</v>
      </c>
      <c r="N525" s="2">
        <v>0.03</v>
      </c>
      <c r="O525" s="2">
        <v>0</v>
      </c>
      <c r="P525" s="2">
        <v>0</v>
      </c>
      <c r="Q525" s="2">
        <v>0</v>
      </c>
      <c r="R525" s="2">
        <v>6.7</v>
      </c>
      <c r="S525" s="2">
        <v>6.7</v>
      </c>
      <c r="T525" s="2">
        <v>0</v>
      </c>
      <c r="U525" s="2">
        <v>9</v>
      </c>
      <c r="V525" s="2">
        <v>102.4</v>
      </c>
      <c r="W525" s="2">
        <v>23.8</v>
      </c>
    </row>
    <row r="526" spans="1:23" ht="15.75" customHeight="1" x14ac:dyDescent="0.2">
      <c r="A526" s="2" t="s">
        <v>24</v>
      </c>
      <c r="B526" s="2">
        <v>41.667000000000002</v>
      </c>
      <c r="C526" s="2">
        <v>-1.0169999999999999</v>
      </c>
      <c r="D526" s="3">
        <v>44249.833333333336</v>
      </c>
      <c r="E526" s="3">
        <v>44249.875</v>
      </c>
      <c r="F526" s="2">
        <v>9</v>
      </c>
      <c r="G526" s="2">
        <v>7</v>
      </c>
      <c r="H526" s="2">
        <v>7.9</v>
      </c>
      <c r="I526" s="2">
        <v>87</v>
      </c>
      <c r="J526" s="2">
        <v>99.4</v>
      </c>
      <c r="K526" s="2">
        <v>13</v>
      </c>
      <c r="L526" s="2">
        <v>280</v>
      </c>
      <c r="M526" s="2">
        <v>75</v>
      </c>
      <c r="N526" s="2">
        <v>0.02</v>
      </c>
      <c r="O526" s="2">
        <v>0</v>
      </c>
      <c r="P526" s="2">
        <v>0</v>
      </c>
      <c r="Q526" s="2">
        <v>0</v>
      </c>
      <c r="R526" s="2">
        <v>7</v>
      </c>
      <c r="S526" s="2">
        <v>7</v>
      </c>
      <c r="T526" s="2">
        <v>0</v>
      </c>
      <c r="U526" s="2">
        <v>9</v>
      </c>
      <c r="V526" s="2">
        <v>102.5</v>
      </c>
      <c r="W526" s="2">
        <v>19.8</v>
      </c>
    </row>
    <row r="527" spans="1:23" ht="15.75" customHeight="1" x14ac:dyDescent="0.2">
      <c r="A527" s="2" t="s">
        <v>24</v>
      </c>
      <c r="B527" s="2">
        <v>41.667000000000002</v>
      </c>
      <c r="C527" s="2">
        <v>-1.0169999999999999</v>
      </c>
      <c r="D527" s="3">
        <v>44249.875</v>
      </c>
      <c r="E527" s="3">
        <v>44249.916666666664</v>
      </c>
      <c r="F527" s="2">
        <v>9</v>
      </c>
      <c r="G527" s="2">
        <v>7</v>
      </c>
      <c r="H527" s="2">
        <v>7.9</v>
      </c>
      <c r="I527" s="2">
        <v>87</v>
      </c>
      <c r="J527" s="2">
        <v>99.5</v>
      </c>
      <c r="K527" s="2">
        <v>13</v>
      </c>
      <c r="L527" s="2">
        <v>270</v>
      </c>
      <c r="M527" s="2">
        <v>75</v>
      </c>
      <c r="N527" s="2">
        <v>2.5400000000000002E-3</v>
      </c>
      <c r="O527" s="2">
        <v>0</v>
      </c>
      <c r="P527" s="2">
        <v>0</v>
      </c>
      <c r="Q527" s="2">
        <v>0</v>
      </c>
      <c r="R527" s="2">
        <v>7</v>
      </c>
      <c r="S527" s="2">
        <v>7</v>
      </c>
      <c r="T527" s="2">
        <v>0</v>
      </c>
      <c r="U527" s="2">
        <v>9</v>
      </c>
      <c r="V527" s="2">
        <v>102.5</v>
      </c>
      <c r="W527" s="2">
        <v>18</v>
      </c>
    </row>
    <row r="528" spans="1:23" ht="15.75" customHeight="1" x14ac:dyDescent="0.2">
      <c r="A528" s="2" t="s">
        <v>24</v>
      </c>
      <c r="B528" s="2">
        <v>41.667000000000002</v>
      </c>
      <c r="C528" s="2">
        <v>-1.0169999999999999</v>
      </c>
      <c r="D528" s="3">
        <v>44249.916666666664</v>
      </c>
      <c r="E528" s="3">
        <v>44249.958333333336</v>
      </c>
      <c r="F528" s="2">
        <v>8</v>
      </c>
      <c r="G528" s="2">
        <v>7</v>
      </c>
      <c r="H528" s="2">
        <v>7.4</v>
      </c>
      <c r="I528" s="2">
        <v>93</v>
      </c>
      <c r="J528" s="2">
        <v>99.5</v>
      </c>
      <c r="K528" s="2">
        <v>7.6</v>
      </c>
      <c r="L528" s="2">
        <v>270</v>
      </c>
      <c r="M528" s="2">
        <v>75</v>
      </c>
      <c r="N528" s="2">
        <v>0.02</v>
      </c>
      <c r="O528" s="2">
        <v>0</v>
      </c>
      <c r="P528" s="2">
        <v>0</v>
      </c>
      <c r="Q528" s="2">
        <v>0</v>
      </c>
      <c r="R528" s="2">
        <v>6.8</v>
      </c>
      <c r="S528" s="2">
        <v>6.8</v>
      </c>
      <c r="T528" s="2">
        <v>0</v>
      </c>
      <c r="U528" s="2">
        <v>8</v>
      </c>
      <c r="V528" s="2">
        <v>102.6</v>
      </c>
      <c r="W528" s="2">
        <v>11.5</v>
      </c>
    </row>
    <row r="529" spans="1:23" ht="15.75" customHeight="1" x14ac:dyDescent="0.2">
      <c r="A529" s="2" t="s">
        <v>24</v>
      </c>
      <c r="B529" s="2">
        <v>41.667000000000002</v>
      </c>
      <c r="C529" s="2">
        <v>-1.0169999999999999</v>
      </c>
      <c r="D529" s="3">
        <v>44249.958333333336</v>
      </c>
      <c r="E529" s="3">
        <v>44250</v>
      </c>
      <c r="F529" s="2">
        <v>7</v>
      </c>
      <c r="G529" s="2">
        <v>6</v>
      </c>
      <c r="H529" s="2">
        <v>6.5</v>
      </c>
      <c r="I529" s="2">
        <v>93</v>
      </c>
      <c r="J529" s="2">
        <v>99.6</v>
      </c>
      <c r="K529" s="2">
        <v>7.6</v>
      </c>
      <c r="L529" s="2">
        <v>250</v>
      </c>
      <c r="M529" s="2">
        <v>50</v>
      </c>
      <c r="N529" s="2">
        <v>0</v>
      </c>
      <c r="O529" s="2">
        <v>0</v>
      </c>
      <c r="P529" s="2">
        <v>0</v>
      </c>
      <c r="Q529" s="2">
        <v>0</v>
      </c>
      <c r="R529" s="2">
        <v>5.6</v>
      </c>
      <c r="S529" s="2">
        <v>5.6</v>
      </c>
      <c r="T529" s="2">
        <v>0</v>
      </c>
      <c r="U529" s="2">
        <v>7</v>
      </c>
      <c r="V529" s="2">
        <v>102.7</v>
      </c>
      <c r="W529" s="2">
        <v>9.6999999999999993</v>
      </c>
    </row>
    <row r="530" spans="1:23" ht="15.75" customHeight="1" x14ac:dyDescent="0.2">
      <c r="A530" s="2" t="s">
        <v>24</v>
      </c>
      <c r="B530" s="2">
        <v>41.667000000000002</v>
      </c>
      <c r="C530" s="2">
        <v>-1.0169999999999999</v>
      </c>
      <c r="D530" s="3">
        <v>44250</v>
      </c>
      <c r="E530" s="3">
        <v>44250.041666666664</v>
      </c>
      <c r="F530" s="2">
        <v>7</v>
      </c>
      <c r="G530" s="2">
        <v>6</v>
      </c>
      <c r="H530" s="2">
        <v>6.5</v>
      </c>
      <c r="I530" s="2">
        <v>93</v>
      </c>
      <c r="J530" s="2">
        <v>99.7</v>
      </c>
      <c r="K530" s="2">
        <v>5.4</v>
      </c>
      <c r="L530" s="2">
        <v>210</v>
      </c>
      <c r="M530" s="2">
        <v>75</v>
      </c>
      <c r="N530" s="2">
        <v>0</v>
      </c>
      <c r="O530" s="2">
        <v>0</v>
      </c>
      <c r="P530" s="2">
        <v>0</v>
      </c>
      <c r="Q530" s="2">
        <v>0</v>
      </c>
      <c r="R530" s="2">
        <v>6.2</v>
      </c>
      <c r="S530" s="2">
        <v>6.2</v>
      </c>
      <c r="T530" s="2">
        <v>0</v>
      </c>
      <c r="U530" s="2">
        <v>7</v>
      </c>
      <c r="V530" s="2">
        <v>102.7</v>
      </c>
      <c r="W530" s="2">
        <v>6.8</v>
      </c>
    </row>
    <row r="531" spans="1:23" ht="15.75" customHeight="1" x14ac:dyDescent="0.2">
      <c r="A531" s="2" t="s">
        <v>24</v>
      </c>
      <c r="B531" s="2">
        <v>41.667000000000002</v>
      </c>
      <c r="C531" s="2">
        <v>-1.0169999999999999</v>
      </c>
      <c r="D531" s="3">
        <v>44250.041666666664</v>
      </c>
      <c r="E531" s="3">
        <v>44250.083333333336</v>
      </c>
      <c r="F531" s="2">
        <v>8</v>
      </c>
      <c r="G531" s="2">
        <v>6</v>
      </c>
      <c r="H531" s="2">
        <v>7</v>
      </c>
      <c r="I531" s="2">
        <v>87</v>
      </c>
      <c r="J531" s="2">
        <v>99.7</v>
      </c>
      <c r="K531" s="2">
        <v>7.6</v>
      </c>
      <c r="L531" s="2">
        <v>230</v>
      </c>
      <c r="M531" s="2">
        <v>75</v>
      </c>
      <c r="N531" s="2">
        <v>0</v>
      </c>
      <c r="O531" s="2">
        <v>0</v>
      </c>
      <c r="P531" s="2">
        <v>0</v>
      </c>
      <c r="Q531" s="2">
        <v>0</v>
      </c>
      <c r="R531" s="2">
        <v>6.8</v>
      </c>
      <c r="S531" s="2">
        <v>6.8</v>
      </c>
      <c r="T531" s="2">
        <v>0</v>
      </c>
      <c r="U531" s="2">
        <v>8</v>
      </c>
      <c r="V531" s="2">
        <v>102.8</v>
      </c>
      <c r="W531" s="2">
        <v>9.6999999999999993</v>
      </c>
    </row>
    <row r="532" spans="1:23" ht="15.75" customHeight="1" x14ac:dyDescent="0.2">
      <c r="A532" s="2" t="s">
        <v>24</v>
      </c>
      <c r="B532" s="2">
        <v>41.667000000000002</v>
      </c>
      <c r="C532" s="2">
        <v>-1.0169999999999999</v>
      </c>
      <c r="D532" s="3">
        <v>44250.083333333336</v>
      </c>
      <c r="E532" s="3">
        <v>44250.125</v>
      </c>
      <c r="F532" s="2">
        <v>7</v>
      </c>
      <c r="G532" s="2">
        <v>6</v>
      </c>
      <c r="H532" s="2">
        <v>6.5</v>
      </c>
      <c r="I532" s="2">
        <v>93</v>
      </c>
      <c r="J532" s="2">
        <v>99.8</v>
      </c>
      <c r="K532" s="2">
        <v>0</v>
      </c>
      <c r="L532" s="2">
        <v>0</v>
      </c>
      <c r="M532" s="2">
        <v>75</v>
      </c>
      <c r="N532" s="2">
        <v>0</v>
      </c>
      <c r="O532" s="2">
        <v>0</v>
      </c>
      <c r="P532" s="2">
        <v>0</v>
      </c>
      <c r="Q532" s="2">
        <v>0</v>
      </c>
      <c r="R532" s="2">
        <v>7</v>
      </c>
      <c r="S532" s="2">
        <v>7</v>
      </c>
      <c r="T532" s="2">
        <v>0</v>
      </c>
      <c r="U532" s="2">
        <v>7</v>
      </c>
      <c r="V532" s="2">
        <v>102.8</v>
      </c>
      <c r="W532" s="2">
        <v>1.1000000000000001</v>
      </c>
    </row>
    <row r="533" spans="1:23" ht="15.75" customHeight="1" x14ac:dyDescent="0.2">
      <c r="A533" s="2" t="s">
        <v>24</v>
      </c>
      <c r="B533" s="2">
        <v>41.667000000000002</v>
      </c>
      <c r="C533" s="2">
        <v>-1.0169999999999999</v>
      </c>
      <c r="D533" s="3">
        <v>44250.125</v>
      </c>
      <c r="E533" s="3">
        <v>44250.166666666664</v>
      </c>
      <c r="F533" s="2">
        <v>7</v>
      </c>
      <c r="G533" s="2">
        <v>6</v>
      </c>
      <c r="H533" s="2">
        <v>6.5</v>
      </c>
      <c r="I533" s="2">
        <v>93</v>
      </c>
      <c r="J533" s="2">
        <v>99.8</v>
      </c>
      <c r="K533" s="2">
        <v>0</v>
      </c>
      <c r="L533" s="2">
        <v>0</v>
      </c>
      <c r="M533" s="2">
        <v>75</v>
      </c>
      <c r="N533" s="2">
        <v>0</v>
      </c>
      <c r="O533" s="2">
        <v>0</v>
      </c>
      <c r="P533" s="2">
        <v>0</v>
      </c>
      <c r="Q533" s="2">
        <v>0</v>
      </c>
      <c r="R533" s="2">
        <v>7</v>
      </c>
      <c r="S533" s="2">
        <v>7</v>
      </c>
      <c r="T533" s="2">
        <v>0</v>
      </c>
      <c r="U533" s="2">
        <v>7</v>
      </c>
      <c r="V533" s="2">
        <v>102.9</v>
      </c>
      <c r="W533" s="2">
        <v>1.1000000000000001</v>
      </c>
    </row>
    <row r="534" spans="1:23" ht="15.75" customHeight="1" x14ac:dyDescent="0.2">
      <c r="A534" s="2" t="s">
        <v>24</v>
      </c>
      <c r="B534" s="2">
        <v>41.667000000000002</v>
      </c>
      <c r="C534" s="2">
        <v>-1.0169999999999999</v>
      </c>
      <c r="D534" s="3">
        <v>44250.166666666664</v>
      </c>
      <c r="E534" s="3">
        <v>44250.208333333336</v>
      </c>
      <c r="F534" s="2">
        <v>7</v>
      </c>
      <c r="G534" s="2">
        <v>7</v>
      </c>
      <c r="H534" s="2">
        <v>7</v>
      </c>
      <c r="I534" s="2">
        <v>100</v>
      </c>
      <c r="J534" s="2">
        <v>99.9</v>
      </c>
      <c r="K534" s="2">
        <v>1.8</v>
      </c>
      <c r="L534" s="2">
        <v>50</v>
      </c>
      <c r="M534" s="2">
        <v>75</v>
      </c>
      <c r="N534" s="2">
        <v>0</v>
      </c>
      <c r="O534" s="2">
        <v>0</v>
      </c>
      <c r="P534" s="2">
        <v>0</v>
      </c>
      <c r="Q534" s="2">
        <v>0</v>
      </c>
      <c r="R534" s="2">
        <v>7</v>
      </c>
      <c r="S534" s="2">
        <v>7</v>
      </c>
      <c r="T534" s="2">
        <v>0</v>
      </c>
      <c r="U534" s="2">
        <v>7</v>
      </c>
      <c r="V534" s="2">
        <v>103</v>
      </c>
      <c r="W534" s="2">
        <v>3.6</v>
      </c>
    </row>
    <row r="535" spans="1:23" ht="15.75" customHeight="1" x14ac:dyDescent="0.2">
      <c r="A535" s="2" t="s">
        <v>24</v>
      </c>
      <c r="B535" s="2">
        <v>41.667000000000002</v>
      </c>
      <c r="C535" s="2">
        <v>-1.0169999999999999</v>
      </c>
      <c r="D535" s="3">
        <v>44250.208333333336</v>
      </c>
      <c r="E535" s="3">
        <v>44250.25</v>
      </c>
      <c r="F535" s="2">
        <v>7</v>
      </c>
      <c r="G535" s="2">
        <v>7</v>
      </c>
      <c r="H535" s="2">
        <v>7</v>
      </c>
      <c r="I535" s="2">
        <v>100</v>
      </c>
      <c r="J535" s="2">
        <v>100</v>
      </c>
      <c r="K535" s="2">
        <v>3.6</v>
      </c>
      <c r="L535" s="2">
        <v>80</v>
      </c>
      <c r="M535" s="2">
        <v>75</v>
      </c>
      <c r="N535" s="2">
        <v>0</v>
      </c>
      <c r="O535" s="2">
        <v>0</v>
      </c>
      <c r="P535" s="2">
        <v>0</v>
      </c>
      <c r="Q535" s="2">
        <v>0</v>
      </c>
      <c r="R535" s="2">
        <v>7</v>
      </c>
      <c r="S535" s="2">
        <v>7</v>
      </c>
      <c r="T535" s="2">
        <v>0</v>
      </c>
      <c r="U535" s="2">
        <v>7</v>
      </c>
      <c r="V535" s="2">
        <v>103</v>
      </c>
      <c r="W535" s="2">
        <v>5.4</v>
      </c>
    </row>
    <row r="536" spans="1:23" ht="15.75" customHeight="1" x14ac:dyDescent="0.2">
      <c r="A536" s="2" t="s">
        <v>24</v>
      </c>
      <c r="B536" s="2">
        <v>41.667000000000002</v>
      </c>
      <c r="C536" s="2">
        <v>-1.0169999999999999</v>
      </c>
      <c r="D536" s="3">
        <v>44250.25</v>
      </c>
      <c r="E536" s="3">
        <v>44250.291666666664</v>
      </c>
      <c r="F536" s="2">
        <v>7</v>
      </c>
      <c r="G536" s="2">
        <v>7</v>
      </c>
      <c r="H536" s="2">
        <v>7</v>
      </c>
      <c r="I536" s="2">
        <v>100</v>
      </c>
      <c r="J536" s="2">
        <v>100</v>
      </c>
      <c r="K536" s="2">
        <v>3.6</v>
      </c>
      <c r="L536" s="2">
        <v>100</v>
      </c>
      <c r="M536" s="2">
        <v>75</v>
      </c>
      <c r="N536" s="2">
        <v>0</v>
      </c>
      <c r="O536" s="2">
        <v>0</v>
      </c>
      <c r="P536" s="2">
        <v>0</v>
      </c>
      <c r="Q536" s="2">
        <v>0</v>
      </c>
      <c r="R536" s="2">
        <v>7</v>
      </c>
      <c r="S536" s="2">
        <v>7</v>
      </c>
      <c r="T536" s="2">
        <v>0</v>
      </c>
      <c r="U536" s="2">
        <v>7</v>
      </c>
      <c r="V536" s="2">
        <v>103.1</v>
      </c>
      <c r="W536" s="2">
        <v>5</v>
      </c>
    </row>
    <row r="537" spans="1:23" ht="15.75" customHeight="1" x14ac:dyDescent="0.2">
      <c r="A537" s="2" t="s">
        <v>24</v>
      </c>
      <c r="B537" s="2">
        <v>41.667000000000002</v>
      </c>
      <c r="C537" s="2">
        <v>-1.0169999999999999</v>
      </c>
      <c r="D537" s="3">
        <v>44250.291666666664</v>
      </c>
      <c r="E537" s="3">
        <v>44250.333333333336</v>
      </c>
      <c r="F537" s="2">
        <v>7</v>
      </c>
      <c r="G537" s="2">
        <v>6</v>
      </c>
      <c r="H537" s="2">
        <v>6.5</v>
      </c>
      <c r="I537" s="2">
        <v>93</v>
      </c>
      <c r="J537" s="2">
        <v>100.1</v>
      </c>
      <c r="K537" s="2">
        <v>5.4</v>
      </c>
      <c r="L537" s="2">
        <v>110</v>
      </c>
      <c r="M537" s="2">
        <v>25</v>
      </c>
      <c r="N537" s="2">
        <v>0</v>
      </c>
      <c r="O537" s="2">
        <v>0</v>
      </c>
      <c r="P537" s="2">
        <v>0</v>
      </c>
      <c r="Q537" s="2">
        <v>0</v>
      </c>
      <c r="R537" s="2">
        <v>6.2</v>
      </c>
      <c r="S537" s="2">
        <v>6.2</v>
      </c>
      <c r="T537" s="2">
        <v>0</v>
      </c>
      <c r="U537" s="2">
        <v>7</v>
      </c>
      <c r="V537" s="2">
        <v>103.2</v>
      </c>
      <c r="W537" s="2">
        <v>6.5</v>
      </c>
    </row>
    <row r="538" spans="1:23" ht="15.75" customHeight="1" x14ac:dyDescent="0.2">
      <c r="A538" s="2" t="s">
        <v>24</v>
      </c>
      <c r="B538" s="2">
        <v>41.667000000000002</v>
      </c>
      <c r="C538" s="2">
        <v>-1.0169999999999999</v>
      </c>
      <c r="D538" s="3">
        <v>44250.333333333336</v>
      </c>
      <c r="E538" s="3">
        <v>44250.375</v>
      </c>
      <c r="F538" s="2">
        <v>8</v>
      </c>
      <c r="G538" s="2">
        <v>6</v>
      </c>
      <c r="H538" s="2">
        <v>7</v>
      </c>
      <c r="I538" s="2">
        <v>87</v>
      </c>
      <c r="J538" s="2">
        <v>100.2</v>
      </c>
      <c r="K538" s="2">
        <v>9.4</v>
      </c>
      <c r="L538" s="2">
        <v>100</v>
      </c>
      <c r="M538" s="2">
        <v>25</v>
      </c>
      <c r="N538" s="2">
        <v>0</v>
      </c>
      <c r="O538" s="2">
        <v>361</v>
      </c>
      <c r="P538" s="2">
        <v>97</v>
      </c>
      <c r="Q538" s="2">
        <v>54</v>
      </c>
      <c r="R538" s="2">
        <v>6.4</v>
      </c>
      <c r="S538" s="2">
        <v>6.4</v>
      </c>
      <c r="T538" s="2">
        <v>0</v>
      </c>
      <c r="U538" s="2">
        <v>8</v>
      </c>
      <c r="V538" s="2">
        <v>103.3</v>
      </c>
      <c r="W538" s="2">
        <v>11.2</v>
      </c>
    </row>
    <row r="539" spans="1:23" ht="15.75" customHeight="1" x14ac:dyDescent="0.2">
      <c r="A539" s="2" t="s">
        <v>24</v>
      </c>
      <c r="B539" s="2">
        <v>41.667000000000002</v>
      </c>
      <c r="C539" s="2">
        <v>-1.0169999999999999</v>
      </c>
      <c r="D539" s="3">
        <v>44250.375</v>
      </c>
      <c r="E539" s="3">
        <v>44250.416666666664</v>
      </c>
      <c r="F539" s="2">
        <v>11</v>
      </c>
      <c r="G539" s="2">
        <v>6</v>
      </c>
      <c r="H539" s="2">
        <v>8.4</v>
      </c>
      <c r="I539" s="2">
        <v>71</v>
      </c>
      <c r="J539" s="2">
        <v>100.3</v>
      </c>
      <c r="K539" s="2">
        <v>11.2</v>
      </c>
      <c r="L539" s="2">
        <v>100</v>
      </c>
      <c r="M539" s="2">
        <v>25</v>
      </c>
      <c r="N539" s="2">
        <v>0</v>
      </c>
      <c r="O539" s="2">
        <v>627</v>
      </c>
      <c r="P539" s="2">
        <v>245</v>
      </c>
      <c r="Q539" s="2">
        <v>62</v>
      </c>
      <c r="R539" s="2">
        <v>11</v>
      </c>
      <c r="S539" s="2">
        <v>11</v>
      </c>
      <c r="T539" s="2">
        <v>0</v>
      </c>
      <c r="U539" s="2">
        <v>11</v>
      </c>
      <c r="V539" s="2">
        <v>103.3</v>
      </c>
      <c r="W539" s="2">
        <v>15.1</v>
      </c>
    </row>
    <row r="540" spans="1:23" ht="15.75" customHeight="1" x14ac:dyDescent="0.2">
      <c r="A540" s="2" t="s">
        <v>24</v>
      </c>
      <c r="B540" s="2">
        <v>41.667000000000002</v>
      </c>
      <c r="C540" s="2">
        <v>-1.0169999999999999</v>
      </c>
      <c r="D540" s="3">
        <v>44250.416666666664</v>
      </c>
      <c r="E540" s="3">
        <v>44250.458333333336</v>
      </c>
      <c r="F540" s="2">
        <v>12</v>
      </c>
      <c r="G540" s="2">
        <v>6</v>
      </c>
      <c r="H540" s="2">
        <v>8.8000000000000007</v>
      </c>
      <c r="I540" s="2">
        <v>66</v>
      </c>
      <c r="J540" s="2">
        <v>100.3</v>
      </c>
      <c r="K540" s="2">
        <v>9.4</v>
      </c>
      <c r="L540" s="2">
        <v>190</v>
      </c>
      <c r="M540" s="2">
        <v>25</v>
      </c>
      <c r="N540" s="2">
        <v>0</v>
      </c>
      <c r="O540" s="2">
        <v>741</v>
      </c>
      <c r="P540" s="2">
        <v>405</v>
      </c>
      <c r="Q540" s="2">
        <v>81</v>
      </c>
      <c r="R540" s="2">
        <v>12</v>
      </c>
      <c r="S540" s="2">
        <v>12</v>
      </c>
      <c r="T540" s="2">
        <v>0</v>
      </c>
      <c r="U540" s="2">
        <v>12</v>
      </c>
      <c r="V540" s="2">
        <v>103.4</v>
      </c>
      <c r="W540" s="2">
        <v>15.8</v>
      </c>
    </row>
    <row r="541" spans="1:23" ht="15.75" customHeight="1" x14ac:dyDescent="0.2">
      <c r="A541" s="2" t="s">
        <v>24</v>
      </c>
      <c r="B541" s="2">
        <v>41.667000000000002</v>
      </c>
      <c r="C541" s="2">
        <v>-1.0169999999999999</v>
      </c>
      <c r="D541" s="3">
        <v>44250.458333333336</v>
      </c>
      <c r="E541" s="3">
        <v>44250.5</v>
      </c>
      <c r="F541" s="2">
        <v>13</v>
      </c>
      <c r="G541" s="2">
        <v>7</v>
      </c>
      <c r="H541" s="2">
        <v>9.6999999999999993</v>
      </c>
      <c r="I541" s="2">
        <v>66</v>
      </c>
      <c r="J541" s="2">
        <v>100.3</v>
      </c>
      <c r="K541" s="2">
        <v>9.4</v>
      </c>
      <c r="L541" s="2">
        <v>110</v>
      </c>
      <c r="M541" s="2">
        <v>25</v>
      </c>
      <c r="N541" s="2">
        <v>0</v>
      </c>
      <c r="O541" s="2">
        <v>865</v>
      </c>
      <c r="P541" s="2">
        <v>555</v>
      </c>
      <c r="Q541" s="2">
        <v>83</v>
      </c>
      <c r="R541" s="2">
        <v>13</v>
      </c>
      <c r="S541" s="2">
        <v>13</v>
      </c>
      <c r="T541" s="2">
        <v>0</v>
      </c>
      <c r="U541" s="2">
        <v>13</v>
      </c>
      <c r="V541" s="2">
        <v>103.4</v>
      </c>
      <c r="W541" s="2">
        <v>18.7</v>
      </c>
    </row>
    <row r="542" spans="1:23" ht="15.75" customHeight="1" x14ac:dyDescent="0.2">
      <c r="A542" s="2" t="s">
        <v>24</v>
      </c>
      <c r="B542" s="2">
        <v>41.667000000000002</v>
      </c>
      <c r="C542" s="2">
        <v>-1.0169999999999999</v>
      </c>
      <c r="D542" s="3">
        <v>44250.5</v>
      </c>
      <c r="E542" s="3">
        <v>44250.541666666664</v>
      </c>
      <c r="F542" s="2">
        <v>14</v>
      </c>
      <c r="G542" s="2">
        <v>7</v>
      </c>
      <c r="H542" s="2">
        <v>10.1</v>
      </c>
      <c r="I542" s="2">
        <v>62</v>
      </c>
      <c r="J542" s="2">
        <v>100.3</v>
      </c>
      <c r="K542" s="2">
        <v>13.7</v>
      </c>
      <c r="L542" s="2">
        <v>0</v>
      </c>
      <c r="M542" s="2">
        <v>25</v>
      </c>
      <c r="N542" s="2">
        <v>0</v>
      </c>
      <c r="O542" s="2">
        <v>903</v>
      </c>
      <c r="P542" s="2">
        <v>639</v>
      </c>
      <c r="Q542" s="2">
        <v>88</v>
      </c>
      <c r="R542" s="2">
        <v>14</v>
      </c>
      <c r="S542" s="2">
        <v>14</v>
      </c>
      <c r="T542" s="2">
        <v>0</v>
      </c>
      <c r="U542" s="2">
        <v>14</v>
      </c>
      <c r="V542" s="2">
        <v>103.4</v>
      </c>
      <c r="W542" s="2">
        <v>25.6</v>
      </c>
    </row>
    <row r="543" spans="1:23" ht="15.75" customHeight="1" x14ac:dyDescent="0.2">
      <c r="A543" s="2" t="s">
        <v>24</v>
      </c>
      <c r="B543" s="2">
        <v>41.667000000000002</v>
      </c>
      <c r="C543" s="2">
        <v>-1.0169999999999999</v>
      </c>
      <c r="D543" s="3">
        <v>44250.541666666664</v>
      </c>
      <c r="E543" s="3">
        <v>44250.583333333336</v>
      </c>
      <c r="F543" s="2">
        <v>15</v>
      </c>
      <c r="G543" s="2">
        <v>8</v>
      </c>
      <c r="H543" s="2">
        <v>11</v>
      </c>
      <c r="I543" s="2">
        <v>62</v>
      </c>
      <c r="J543" s="2">
        <v>100.3</v>
      </c>
      <c r="K543" s="2">
        <v>18.399999999999999</v>
      </c>
      <c r="L543" s="2">
        <v>100</v>
      </c>
      <c r="M543" s="2">
        <v>25</v>
      </c>
      <c r="N543" s="2">
        <v>0</v>
      </c>
      <c r="O543" s="2">
        <v>847</v>
      </c>
      <c r="P543" s="2">
        <v>633</v>
      </c>
      <c r="Q543" s="2">
        <v>104</v>
      </c>
      <c r="R543" s="2">
        <v>15</v>
      </c>
      <c r="S543" s="2">
        <v>15</v>
      </c>
      <c r="T543" s="2">
        <v>0</v>
      </c>
      <c r="U543" s="2">
        <v>15</v>
      </c>
      <c r="V543" s="2">
        <v>103.4</v>
      </c>
      <c r="W543" s="2">
        <v>29.9</v>
      </c>
    </row>
    <row r="544" spans="1:23" ht="15.75" customHeight="1" x14ac:dyDescent="0.2">
      <c r="A544" s="2" t="s">
        <v>24</v>
      </c>
      <c r="B544" s="2">
        <v>41.667000000000002</v>
      </c>
      <c r="C544" s="2">
        <v>-1.0169999999999999</v>
      </c>
      <c r="D544" s="3">
        <v>44250.583333333336</v>
      </c>
      <c r="E544" s="3">
        <v>44250.625</v>
      </c>
      <c r="F544" s="2">
        <v>15</v>
      </c>
      <c r="G544" s="2">
        <v>7</v>
      </c>
      <c r="H544" s="2">
        <v>10.6</v>
      </c>
      <c r="I544" s="2">
        <v>58</v>
      </c>
      <c r="J544" s="2">
        <v>100.2</v>
      </c>
      <c r="K544" s="2">
        <v>20.5</v>
      </c>
      <c r="L544" s="2">
        <v>110</v>
      </c>
      <c r="M544" s="2">
        <v>25</v>
      </c>
      <c r="N544" s="2">
        <v>0</v>
      </c>
      <c r="O544" s="2">
        <v>715</v>
      </c>
      <c r="P544" s="2">
        <v>567</v>
      </c>
      <c r="Q544" s="2">
        <v>146</v>
      </c>
      <c r="R544" s="2">
        <v>15</v>
      </c>
      <c r="S544" s="2">
        <v>15</v>
      </c>
      <c r="T544" s="2">
        <v>0</v>
      </c>
      <c r="U544" s="2">
        <v>15</v>
      </c>
      <c r="V544" s="2">
        <v>103.3</v>
      </c>
      <c r="W544" s="2">
        <v>32.799999999999997</v>
      </c>
    </row>
    <row r="545" spans="1:23" ht="15.75" customHeight="1" x14ac:dyDescent="0.2">
      <c r="A545" s="2" t="s">
        <v>24</v>
      </c>
      <c r="B545" s="2">
        <v>41.667000000000002</v>
      </c>
      <c r="C545" s="2">
        <v>-1.0169999999999999</v>
      </c>
      <c r="D545" s="3">
        <v>44250.625</v>
      </c>
      <c r="E545" s="3">
        <v>44250.666666666664</v>
      </c>
      <c r="F545" s="2">
        <v>16</v>
      </c>
      <c r="G545" s="2">
        <v>7</v>
      </c>
      <c r="H545" s="2">
        <v>11.1</v>
      </c>
      <c r="I545" s="2">
        <v>55</v>
      </c>
      <c r="J545" s="2">
        <v>100.2</v>
      </c>
      <c r="K545" s="2">
        <v>22.3</v>
      </c>
      <c r="L545" s="2">
        <v>110</v>
      </c>
      <c r="M545" s="2">
        <v>20</v>
      </c>
      <c r="N545" s="2">
        <v>0</v>
      </c>
      <c r="O545" s="2">
        <v>597</v>
      </c>
      <c r="P545" s="2">
        <v>448</v>
      </c>
      <c r="Q545" s="2">
        <v>146</v>
      </c>
      <c r="R545" s="2">
        <v>16</v>
      </c>
      <c r="S545" s="2">
        <v>16</v>
      </c>
      <c r="T545" s="2">
        <v>0</v>
      </c>
      <c r="U545" s="2">
        <v>16</v>
      </c>
      <c r="V545" s="2">
        <v>103.2</v>
      </c>
      <c r="W545" s="2">
        <v>34.6</v>
      </c>
    </row>
    <row r="546" spans="1:23" ht="15.75" customHeight="1" x14ac:dyDescent="0.2">
      <c r="A546" s="2" t="s">
        <v>24</v>
      </c>
      <c r="B546" s="2">
        <v>41.667000000000002</v>
      </c>
      <c r="C546" s="2">
        <v>-1.0169999999999999</v>
      </c>
      <c r="D546" s="3">
        <v>44250.666666666664</v>
      </c>
      <c r="E546" s="3">
        <v>44250.708333333336</v>
      </c>
      <c r="F546" s="2">
        <v>16</v>
      </c>
      <c r="G546" s="2">
        <v>7</v>
      </c>
      <c r="H546" s="2">
        <v>11.1</v>
      </c>
      <c r="I546" s="2">
        <v>55</v>
      </c>
      <c r="J546" s="2">
        <v>100.2</v>
      </c>
      <c r="K546" s="2">
        <v>18.399999999999999</v>
      </c>
      <c r="L546" s="2">
        <v>110</v>
      </c>
      <c r="M546" s="2">
        <v>15</v>
      </c>
      <c r="N546" s="2">
        <v>0</v>
      </c>
      <c r="O546" s="2">
        <v>387</v>
      </c>
      <c r="P546" s="2">
        <v>289</v>
      </c>
      <c r="Q546" s="2">
        <v>141</v>
      </c>
      <c r="R546" s="2">
        <v>16</v>
      </c>
      <c r="S546" s="2">
        <v>16</v>
      </c>
      <c r="T546" s="2">
        <v>0</v>
      </c>
      <c r="U546" s="2">
        <v>16</v>
      </c>
      <c r="V546" s="2">
        <v>103.2</v>
      </c>
      <c r="W546" s="2">
        <v>30.6</v>
      </c>
    </row>
    <row r="547" spans="1:23" ht="15.75" customHeight="1" x14ac:dyDescent="0.2">
      <c r="A547" s="2" t="s">
        <v>24</v>
      </c>
      <c r="B547" s="2">
        <v>41.667000000000002</v>
      </c>
      <c r="C547" s="2">
        <v>-1.0169999999999999</v>
      </c>
      <c r="D547" s="3">
        <v>44250.708333333336</v>
      </c>
      <c r="E547" s="3">
        <v>44250.75</v>
      </c>
      <c r="F547" s="2">
        <v>15</v>
      </c>
      <c r="G547" s="2">
        <v>8</v>
      </c>
      <c r="H547" s="2">
        <v>11</v>
      </c>
      <c r="I547" s="2">
        <v>62</v>
      </c>
      <c r="J547" s="2">
        <v>100.2</v>
      </c>
      <c r="K547" s="2">
        <v>18.399999999999999</v>
      </c>
      <c r="L547" s="2">
        <v>100</v>
      </c>
      <c r="M547" s="2">
        <v>5</v>
      </c>
      <c r="N547" s="2">
        <v>0</v>
      </c>
      <c r="O547" s="2">
        <v>67</v>
      </c>
      <c r="P547" s="2">
        <v>113</v>
      </c>
      <c r="Q547" s="2">
        <v>96</v>
      </c>
      <c r="R547" s="2">
        <v>15</v>
      </c>
      <c r="S547" s="2">
        <v>15</v>
      </c>
      <c r="T547" s="2">
        <v>0</v>
      </c>
      <c r="U547" s="2">
        <v>15</v>
      </c>
      <c r="V547" s="2">
        <v>103.3</v>
      </c>
      <c r="W547" s="2">
        <v>27.7</v>
      </c>
    </row>
    <row r="548" spans="1:23" ht="15.75" customHeight="1" x14ac:dyDescent="0.2">
      <c r="A548" s="2" t="s">
        <v>24</v>
      </c>
      <c r="B548" s="2">
        <v>41.667000000000002</v>
      </c>
      <c r="C548" s="2">
        <v>-1.0169999999999999</v>
      </c>
      <c r="D548" s="3">
        <v>44250.75</v>
      </c>
      <c r="E548" s="3">
        <v>44250.791666666664</v>
      </c>
      <c r="F548" s="2">
        <v>14</v>
      </c>
      <c r="G548" s="2">
        <v>8</v>
      </c>
      <c r="H548" s="2">
        <v>10.7</v>
      </c>
      <c r="I548" s="2">
        <v>67</v>
      </c>
      <c r="J548" s="2">
        <v>100.2</v>
      </c>
      <c r="K548" s="2">
        <v>11.2</v>
      </c>
      <c r="L548" s="2">
        <v>100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14</v>
      </c>
      <c r="S548" s="2">
        <v>14</v>
      </c>
      <c r="T548" s="2">
        <v>0</v>
      </c>
      <c r="U548" s="2">
        <v>14</v>
      </c>
      <c r="V548" s="2">
        <v>103.4</v>
      </c>
      <c r="W548" s="2">
        <v>18.7</v>
      </c>
    </row>
    <row r="549" spans="1:23" ht="15.75" customHeight="1" x14ac:dyDescent="0.2">
      <c r="A549" s="2" t="s">
        <v>24</v>
      </c>
      <c r="B549" s="2">
        <v>41.667000000000002</v>
      </c>
      <c r="C549" s="2">
        <v>-1.0169999999999999</v>
      </c>
      <c r="D549" s="3">
        <v>44250.791666666664</v>
      </c>
      <c r="E549" s="3">
        <v>44250.833333333336</v>
      </c>
      <c r="F549" s="2">
        <v>13</v>
      </c>
      <c r="G549" s="2">
        <v>8</v>
      </c>
      <c r="H549" s="2">
        <v>10.199999999999999</v>
      </c>
      <c r="I549" s="2">
        <v>71</v>
      </c>
      <c r="J549" s="2">
        <v>100.3</v>
      </c>
      <c r="K549" s="2">
        <v>11.2</v>
      </c>
      <c r="L549" s="2">
        <v>130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13</v>
      </c>
      <c r="S549" s="2">
        <v>13</v>
      </c>
      <c r="T549" s="2">
        <v>0</v>
      </c>
      <c r="U549" s="2">
        <v>13</v>
      </c>
      <c r="V549" s="2">
        <v>103.4</v>
      </c>
      <c r="W549" s="2">
        <v>16.899999999999999</v>
      </c>
    </row>
    <row r="550" spans="1:23" ht="15.75" customHeight="1" x14ac:dyDescent="0.2">
      <c r="A550" s="2" t="s">
        <v>24</v>
      </c>
      <c r="B550" s="2">
        <v>41.667000000000002</v>
      </c>
      <c r="C550" s="2">
        <v>-1.0169999999999999</v>
      </c>
      <c r="D550" s="3">
        <v>44250.833333333336</v>
      </c>
      <c r="E550" s="3">
        <v>44250.875</v>
      </c>
      <c r="F550" s="2">
        <v>12</v>
      </c>
      <c r="G550" s="2">
        <v>8</v>
      </c>
      <c r="H550" s="2">
        <v>9.8000000000000007</v>
      </c>
      <c r="I550" s="2">
        <v>76</v>
      </c>
      <c r="J550" s="2">
        <v>100.3</v>
      </c>
      <c r="K550" s="2">
        <v>16.600000000000001</v>
      </c>
      <c r="L550" s="2">
        <v>130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12</v>
      </c>
      <c r="S550" s="2">
        <v>12</v>
      </c>
      <c r="T550" s="2">
        <v>0</v>
      </c>
      <c r="U550" s="2">
        <v>12</v>
      </c>
      <c r="V550" s="2">
        <v>103.5</v>
      </c>
      <c r="W550" s="2">
        <v>21.6</v>
      </c>
    </row>
    <row r="551" spans="1:23" ht="15.75" customHeight="1" x14ac:dyDescent="0.2">
      <c r="A551" s="2" t="s">
        <v>24</v>
      </c>
      <c r="B551" s="2">
        <v>41.667000000000002</v>
      </c>
      <c r="C551" s="2">
        <v>-1.0169999999999999</v>
      </c>
      <c r="D551" s="3">
        <v>44250.875</v>
      </c>
      <c r="E551" s="3">
        <v>44250.916666666664</v>
      </c>
      <c r="F551" s="2">
        <v>11</v>
      </c>
      <c r="G551" s="2">
        <v>8</v>
      </c>
      <c r="H551" s="2">
        <v>9.3000000000000007</v>
      </c>
      <c r="I551" s="2">
        <v>81</v>
      </c>
      <c r="J551" s="2">
        <v>100.3</v>
      </c>
      <c r="K551" s="2">
        <v>14.8</v>
      </c>
      <c r="L551" s="2">
        <v>130</v>
      </c>
      <c r="M551" s="2">
        <v>5</v>
      </c>
      <c r="N551" s="2">
        <v>0</v>
      </c>
      <c r="O551" s="2">
        <v>0</v>
      </c>
      <c r="P551" s="2">
        <v>0</v>
      </c>
      <c r="Q551" s="2">
        <v>0</v>
      </c>
      <c r="R551" s="2">
        <v>11</v>
      </c>
      <c r="S551" s="2">
        <v>11</v>
      </c>
      <c r="T551" s="2">
        <v>0</v>
      </c>
      <c r="U551" s="2">
        <v>11</v>
      </c>
      <c r="V551" s="2">
        <v>103.5</v>
      </c>
      <c r="W551" s="2">
        <v>19.100000000000001</v>
      </c>
    </row>
    <row r="552" spans="1:23" ht="15.75" customHeight="1" x14ac:dyDescent="0.2">
      <c r="A552" s="2" t="s">
        <v>24</v>
      </c>
      <c r="B552" s="2">
        <v>41.667000000000002</v>
      </c>
      <c r="C552" s="2">
        <v>-1.0169999999999999</v>
      </c>
      <c r="D552" s="3">
        <v>44250.916666666664</v>
      </c>
      <c r="E552" s="3">
        <v>44250.958333333336</v>
      </c>
      <c r="F552" s="2">
        <v>11</v>
      </c>
      <c r="G552" s="2">
        <v>8</v>
      </c>
      <c r="H552" s="2">
        <v>9.3000000000000007</v>
      </c>
      <c r="I552" s="2">
        <v>81</v>
      </c>
      <c r="J552" s="2">
        <v>100.4</v>
      </c>
      <c r="K552" s="2">
        <v>13</v>
      </c>
      <c r="L552" s="2">
        <v>130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11</v>
      </c>
      <c r="S552" s="2">
        <v>11</v>
      </c>
      <c r="T552" s="2">
        <v>0</v>
      </c>
      <c r="U552" s="2">
        <v>11</v>
      </c>
      <c r="V552" s="2">
        <v>103.5</v>
      </c>
      <c r="W552" s="2">
        <v>17.3</v>
      </c>
    </row>
    <row r="553" spans="1:23" ht="15.75" customHeight="1" x14ac:dyDescent="0.2">
      <c r="A553" s="2" t="s">
        <v>24</v>
      </c>
      <c r="B553" s="2">
        <v>41.667000000000002</v>
      </c>
      <c r="C553" s="2">
        <v>-1.0169999999999999</v>
      </c>
      <c r="D553" s="3">
        <v>44250.958333333336</v>
      </c>
      <c r="E553" s="3">
        <v>44251</v>
      </c>
      <c r="F553" s="2">
        <v>9</v>
      </c>
      <c r="G553" s="2">
        <v>7</v>
      </c>
      <c r="H553" s="2">
        <v>7.9</v>
      </c>
      <c r="I553" s="2">
        <v>87</v>
      </c>
      <c r="J553" s="2">
        <v>100.4</v>
      </c>
      <c r="K553" s="2">
        <v>3.6</v>
      </c>
      <c r="L553" s="2">
        <v>350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9</v>
      </c>
      <c r="S553" s="2">
        <v>9</v>
      </c>
      <c r="T553" s="2">
        <v>0</v>
      </c>
      <c r="U553" s="2">
        <v>9</v>
      </c>
      <c r="V553" s="2">
        <v>103.5</v>
      </c>
      <c r="W553" s="2">
        <v>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21"/>
  <sheetViews>
    <sheetView workbookViewId="0">
      <selection activeCell="J14" sqref="J14"/>
    </sheetView>
  </sheetViews>
  <sheetFormatPr baseColWidth="10" defaultRowHeight="12.75" x14ac:dyDescent="0.2"/>
  <cols>
    <col min="1" max="1" width="17.85546875" bestFit="1" customWidth="1"/>
    <col min="2" max="2" width="38.7109375" bestFit="1" customWidth="1"/>
    <col min="3" max="3" width="47.5703125" bestFit="1" customWidth="1"/>
    <col min="4" max="4" width="46.5703125" bestFit="1" customWidth="1"/>
    <col min="5" max="5" width="35.7109375" bestFit="1" customWidth="1"/>
    <col min="6" max="6" width="41.28515625" bestFit="1" customWidth="1"/>
    <col min="7" max="7" width="27.5703125" bestFit="1" customWidth="1"/>
    <col min="8" max="8" width="33.85546875" bestFit="1" customWidth="1"/>
    <col min="9" max="9" width="34.5703125" bestFit="1" customWidth="1"/>
    <col min="10" max="10" width="45" bestFit="1" customWidth="1"/>
    <col min="11" max="11" width="40.28515625" bestFit="1" customWidth="1"/>
    <col min="12" max="12" width="29.28515625" bestFit="1" customWidth="1"/>
    <col min="13" max="13" width="35.140625" bestFit="1" customWidth="1"/>
    <col min="14" max="14" width="33.5703125" bestFit="1" customWidth="1"/>
  </cols>
  <sheetData>
    <row r="1" spans="1:20" x14ac:dyDescent="0.2">
      <c r="A1" s="4" t="s">
        <v>25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70</v>
      </c>
      <c r="K1" s="8" t="s">
        <v>54</v>
      </c>
      <c r="L1" s="8" t="s">
        <v>55</v>
      </c>
      <c r="M1" s="8" t="s">
        <v>56</v>
      </c>
      <c r="N1" s="8" t="s">
        <v>57</v>
      </c>
      <c r="R1" s="16" t="s">
        <v>71</v>
      </c>
      <c r="S1" s="16" t="s">
        <v>72</v>
      </c>
      <c r="T1" s="16"/>
    </row>
    <row r="2" spans="1:20" x14ac:dyDescent="0.2">
      <c r="A2" s="5" t="s">
        <v>28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Q2" s="23">
        <v>44228</v>
      </c>
      <c r="R2" s="22">
        <v>32</v>
      </c>
      <c r="S2" s="22">
        <v>2</v>
      </c>
    </row>
    <row r="3" spans="1:20" x14ac:dyDescent="0.2">
      <c r="A3" s="6" t="s">
        <v>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Q3" s="23">
        <v>44229</v>
      </c>
      <c r="R3" s="22">
        <v>33</v>
      </c>
      <c r="S3" s="22">
        <v>2</v>
      </c>
    </row>
    <row r="4" spans="1:20" x14ac:dyDescent="0.2">
      <c r="A4" s="5" t="s">
        <v>29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Q4" s="23">
        <v>44230</v>
      </c>
      <c r="R4" s="22">
        <v>34</v>
      </c>
      <c r="S4" s="22">
        <v>2</v>
      </c>
    </row>
    <row r="5" spans="1:20" x14ac:dyDescent="0.2">
      <c r="A5" s="6" t="s">
        <v>30</v>
      </c>
      <c r="B5" s="7">
        <v>13.166666666666666</v>
      </c>
      <c r="C5" s="7">
        <v>6.125</v>
      </c>
      <c r="D5" s="7">
        <v>9.375</v>
      </c>
      <c r="E5" s="7">
        <v>62.708333333333336</v>
      </c>
      <c r="F5" s="7">
        <v>98.004166666666663</v>
      </c>
      <c r="G5" s="7">
        <v>16.44166666666667</v>
      </c>
      <c r="H5" s="7">
        <v>264.58333333333331</v>
      </c>
      <c r="I5" s="7">
        <v>32.916666666666664</v>
      </c>
      <c r="J5" s="7">
        <v>0</v>
      </c>
      <c r="K5" s="7">
        <v>12.916666666666666</v>
      </c>
      <c r="L5" s="7">
        <v>13.166666666666666</v>
      </c>
      <c r="M5" s="7">
        <v>101.02916666666665</v>
      </c>
      <c r="N5" s="7">
        <v>30.841666666666658</v>
      </c>
      <c r="Q5" s="23">
        <v>44231</v>
      </c>
      <c r="R5" s="22">
        <v>35</v>
      </c>
      <c r="S5" s="22">
        <v>2</v>
      </c>
    </row>
    <row r="6" spans="1:20" x14ac:dyDescent="0.2">
      <c r="A6" s="6" t="s">
        <v>31</v>
      </c>
      <c r="B6" s="7">
        <v>14.833333333333334</v>
      </c>
      <c r="C6" s="7">
        <v>7.333333333333333</v>
      </c>
      <c r="D6" s="7">
        <v>10.666666666666666</v>
      </c>
      <c r="E6" s="7">
        <v>61.208333333333336</v>
      </c>
      <c r="F6" s="7">
        <v>98.40000000000002</v>
      </c>
      <c r="G6" s="7">
        <v>19.658333333333335</v>
      </c>
      <c r="H6" s="7">
        <v>170</v>
      </c>
      <c r="I6" s="7">
        <v>36.041666666666664</v>
      </c>
      <c r="J6" s="7">
        <v>0</v>
      </c>
      <c r="K6" s="7">
        <v>14.833333333333334</v>
      </c>
      <c r="L6" s="7">
        <v>14.833333333333334</v>
      </c>
      <c r="M6" s="7">
        <v>101.43750000000001</v>
      </c>
      <c r="N6" s="7">
        <v>27.479166666666671</v>
      </c>
      <c r="Q6" s="23">
        <v>44232</v>
      </c>
      <c r="R6" s="22">
        <v>36</v>
      </c>
      <c r="S6" s="22">
        <v>2</v>
      </c>
    </row>
    <row r="7" spans="1:20" x14ac:dyDescent="0.2">
      <c r="A7" s="6" t="s">
        <v>32</v>
      </c>
      <c r="B7" s="7">
        <v>14.625</v>
      </c>
      <c r="C7" s="7">
        <v>6.583333333333333</v>
      </c>
      <c r="D7" s="7">
        <v>10.25</v>
      </c>
      <c r="E7" s="7">
        <v>58.75</v>
      </c>
      <c r="F7" s="7">
        <v>98.266666666666708</v>
      </c>
      <c r="G7" s="7">
        <v>15.949999999999998</v>
      </c>
      <c r="H7" s="7">
        <v>164.58333333333334</v>
      </c>
      <c r="I7" s="7">
        <v>34.375</v>
      </c>
      <c r="J7" s="7">
        <v>0</v>
      </c>
      <c r="K7" s="7">
        <v>14.583333333333334</v>
      </c>
      <c r="L7" s="7">
        <v>14.625</v>
      </c>
      <c r="M7" s="7">
        <v>101.32916666666667</v>
      </c>
      <c r="N7" s="7">
        <v>20.395833333333336</v>
      </c>
      <c r="Q7" s="23">
        <v>44233</v>
      </c>
      <c r="R7" s="22">
        <v>37</v>
      </c>
      <c r="S7" s="22">
        <v>2</v>
      </c>
    </row>
    <row r="8" spans="1:20" x14ac:dyDescent="0.2">
      <c r="A8" s="6" t="s">
        <v>33</v>
      </c>
      <c r="B8" s="7">
        <v>12.833333333333334</v>
      </c>
      <c r="C8" s="7">
        <v>8.375</v>
      </c>
      <c r="D8" s="7">
        <v>10.208333333333334</v>
      </c>
      <c r="E8" s="7">
        <v>74.625</v>
      </c>
      <c r="F8" s="7">
        <v>98.091666666666683</v>
      </c>
      <c r="G8" s="7">
        <v>11.941666666666668</v>
      </c>
      <c r="H8" s="7">
        <v>88.333333333333329</v>
      </c>
      <c r="I8" s="7">
        <v>68.333333333333329</v>
      </c>
      <c r="J8" s="7">
        <v>0</v>
      </c>
      <c r="K8" s="7">
        <v>12.583333333333334</v>
      </c>
      <c r="L8" s="7">
        <v>12.833333333333334</v>
      </c>
      <c r="M8" s="7">
        <v>101.12916666666668</v>
      </c>
      <c r="N8" s="7">
        <v>17.945833333333333</v>
      </c>
      <c r="Q8" s="23">
        <v>44234</v>
      </c>
      <c r="R8" s="22">
        <v>38</v>
      </c>
      <c r="S8" s="22">
        <v>2</v>
      </c>
    </row>
    <row r="9" spans="1:20" x14ac:dyDescent="0.2">
      <c r="A9" s="6" t="s">
        <v>34</v>
      </c>
      <c r="B9" s="7">
        <v>10.75</v>
      </c>
      <c r="C9" s="7">
        <v>8.5416666666666661</v>
      </c>
      <c r="D9" s="7">
        <v>9.5</v>
      </c>
      <c r="E9" s="7">
        <v>86.541666666666671</v>
      </c>
      <c r="F9" s="7">
        <v>97.72083333333336</v>
      </c>
      <c r="G9" s="7">
        <v>8.2750000000000004</v>
      </c>
      <c r="H9" s="7">
        <v>104.16666666666667</v>
      </c>
      <c r="I9" s="7">
        <v>60.416666666666664</v>
      </c>
      <c r="J9" s="7">
        <v>2.5400000000000002E-3</v>
      </c>
      <c r="K9" s="7">
        <v>10.333333333333334</v>
      </c>
      <c r="L9" s="7">
        <v>10.75</v>
      </c>
      <c r="M9" s="7">
        <v>100.71250000000002</v>
      </c>
      <c r="N9" s="7">
        <v>17.212499999999999</v>
      </c>
      <c r="Q9" s="23">
        <v>44235</v>
      </c>
      <c r="R9" s="22">
        <v>39</v>
      </c>
      <c r="S9" s="22">
        <v>2</v>
      </c>
    </row>
    <row r="10" spans="1:20" x14ac:dyDescent="0.2">
      <c r="A10" s="6" t="s">
        <v>35</v>
      </c>
      <c r="B10" s="7">
        <v>10.416666666666666</v>
      </c>
      <c r="C10" s="7">
        <v>7.791666666666667</v>
      </c>
      <c r="D10" s="7">
        <v>8.875</v>
      </c>
      <c r="E10" s="7">
        <v>84.333333333333329</v>
      </c>
      <c r="F10" s="7">
        <v>97.25</v>
      </c>
      <c r="G10" s="7">
        <v>16.675000000000001</v>
      </c>
      <c r="H10" s="7">
        <v>190.83333333333334</v>
      </c>
      <c r="I10" s="7">
        <v>65.625</v>
      </c>
      <c r="J10" s="7">
        <v>0.41015999999999997</v>
      </c>
      <c r="K10" s="7">
        <v>9.25</v>
      </c>
      <c r="L10" s="7">
        <v>10.416666666666666</v>
      </c>
      <c r="M10" s="7">
        <v>100.26666666666665</v>
      </c>
      <c r="N10" s="7">
        <v>26.708333333333329</v>
      </c>
      <c r="Q10" s="23">
        <v>44236</v>
      </c>
      <c r="R10" s="22">
        <v>40</v>
      </c>
      <c r="S10" s="22">
        <v>2</v>
      </c>
    </row>
    <row r="11" spans="1:20" x14ac:dyDescent="0.2">
      <c r="A11" s="6" t="s">
        <v>36</v>
      </c>
      <c r="B11" s="7">
        <v>8.5</v>
      </c>
      <c r="C11" s="7">
        <v>2.1666666666666665</v>
      </c>
      <c r="D11" s="7">
        <v>5.416666666666667</v>
      </c>
      <c r="E11" s="7">
        <v>64.583333333333329</v>
      </c>
      <c r="F11" s="7">
        <v>97.520833333333371</v>
      </c>
      <c r="G11" s="7">
        <v>22.466666666666669</v>
      </c>
      <c r="H11" s="7">
        <v>273.75</v>
      </c>
      <c r="I11" s="7">
        <v>37.5</v>
      </c>
      <c r="J11" s="7">
        <v>5.0800000000000003E-3</v>
      </c>
      <c r="K11" s="7">
        <v>6.041666666666667</v>
      </c>
      <c r="L11" s="7">
        <v>8.5</v>
      </c>
      <c r="M11" s="7">
        <v>100.60416666666669</v>
      </c>
      <c r="N11" s="7">
        <v>37.337499999999999</v>
      </c>
      <c r="Q11" s="23">
        <v>44237</v>
      </c>
      <c r="R11" s="22">
        <v>41</v>
      </c>
      <c r="S11" s="22">
        <v>2</v>
      </c>
    </row>
    <row r="12" spans="1:20" x14ac:dyDescent="0.2">
      <c r="A12" s="6" t="s">
        <v>37</v>
      </c>
      <c r="B12" s="7">
        <v>11.333333333333334</v>
      </c>
      <c r="C12" s="7">
        <v>4.375</v>
      </c>
      <c r="D12" s="7">
        <v>7.708333333333333</v>
      </c>
      <c r="E12" s="7">
        <v>62.333333333333336</v>
      </c>
      <c r="F12" s="7">
        <v>97.037500000000023</v>
      </c>
      <c r="G12" s="7">
        <v>21.479166666666668</v>
      </c>
      <c r="H12" s="7">
        <v>252.91666666666666</v>
      </c>
      <c r="I12" s="7">
        <v>44.791666666666664</v>
      </c>
      <c r="J12" s="7">
        <v>5.0800000000000003E-3</v>
      </c>
      <c r="K12" s="7">
        <v>10.333333333333334</v>
      </c>
      <c r="L12" s="7">
        <v>11.333333333333334</v>
      </c>
      <c r="M12" s="7">
        <v>100.12916666666668</v>
      </c>
      <c r="N12" s="7">
        <v>33.120833333333337</v>
      </c>
      <c r="Q12" s="23">
        <v>44238</v>
      </c>
      <c r="R12" s="22">
        <v>42</v>
      </c>
      <c r="S12" s="22">
        <v>2</v>
      </c>
    </row>
    <row r="13" spans="1:20" x14ac:dyDescent="0.2">
      <c r="A13" s="6" t="s">
        <v>38</v>
      </c>
      <c r="B13" s="7">
        <v>10.166666666666666</v>
      </c>
      <c r="C13" s="7">
        <v>4.75</v>
      </c>
      <c r="D13" s="7">
        <v>7.333333333333333</v>
      </c>
      <c r="E13" s="7">
        <v>68.791666666666671</v>
      </c>
      <c r="F13" s="7">
        <v>97.254166666666649</v>
      </c>
      <c r="G13" s="7">
        <v>15.654166666666669</v>
      </c>
      <c r="H13" s="7">
        <v>188.33333333333334</v>
      </c>
      <c r="I13" s="7">
        <v>50</v>
      </c>
      <c r="J13" s="7">
        <v>0.58254000000000006</v>
      </c>
      <c r="K13" s="7">
        <v>9.0416666666666661</v>
      </c>
      <c r="L13" s="7">
        <v>10.166666666666666</v>
      </c>
      <c r="M13" s="7">
        <v>100.33333333333331</v>
      </c>
      <c r="N13" s="7">
        <v>23.954166666666666</v>
      </c>
      <c r="Q13" s="23">
        <v>44239</v>
      </c>
      <c r="R13" s="22">
        <v>43</v>
      </c>
      <c r="S13" s="22">
        <v>2</v>
      </c>
    </row>
    <row r="14" spans="1:20" x14ac:dyDescent="0.2">
      <c r="A14" s="6" t="s">
        <v>39</v>
      </c>
      <c r="B14" s="7">
        <v>10.083333333333334</v>
      </c>
      <c r="C14" s="7">
        <v>4.125</v>
      </c>
      <c r="D14" s="7">
        <v>6.916666666666667</v>
      </c>
      <c r="E14" s="7">
        <v>66.958333333333329</v>
      </c>
      <c r="F14" s="7">
        <v>97.787500000000009</v>
      </c>
      <c r="G14" s="7">
        <v>17.904166666666665</v>
      </c>
      <c r="H14" s="7">
        <v>247.91666666666666</v>
      </c>
      <c r="I14" s="7">
        <v>41.041666666666664</v>
      </c>
      <c r="J14" s="7">
        <v>0.37762000000000001</v>
      </c>
      <c r="K14" s="7">
        <v>8.4166666666666661</v>
      </c>
      <c r="L14" s="7">
        <v>10.083333333333334</v>
      </c>
      <c r="M14" s="7">
        <v>100.83749999999998</v>
      </c>
      <c r="N14" s="7">
        <v>28.104166666666661</v>
      </c>
      <c r="Q14" s="23">
        <v>44240</v>
      </c>
      <c r="R14" s="22">
        <v>44</v>
      </c>
      <c r="S14" s="22">
        <v>2</v>
      </c>
    </row>
    <row r="15" spans="1:20" x14ac:dyDescent="0.2">
      <c r="A15" s="6" t="s">
        <v>40</v>
      </c>
      <c r="B15" s="7">
        <v>9.5416666666666661</v>
      </c>
      <c r="C15" s="7">
        <v>5.375</v>
      </c>
      <c r="D15" s="7">
        <v>7.375</v>
      </c>
      <c r="E15" s="7">
        <v>75.791666666666671</v>
      </c>
      <c r="F15" s="7">
        <v>98.712499999999977</v>
      </c>
      <c r="G15" s="7">
        <v>4.8291666666666675</v>
      </c>
      <c r="H15" s="7">
        <v>143.33333333333334</v>
      </c>
      <c r="I15" s="7">
        <v>35.625</v>
      </c>
      <c r="J15" s="7">
        <v>0</v>
      </c>
      <c r="K15" s="7">
        <v>9.375</v>
      </c>
      <c r="L15" s="7">
        <v>9.5416666666666661</v>
      </c>
      <c r="M15" s="7">
        <v>101.74166666666662</v>
      </c>
      <c r="N15" s="7">
        <v>11.266666666666666</v>
      </c>
      <c r="Q15" s="23">
        <v>44241</v>
      </c>
      <c r="R15" s="22">
        <v>45</v>
      </c>
      <c r="S15" s="22">
        <v>2</v>
      </c>
    </row>
    <row r="16" spans="1:20" x14ac:dyDescent="0.2">
      <c r="A16" s="6" t="s">
        <v>41</v>
      </c>
      <c r="B16" s="7">
        <v>11.25</v>
      </c>
      <c r="C16" s="7">
        <v>8.1666666666666661</v>
      </c>
      <c r="D16" s="7">
        <v>9.3333333333333339</v>
      </c>
      <c r="E16" s="7">
        <v>81.375</v>
      </c>
      <c r="F16" s="7">
        <v>98.7</v>
      </c>
      <c r="G16" s="7">
        <v>19.670833333333338</v>
      </c>
      <c r="H16" s="7">
        <v>162.5</v>
      </c>
      <c r="I16" s="7">
        <v>56.25</v>
      </c>
      <c r="J16" s="7">
        <v>3.508E-2</v>
      </c>
      <c r="K16" s="7">
        <v>10.875</v>
      </c>
      <c r="L16" s="7">
        <v>11.25</v>
      </c>
      <c r="M16" s="7">
        <v>101.74999999999999</v>
      </c>
      <c r="N16" s="7">
        <v>31.249999999999996</v>
      </c>
      <c r="Q16" s="23">
        <v>44242</v>
      </c>
      <c r="R16" s="22">
        <v>46</v>
      </c>
      <c r="S16" s="22">
        <v>2</v>
      </c>
    </row>
    <row r="17" spans="1:19" x14ac:dyDescent="0.2">
      <c r="A17" s="6" t="s">
        <v>42</v>
      </c>
      <c r="B17" s="7">
        <v>11.208333333333334</v>
      </c>
      <c r="C17" s="7">
        <v>5.375</v>
      </c>
      <c r="D17" s="7">
        <v>8.1666666666666661</v>
      </c>
      <c r="E17" s="7">
        <v>67.458333333333329</v>
      </c>
      <c r="F17" s="7">
        <v>99.329166666666694</v>
      </c>
      <c r="G17" s="7">
        <v>21.320833333333333</v>
      </c>
      <c r="H17" s="7">
        <v>242.08333333333334</v>
      </c>
      <c r="I17" s="7">
        <v>32.916666666666664</v>
      </c>
      <c r="J17" s="7">
        <v>0</v>
      </c>
      <c r="K17" s="7">
        <v>10.041666666666666</v>
      </c>
      <c r="L17" s="7">
        <v>11.208333333333334</v>
      </c>
      <c r="M17" s="7">
        <v>102.42916666666667</v>
      </c>
      <c r="N17" s="7">
        <v>34.570833333333333</v>
      </c>
      <c r="Q17" s="23">
        <v>44243</v>
      </c>
      <c r="R17" s="22">
        <v>47</v>
      </c>
      <c r="S17" s="22">
        <v>2</v>
      </c>
    </row>
    <row r="18" spans="1:19" x14ac:dyDescent="0.2">
      <c r="A18" s="6" t="s">
        <v>43</v>
      </c>
      <c r="B18" s="7">
        <v>9</v>
      </c>
      <c r="C18" s="7">
        <v>5.25</v>
      </c>
      <c r="D18" s="7">
        <v>7.125</v>
      </c>
      <c r="E18" s="7">
        <v>77.875</v>
      </c>
      <c r="F18" s="7">
        <v>99.929166666666632</v>
      </c>
      <c r="G18" s="7">
        <v>15.141666666666666</v>
      </c>
      <c r="H18" s="7">
        <v>114.58333333333333</v>
      </c>
      <c r="I18" s="7">
        <v>30.416666666666668</v>
      </c>
      <c r="J18" s="7">
        <v>0</v>
      </c>
      <c r="K18" s="7">
        <v>7.958333333333333</v>
      </c>
      <c r="L18" s="7">
        <v>9</v>
      </c>
      <c r="M18" s="7">
        <v>103.05000000000001</v>
      </c>
      <c r="N18" s="7">
        <v>23.966666666666669</v>
      </c>
      <c r="Q18" s="23">
        <v>44244</v>
      </c>
      <c r="R18" s="22">
        <v>48</v>
      </c>
      <c r="S18" s="22">
        <v>2</v>
      </c>
    </row>
    <row r="19" spans="1:19" x14ac:dyDescent="0.2">
      <c r="A19" s="6" t="s">
        <v>44</v>
      </c>
      <c r="B19" s="7">
        <v>9.25</v>
      </c>
      <c r="C19" s="7">
        <v>6.25</v>
      </c>
      <c r="D19" s="7">
        <v>7.5</v>
      </c>
      <c r="E19" s="7">
        <v>81.583333333333329</v>
      </c>
      <c r="F19" s="7">
        <v>100.16250000000001</v>
      </c>
      <c r="G19" s="7">
        <v>17.900000000000002</v>
      </c>
      <c r="H19" s="7">
        <v>106.66666666666667</v>
      </c>
      <c r="I19" s="7">
        <v>90.625</v>
      </c>
      <c r="J19" s="7">
        <v>0.02</v>
      </c>
      <c r="K19" s="7">
        <v>7.25</v>
      </c>
      <c r="L19" s="7">
        <v>9.25</v>
      </c>
      <c r="M19" s="7">
        <v>103.29999999999997</v>
      </c>
      <c r="N19" s="7">
        <v>26.954166666666662</v>
      </c>
      <c r="Q19" s="23">
        <v>44245</v>
      </c>
      <c r="R19" s="22">
        <v>49</v>
      </c>
      <c r="S19" s="22">
        <v>2</v>
      </c>
    </row>
    <row r="20" spans="1:19" x14ac:dyDescent="0.2">
      <c r="A20" s="6" t="s">
        <v>45</v>
      </c>
      <c r="B20" s="7">
        <v>10.625</v>
      </c>
      <c r="C20" s="7">
        <v>7.541666666666667</v>
      </c>
      <c r="D20" s="7">
        <v>8.75</v>
      </c>
      <c r="E20" s="7">
        <v>81.916666666666671</v>
      </c>
      <c r="F20" s="7">
        <v>99.545833333333363</v>
      </c>
      <c r="G20" s="7">
        <v>13.9625</v>
      </c>
      <c r="H20" s="7">
        <v>127.08333333333333</v>
      </c>
      <c r="I20" s="7">
        <v>78.333333333333329</v>
      </c>
      <c r="J20" s="7">
        <v>2.5400000000000002E-3</v>
      </c>
      <c r="K20" s="7">
        <v>9.25</v>
      </c>
      <c r="L20" s="7">
        <v>10.625</v>
      </c>
      <c r="M20" s="7">
        <v>102.70833333333333</v>
      </c>
      <c r="N20" s="7">
        <v>19.099999999999998</v>
      </c>
      <c r="Q20" s="23">
        <v>44246</v>
      </c>
      <c r="R20" s="22">
        <v>50</v>
      </c>
      <c r="S20" s="22">
        <v>2</v>
      </c>
    </row>
    <row r="21" spans="1:19" x14ac:dyDescent="0.2">
      <c r="A21" s="6" t="s">
        <v>62</v>
      </c>
      <c r="B21" s="7">
        <v>11.375</v>
      </c>
      <c r="C21" s="7">
        <v>7.583333333333333</v>
      </c>
      <c r="D21" s="7">
        <v>9.25</v>
      </c>
      <c r="E21" s="7">
        <v>78.541666666666671</v>
      </c>
      <c r="F21" s="7">
        <v>99.108333333333348</v>
      </c>
      <c r="G21" s="7">
        <v>9.15</v>
      </c>
      <c r="H21" s="7">
        <v>85</v>
      </c>
      <c r="I21" s="7">
        <v>50.625</v>
      </c>
      <c r="J21" s="7">
        <v>0</v>
      </c>
      <c r="K21" s="7">
        <v>11.041666666666666</v>
      </c>
      <c r="L21" s="7">
        <v>11.375</v>
      </c>
      <c r="M21" s="7">
        <v>102.2</v>
      </c>
      <c r="N21" s="7">
        <v>12.287499999999996</v>
      </c>
      <c r="Q21" s="23">
        <v>44247</v>
      </c>
      <c r="R21" s="22">
        <v>51</v>
      </c>
      <c r="S21" s="22">
        <v>2</v>
      </c>
    </row>
    <row r="22" spans="1:19" x14ac:dyDescent="0.2">
      <c r="A22" s="6" t="s">
        <v>63</v>
      </c>
      <c r="B22" s="7">
        <v>10.708333333333334</v>
      </c>
      <c r="C22" s="7">
        <v>6.625</v>
      </c>
      <c r="D22" s="7">
        <v>8.375</v>
      </c>
      <c r="E22" s="7">
        <v>77.75</v>
      </c>
      <c r="F22" s="7">
        <v>98.729166666666671</v>
      </c>
      <c r="G22" s="7">
        <v>8.7000000000000011</v>
      </c>
      <c r="H22" s="7">
        <v>85.833333333333329</v>
      </c>
      <c r="I22" s="7">
        <v>44.791666666666664</v>
      </c>
      <c r="J22" s="7">
        <v>0</v>
      </c>
      <c r="K22" s="7">
        <v>10</v>
      </c>
      <c r="L22" s="7">
        <v>10.708333333333334</v>
      </c>
      <c r="M22" s="7">
        <v>101.78750000000001</v>
      </c>
      <c r="N22" s="7">
        <v>12.6875</v>
      </c>
      <c r="Q22" s="23">
        <v>44248</v>
      </c>
      <c r="R22" s="22">
        <v>52</v>
      </c>
      <c r="S22" s="22">
        <v>2</v>
      </c>
    </row>
    <row r="23" spans="1:19" x14ac:dyDescent="0.2">
      <c r="A23" s="6" t="s">
        <v>73</v>
      </c>
      <c r="B23" s="7">
        <v>11.5</v>
      </c>
      <c r="C23" s="7">
        <v>5.708333333333333</v>
      </c>
      <c r="D23" s="7">
        <v>8.3250000000000011</v>
      </c>
      <c r="E23" s="7">
        <v>70.75</v>
      </c>
      <c r="F23" s="7">
        <v>98.774999999999963</v>
      </c>
      <c r="G23" s="7">
        <v>11.295833333333336</v>
      </c>
      <c r="H23" s="7">
        <v>94.166666666666671</v>
      </c>
      <c r="I23" s="7">
        <v>19.375</v>
      </c>
      <c r="J23" s="7">
        <v>0</v>
      </c>
      <c r="K23" s="7">
        <v>10.700000000000001</v>
      </c>
      <c r="L23" s="7">
        <v>11.5</v>
      </c>
      <c r="M23" s="7">
        <v>101.82083333333331</v>
      </c>
      <c r="N23" s="7">
        <v>16.533333333333331</v>
      </c>
      <c r="Q23" s="23">
        <v>44249</v>
      </c>
      <c r="R23" s="22">
        <v>53</v>
      </c>
      <c r="S23" s="22">
        <v>2</v>
      </c>
    </row>
    <row r="24" spans="1:19" x14ac:dyDescent="0.2">
      <c r="A24" s="6" t="s">
        <v>74</v>
      </c>
      <c r="B24" s="7">
        <v>11.1875</v>
      </c>
      <c r="C24" s="7">
        <v>6.479166666666667</v>
      </c>
      <c r="D24" s="7">
        <v>8.6125000000000007</v>
      </c>
      <c r="E24" s="7">
        <v>74.708333333333329</v>
      </c>
      <c r="F24" s="7">
        <v>98.516666666666694</v>
      </c>
      <c r="G24" s="7">
        <v>21.625</v>
      </c>
      <c r="H24" s="7">
        <v>97.083333333333329</v>
      </c>
      <c r="I24" s="7">
        <v>73.333333333333329</v>
      </c>
      <c r="J24" s="7">
        <v>0</v>
      </c>
      <c r="K24" s="7">
        <v>9.8916666666666657</v>
      </c>
      <c r="L24" s="7">
        <v>11.1875</v>
      </c>
      <c r="M24" s="7">
        <v>101.56666666666666</v>
      </c>
      <c r="N24" s="7">
        <v>34.641666666666659</v>
      </c>
      <c r="Q24" s="23">
        <v>44250</v>
      </c>
      <c r="R24" s="22">
        <v>54</v>
      </c>
      <c r="S24" s="22">
        <v>2</v>
      </c>
    </row>
    <row r="25" spans="1:19" x14ac:dyDescent="0.2">
      <c r="A25" s="6" t="s">
        <v>75</v>
      </c>
      <c r="B25" s="7">
        <v>11.958333333333334</v>
      </c>
      <c r="C25" s="7">
        <v>7.416666666666667</v>
      </c>
      <c r="D25" s="7">
        <v>9.4499999999999957</v>
      </c>
      <c r="E25" s="7">
        <v>73.791666666666671</v>
      </c>
      <c r="F25" s="7">
        <v>98.000000000000043</v>
      </c>
      <c r="G25" s="7">
        <v>29.987500000000001</v>
      </c>
      <c r="H25" s="7">
        <v>111.25</v>
      </c>
      <c r="I25" s="7">
        <v>76.041666666666671</v>
      </c>
      <c r="J25" s="7">
        <v>0.64270000000000005</v>
      </c>
      <c r="K25" s="7">
        <v>10.558333333333334</v>
      </c>
      <c r="L25" s="7">
        <v>11.958333333333334</v>
      </c>
      <c r="M25" s="7">
        <v>101.09583333333335</v>
      </c>
      <c r="N25" s="7">
        <v>47.375</v>
      </c>
      <c r="Q25" s="23">
        <v>44251</v>
      </c>
      <c r="R25" s="22">
        <v>55</v>
      </c>
      <c r="S25" s="22">
        <v>2</v>
      </c>
    </row>
    <row r="26" spans="1:19" x14ac:dyDescent="0.2">
      <c r="A26" s="6" t="s">
        <v>76</v>
      </c>
      <c r="B26" s="7">
        <v>8.875</v>
      </c>
      <c r="C26" s="7">
        <v>6.625</v>
      </c>
      <c r="D26" s="7">
        <v>7.6708333333333352</v>
      </c>
      <c r="E26" s="7">
        <v>85.708333333333329</v>
      </c>
      <c r="F26" s="7">
        <v>98.629166666666649</v>
      </c>
      <c r="G26" s="7">
        <v>21.033333333333331</v>
      </c>
      <c r="H26" s="7">
        <v>248.33333333333334</v>
      </c>
      <c r="I26" s="7">
        <v>83.333333333333329</v>
      </c>
      <c r="J26" s="7">
        <v>1.8625400000000005</v>
      </c>
      <c r="K26" s="7">
        <v>6.2666666666666666</v>
      </c>
      <c r="L26" s="7">
        <v>8.875</v>
      </c>
      <c r="M26" s="7">
        <v>101.66666666666664</v>
      </c>
      <c r="N26" s="7">
        <v>32.24583333333333</v>
      </c>
      <c r="Q26" s="23">
        <v>44252</v>
      </c>
      <c r="R26" s="22">
        <v>56</v>
      </c>
      <c r="S26" s="22">
        <v>2</v>
      </c>
    </row>
    <row r="27" spans="1:19" x14ac:dyDescent="0.2">
      <c r="A27" s="6" t="s">
        <v>77</v>
      </c>
      <c r="B27" s="7">
        <v>10.916666666666666</v>
      </c>
      <c r="C27" s="7">
        <v>6.958333333333333</v>
      </c>
      <c r="D27" s="7">
        <v>8.75</v>
      </c>
      <c r="E27" s="7">
        <v>77.75</v>
      </c>
      <c r="F27" s="7">
        <v>100.14166666666669</v>
      </c>
      <c r="G27" s="7">
        <v>10.370833333333334</v>
      </c>
      <c r="H27" s="7">
        <v>115.83333333333333</v>
      </c>
      <c r="I27" s="7">
        <v>32.083333333333336</v>
      </c>
      <c r="J27" s="7">
        <v>0</v>
      </c>
      <c r="K27" s="7">
        <v>10.733333333333334</v>
      </c>
      <c r="L27" s="7">
        <v>10.916666666666666</v>
      </c>
      <c r="M27" s="7">
        <v>103.22916666666669</v>
      </c>
      <c r="N27" s="7">
        <v>15.945833333333333</v>
      </c>
      <c r="Q27" s="23">
        <v>44253</v>
      </c>
      <c r="R27" s="22">
        <v>57</v>
      </c>
      <c r="S27" s="22">
        <v>2</v>
      </c>
    </row>
    <row r="28" spans="1:19" x14ac:dyDescent="0.2">
      <c r="A28" s="5" t="s">
        <v>27</v>
      </c>
      <c r="B28" s="7">
        <v>11.048007246376812</v>
      </c>
      <c r="C28" s="7">
        <v>6.3269927536231885</v>
      </c>
      <c r="D28" s="7">
        <v>8.4753623188405705</v>
      </c>
      <c r="E28" s="7">
        <v>73.731884057971016</v>
      </c>
      <c r="F28" s="7">
        <v>98.504891304347979</v>
      </c>
      <c r="G28" s="7">
        <v>16.14927536231885</v>
      </c>
      <c r="H28" s="7">
        <v>159.96376811594203</v>
      </c>
      <c r="I28" s="7">
        <v>51.07789855072464</v>
      </c>
      <c r="J28" s="7">
        <v>3.9458799999999994</v>
      </c>
      <c r="K28" s="7">
        <v>10.098913043478261</v>
      </c>
      <c r="L28" s="7">
        <v>11.048007246376812</v>
      </c>
      <c r="M28" s="7">
        <v>101.57192028985529</v>
      </c>
      <c r="N28" s="7">
        <v>25.301086956521726</v>
      </c>
      <c r="Q28" s="23">
        <v>44254</v>
      </c>
      <c r="R28" s="22">
        <v>58</v>
      </c>
      <c r="S28" s="22">
        <v>2</v>
      </c>
    </row>
    <row r="29" spans="1:19" x14ac:dyDescent="0.2">
      <c r="Q29" s="23">
        <v>44255</v>
      </c>
      <c r="R29" s="22">
        <v>59</v>
      </c>
      <c r="S29" s="22">
        <v>2</v>
      </c>
    </row>
    <row r="30" spans="1:19" x14ac:dyDescent="0.2">
      <c r="Q30" s="23">
        <v>44256</v>
      </c>
      <c r="R30" s="22">
        <v>60</v>
      </c>
      <c r="S30" s="22">
        <f>+S29+1</f>
        <v>3</v>
      </c>
    </row>
    <row r="31" spans="1:19" x14ac:dyDescent="0.2">
      <c r="Q31" s="23">
        <v>44257</v>
      </c>
      <c r="R31" s="22">
        <v>61</v>
      </c>
      <c r="S31" s="22">
        <f>+S30</f>
        <v>3</v>
      </c>
    </row>
    <row r="32" spans="1:19" x14ac:dyDescent="0.2">
      <c r="Q32" s="23">
        <v>44258</v>
      </c>
      <c r="R32" s="22">
        <v>62</v>
      </c>
      <c r="S32" s="22">
        <f t="shared" ref="S32:S60" si="0">+S31</f>
        <v>3</v>
      </c>
    </row>
    <row r="33" spans="17:19" x14ac:dyDescent="0.2">
      <c r="Q33" s="23">
        <v>44259</v>
      </c>
      <c r="R33" s="22">
        <v>63</v>
      </c>
      <c r="S33" s="22">
        <f t="shared" si="0"/>
        <v>3</v>
      </c>
    </row>
    <row r="34" spans="17:19" x14ac:dyDescent="0.2">
      <c r="Q34" s="23">
        <v>44260</v>
      </c>
      <c r="R34" s="22">
        <v>64</v>
      </c>
      <c r="S34" s="22">
        <f t="shared" si="0"/>
        <v>3</v>
      </c>
    </row>
    <row r="35" spans="17:19" x14ac:dyDescent="0.2">
      <c r="Q35" s="23">
        <v>44261</v>
      </c>
      <c r="R35" s="22">
        <v>65</v>
      </c>
      <c r="S35" s="22">
        <f t="shared" si="0"/>
        <v>3</v>
      </c>
    </row>
    <row r="36" spans="17:19" x14ac:dyDescent="0.2">
      <c r="Q36" s="23">
        <v>44262</v>
      </c>
      <c r="R36" s="22">
        <v>66</v>
      </c>
      <c r="S36" s="22">
        <f t="shared" si="0"/>
        <v>3</v>
      </c>
    </row>
    <row r="37" spans="17:19" x14ac:dyDescent="0.2">
      <c r="Q37" s="23">
        <v>44263</v>
      </c>
      <c r="R37" s="22">
        <v>67</v>
      </c>
      <c r="S37" s="22">
        <f t="shared" si="0"/>
        <v>3</v>
      </c>
    </row>
    <row r="38" spans="17:19" x14ac:dyDescent="0.2">
      <c r="Q38" s="23">
        <v>44264</v>
      </c>
      <c r="R38" s="22">
        <v>68</v>
      </c>
      <c r="S38" s="22">
        <f t="shared" si="0"/>
        <v>3</v>
      </c>
    </row>
    <row r="39" spans="17:19" x14ac:dyDescent="0.2">
      <c r="Q39" s="23">
        <v>44265</v>
      </c>
      <c r="R39" s="22">
        <v>69</v>
      </c>
      <c r="S39" s="22">
        <f t="shared" si="0"/>
        <v>3</v>
      </c>
    </row>
    <row r="40" spans="17:19" x14ac:dyDescent="0.2">
      <c r="Q40" s="23">
        <v>44266</v>
      </c>
      <c r="R40" s="22">
        <v>70</v>
      </c>
      <c r="S40" s="22">
        <f t="shared" si="0"/>
        <v>3</v>
      </c>
    </row>
    <row r="41" spans="17:19" x14ac:dyDescent="0.2">
      <c r="Q41" s="23">
        <v>44267</v>
      </c>
      <c r="R41" s="22">
        <v>71</v>
      </c>
      <c r="S41" s="22">
        <f t="shared" si="0"/>
        <v>3</v>
      </c>
    </row>
    <row r="42" spans="17:19" x14ac:dyDescent="0.2">
      <c r="Q42" s="23">
        <v>44268</v>
      </c>
      <c r="R42" s="22">
        <v>72</v>
      </c>
      <c r="S42" s="22">
        <f t="shared" si="0"/>
        <v>3</v>
      </c>
    </row>
    <row r="43" spans="17:19" x14ac:dyDescent="0.2">
      <c r="Q43" s="23">
        <v>44269</v>
      </c>
      <c r="R43" s="22">
        <v>73</v>
      </c>
      <c r="S43" s="22">
        <f t="shared" si="0"/>
        <v>3</v>
      </c>
    </row>
    <row r="44" spans="17:19" x14ac:dyDescent="0.2">
      <c r="Q44" s="23">
        <v>44270</v>
      </c>
      <c r="R44" s="22">
        <v>74</v>
      </c>
      <c r="S44" s="22">
        <f t="shared" si="0"/>
        <v>3</v>
      </c>
    </row>
    <row r="45" spans="17:19" x14ac:dyDescent="0.2">
      <c r="Q45" s="23">
        <v>44271</v>
      </c>
      <c r="R45" s="22">
        <v>75</v>
      </c>
      <c r="S45" s="22">
        <f t="shared" si="0"/>
        <v>3</v>
      </c>
    </row>
    <row r="46" spans="17:19" x14ac:dyDescent="0.2">
      <c r="Q46" s="23">
        <v>44272</v>
      </c>
      <c r="R46" s="22">
        <v>76</v>
      </c>
      <c r="S46" s="22">
        <f t="shared" si="0"/>
        <v>3</v>
      </c>
    </row>
    <row r="47" spans="17:19" x14ac:dyDescent="0.2">
      <c r="Q47" s="23">
        <v>44273</v>
      </c>
      <c r="R47" s="22">
        <v>77</v>
      </c>
      <c r="S47" s="22">
        <f t="shared" si="0"/>
        <v>3</v>
      </c>
    </row>
    <row r="48" spans="17:19" x14ac:dyDescent="0.2">
      <c r="Q48" s="23">
        <v>44274</v>
      </c>
      <c r="R48" s="22">
        <v>78</v>
      </c>
      <c r="S48" s="22">
        <f t="shared" si="0"/>
        <v>3</v>
      </c>
    </row>
    <row r="49" spans="17:19" x14ac:dyDescent="0.2">
      <c r="Q49" s="23">
        <v>44275</v>
      </c>
      <c r="R49" s="22">
        <v>79</v>
      </c>
      <c r="S49" s="22">
        <f t="shared" si="0"/>
        <v>3</v>
      </c>
    </row>
    <row r="50" spans="17:19" x14ac:dyDescent="0.2">
      <c r="Q50" s="23">
        <v>44276</v>
      </c>
      <c r="R50" s="22">
        <v>80</v>
      </c>
      <c r="S50" s="22">
        <f t="shared" si="0"/>
        <v>3</v>
      </c>
    </row>
    <row r="51" spans="17:19" x14ac:dyDescent="0.2">
      <c r="Q51" s="23">
        <v>44277</v>
      </c>
      <c r="R51" s="22">
        <v>81</v>
      </c>
      <c r="S51" s="22">
        <f t="shared" si="0"/>
        <v>3</v>
      </c>
    </row>
    <row r="52" spans="17:19" x14ac:dyDescent="0.2">
      <c r="Q52" s="23">
        <v>44278</v>
      </c>
      <c r="R52" s="22">
        <v>82</v>
      </c>
      <c r="S52" s="22">
        <f t="shared" si="0"/>
        <v>3</v>
      </c>
    </row>
    <row r="53" spans="17:19" x14ac:dyDescent="0.2">
      <c r="Q53" s="23">
        <v>44279</v>
      </c>
      <c r="R53" s="22">
        <v>83</v>
      </c>
      <c r="S53" s="22">
        <f t="shared" si="0"/>
        <v>3</v>
      </c>
    </row>
    <row r="54" spans="17:19" x14ac:dyDescent="0.2">
      <c r="Q54" s="23">
        <v>44280</v>
      </c>
      <c r="R54" s="22">
        <v>84</v>
      </c>
      <c r="S54" s="22">
        <f t="shared" si="0"/>
        <v>3</v>
      </c>
    </row>
    <row r="55" spans="17:19" x14ac:dyDescent="0.2">
      <c r="Q55" s="23">
        <v>44281</v>
      </c>
      <c r="R55" s="22">
        <v>85</v>
      </c>
      <c r="S55" s="22">
        <f t="shared" si="0"/>
        <v>3</v>
      </c>
    </row>
    <row r="56" spans="17:19" x14ac:dyDescent="0.2">
      <c r="Q56" s="23">
        <v>44282</v>
      </c>
      <c r="R56" s="22">
        <v>86</v>
      </c>
      <c r="S56" s="22">
        <f t="shared" si="0"/>
        <v>3</v>
      </c>
    </row>
    <row r="57" spans="17:19" x14ac:dyDescent="0.2">
      <c r="Q57" s="23">
        <v>44283</v>
      </c>
      <c r="R57" s="22">
        <v>87</v>
      </c>
      <c r="S57" s="22">
        <f t="shared" si="0"/>
        <v>3</v>
      </c>
    </row>
    <row r="58" spans="17:19" x14ac:dyDescent="0.2">
      <c r="Q58" s="23">
        <v>44284</v>
      </c>
      <c r="R58" s="22">
        <v>88</v>
      </c>
      <c r="S58" s="22">
        <f t="shared" si="0"/>
        <v>3</v>
      </c>
    </row>
    <row r="59" spans="17:19" x14ac:dyDescent="0.2">
      <c r="Q59" s="23">
        <v>44285</v>
      </c>
      <c r="R59" s="22">
        <v>89</v>
      </c>
      <c r="S59" s="22">
        <f t="shared" si="0"/>
        <v>3</v>
      </c>
    </row>
    <row r="60" spans="17:19" x14ac:dyDescent="0.2">
      <c r="Q60" s="23">
        <v>44286</v>
      </c>
      <c r="R60" s="22">
        <v>90</v>
      </c>
      <c r="S60" s="22">
        <f t="shared" si="0"/>
        <v>3</v>
      </c>
    </row>
    <row r="61" spans="17:19" x14ac:dyDescent="0.2">
      <c r="Q61" s="23">
        <v>44287</v>
      </c>
      <c r="R61" s="22">
        <v>91</v>
      </c>
      <c r="S61" s="22">
        <f>+S60+1</f>
        <v>4</v>
      </c>
    </row>
    <row r="62" spans="17:19" x14ac:dyDescent="0.2">
      <c r="Q62" s="23">
        <v>44288</v>
      </c>
      <c r="R62" s="22">
        <v>92</v>
      </c>
      <c r="S62" s="22">
        <f>+S61</f>
        <v>4</v>
      </c>
    </row>
    <row r="63" spans="17:19" x14ac:dyDescent="0.2">
      <c r="Q63" s="23">
        <v>44289</v>
      </c>
      <c r="R63" s="22">
        <v>93</v>
      </c>
      <c r="S63" s="22">
        <f t="shared" ref="S63:S90" si="1">+S62</f>
        <v>4</v>
      </c>
    </row>
    <row r="64" spans="17:19" x14ac:dyDescent="0.2">
      <c r="Q64" s="23">
        <v>44290</v>
      </c>
      <c r="R64" s="22">
        <v>94</v>
      </c>
      <c r="S64" s="22">
        <f t="shared" si="1"/>
        <v>4</v>
      </c>
    </row>
    <row r="65" spans="17:19" x14ac:dyDescent="0.2">
      <c r="Q65" s="23">
        <v>44291</v>
      </c>
      <c r="R65" s="22">
        <v>95</v>
      </c>
      <c r="S65" s="22">
        <f t="shared" si="1"/>
        <v>4</v>
      </c>
    </row>
    <row r="66" spans="17:19" x14ac:dyDescent="0.2">
      <c r="Q66" s="23">
        <v>44292</v>
      </c>
      <c r="R66" s="22">
        <v>96</v>
      </c>
      <c r="S66" s="22">
        <f t="shared" si="1"/>
        <v>4</v>
      </c>
    </row>
    <row r="67" spans="17:19" x14ac:dyDescent="0.2">
      <c r="Q67" s="23">
        <v>44293</v>
      </c>
      <c r="R67" s="22">
        <v>97</v>
      </c>
      <c r="S67" s="22">
        <f t="shared" si="1"/>
        <v>4</v>
      </c>
    </row>
    <row r="68" spans="17:19" x14ac:dyDescent="0.2">
      <c r="Q68" s="23">
        <v>44294</v>
      </c>
      <c r="R68" s="22">
        <v>98</v>
      </c>
      <c r="S68" s="22">
        <f t="shared" si="1"/>
        <v>4</v>
      </c>
    </row>
    <row r="69" spans="17:19" x14ac:dyDescent="0.2">
      <c r="Q69" s="23">
        <v>44295</v>
      </c>
      <c r="R69" s="22">
        <v>99</v>
      </c>
      <c r="S69" s="22">
        <f t="shared" si="1"/>
        <v>4</v>
      </c>
    </row>
    <row r="70" spans="17:19" x14ac:dyDescent="0.2">
      <c r="Q70" s="23">
        <v>44296</v>
      </c>
      <c r="R70" s="22">
        <v>100</v>
      </c>
      <c r="S70" s="22">
        <f t="shared" si="1"/>
        <v>4</v>
      </c>
    </row>
    <row r="71" spans="17:19" x14ac:dyDescent="0.2">
      <c r="Q71" s="23">
        <v>44297</v>
      </c>
      <c r="R71" s="22">
        <v>101</v>
      </c>
      <c r="S71" s="22">
        <f t="shared" si="1"/>
        <v>4</v>
      </c>
    </row>
    <row r="72" spans="17:19" x14ac:dyDescent="0.2">
      <c r="Q72" s="23">
        <v>44298</v>
      </c>
      <c r="R72" s="22">
        <v>102</v>
      </c>
      <c r="S72" s="22">
        <f t="shared" si="1"/>
        <v>4</v>
      </c>
    </row>
    <row r="73" spans="17:19" x14ac:dyDescent="0.2">
      <c r="Q73" s="23">
        <v>44299</v>
      </c>
      <c r="R73" s="22">
        <v>103</v>
      </c>
      <c r="S73" s="22">
        <f t="shared" si="1"/>
        <v>4</v>
      </c>
    </row>
    <row r="74" spans="17:19" x14ac:dyDescent="0.2">
      <c r="Q74" s="23">
        <v>44300</v>
      </c>
      <c r="R74" s="22">
        <v>104</v>
      </c>
      <c r="S74" s="22">
        <f t="shared" si="1"/>
        <v>4</v>
      </c>
    </row>
    <row r="75" spans="17:19" x14ac:dyDescent="0.2">
      <c r="Q75" s="23">
        <v>44301</v>
      </c>
      <c r="R75" s="22">
        <v>105</v>
      </c>
      <c r="S75" s="22">
        <f t="shared" si="1"/>
        <v>4</v>
      </c>
    </row>
    <row r="76" spans="17:19" x14ac:dyDescent="0.2">
      <c r="Q76" s="23">
        <v>44302</v>
      </c>
      <c r="R76" s="22">
        <v>106</v>
      </c>
      <c r="S76" s="22">
        <f t="shared" si="1"/>
        <v>4</v>
      </c>
    </row>
    <row r="77" spans="17:19" x14ac:dyDescent="0.2">
      <c r="Q77" s="23">
        <v>44303</v>
      </c>
      <c r="R77" s="22">
        <v>107</v>
      </c>
      <c r="S77" s="22">
        <f t="shared" si="1"/>
        <v>4</v>
      </c>
    </row>
    <row r="78" spans="17:19" x14ac:dyDescent="0.2">
      <c r="Q78" s="23">
        <v>44304</v>
      </c>
      <c r="R78" s="22">
        <v>108</v>
      </c>
      <c r="S78" s="22">
        <f t="shared" si="1"/>
        <v>4</v>
      </c>
    </row>
    <row r="79" spans="17:19" x14ac:dyDescent="0.2">
      <c r="Q79" s="23">
        <v>44305</v>
      </c>
      <c r="R79" s="22">
        <v>109</v>
      </c>
      <c r="S79" s="22">
        <f t="shared" si="1"/>
        <v>4</v>
      </c>
    </row>
    <row r="80" spans="17:19" x14ac:dyDescent="0.2">
      <c r="Q80" s="23">
        <v>44306</v>
      </c>
      <c r="R80" s="22">
        <v>110</v>
      </c>
      <c r="S80" s="22">
        <f t="shared" si="1"/>
        <v>4</v>
      </c>
    </row>
    <row r="81" spans="17:19" x14ac:dyDescent="0.2">
      <c r="Q81" s="23">
        <v>44307</v>
      </c>
      <c r="R81" s="22">
        <v>111</v>
      </c>
      <c r="S81" s="22">
        <f t="shared" si="1"/>
        <v>4</v>
      </c>
    </row>
    <row r="82" spans="17:19" x14ac:dyDescent="0.2">
      <c r="Q82" s="23">
        <v>44308</v>
      </c>
      <c r="R82" s="22">
        <v>112</v>
      </c>
      <c r="S82" s="22">
        <f t="shared" si="1"/>
        <v>4</v>
      </c>
    </row>
    <row r="83" spans="17:19" x14ac:dyDescent="0.2">
      <c r="Q83" s="23">
        <v>44309</v>
      </c>
      <c r="R83" s="22">
        <v>113</v>
      </c>
      <c r="S83" s="22">
        <f t="shared" si="1"/>
        <v>4</v>
      </c>
    </row>
    <row r="84" spans="17:19" x14ac:dyDescent="0.2">
      <c r="Q84" s="23">
        <v>44310</v>
      </c>
      <c r="R84" s="22">
        <v>114</v>
      </c>
      <c r="S84" s="22">
        <f t="shared" si="1"/>
        <v>4</v>
      </c>
    </row>
    <row r="85" spans="17:19" x14ac:dyDescent="0.2">
      <c r="Q85" s="23">
        <v>44311</v>
      </c>
      <c r="R85" s="22">
        <v>115</v>
      </c>
      <c r="S85" s="22">
        <f t="shared" si="1"/>
        <v>4</v>
      </c>
    </row>
    <row r="86" spans="17:19" x14ac:dyDescent="0.2">
      <c r="Q86" s="23">
        <v>44312</v>
      </c>
      <c r="R86" s="22">
        <v>116</v>
      </c>
      <c r="S86" s="22">
        <f t="shared" si="1"/>
        <v>4</v>
      </c>
    </row>
    <row r="87" spans="17:19" x14ac:dyDescent="0.2">
      <c r="Q87" s="23">
        <v>44313</v>
      </c>
      <c r="R87" s="22">
        <v>117</v>
      </c>
      <c r="S87" s="22">
        <f t="shared" si="1"/>
        <v>4</v>
      </c>
    </row>
    <row r="88" spans="17:19" x14ac:dyDescent="0.2">
      <c r="Q88" s="23">
        <v>44314</v>
      </c>
      <c r="R88" s="22">
        <v>118</v>
      </c>
      <c r="S88" s="22">
        <f t="shared" si="1"/>
        <v>4</v>
      </c>
    </row>
    <row r="89" spans="17:19" x14ac:dyDescent="0.2">
      <c r="Q89" s="23">
        <v>44315</v>
      </c>
      <c r="R89" s="22">
        <v>119</v>
      </c>
      <c r="S89" s="22">
        <f t="shared" si="1"/>
        <v>4</v>
      </c>
    </row>
    <row r="90" spans="17:19" x14ac:dyDescent="0.2">
      <c r="Q90" s="23">
        <v>44316</v>
      </c>
      <c r="R90" s="22">
        <v>120</v>
      </c>
      <c r="S90" s="22">
        <f t="shared" si="1"/>
        <v>4</v>
      </c>
    </row>
    <row r="91" spans="17:19" x14ac:dyDescent="0.2">
      <c r="Q91" s="23">
        <v>44317</v>
      </c>
      <c r="R91" s="22">
        <v>121</v>
      </c>
      <c r="S91" s="22">
        <f>S90+1</f>
        <v>5</v>
      </c>
    </row>
    <row r="92" spans="17:19" x14ac:dyDescent="0.2">
      <c r="Q92" s="23">
        <v>44318</v>
      </c>
      <c r="R92" s="22">
        <v>122</v>
      </c>
      <c r="S92" s="22">
        <f>+S91</f>
        <v>5</v>
      </c>
    </row>
    <row r="93" spans="17:19" x14ac:dyDescent="0.2">
      <c r="Q93" s="23">
        <v>44319</v>
      </c>
      <c r="R93" s="22">
        <v>123</v>
      </c>
      <c r="S93" s="22">
        <f t="shared" ref="S93:S121" si="2">+S92</f>
        <v>5</v>
      </c>
    </row>
    <row r="94" spans="17:19" x14ac:dyDescent="0.2">
      <c r="Q94" s="23">
        <v>44320</v>
      </c>
      <c r="R94" s="22">
        <v>124</v>
      </c>
      <c r="S94" s="22">
        <f t="shared" si="2"/>
        <v>5</v>
      </c>
    </row>
    <row r="95" spans="17:19" x14ac:dyDescent="0.2">
      <c r="Q95" s="23">
        <v>44321</v>
      </c>
      <c r="R95" s="22">
        <v>125</v>
      </c>
      <c r="S95" s="22">
        <f t="shared" si="2"/>
        <v>5</v>
      </c>
    </row>
    <row r="96" spans="17:19" x14ac:dyDescent="0.2">
      <c r="Q96" s="23">
        <v>44322</v>
      </c>
      <c r="R96" s="22">
        <v>126</v>
      </c>
      <c r="S96" s="22">
        <f t="shared" si="2"/>
        <v>5</v>
      </c>
    </row>
    <row r="97" spans="17:19" x14ac:dyDescent="0.2">
      <c r="Q97" s="23">
        <v>44323</v>
      </c>
      <c r="R97" s="22">
        <v>127</v>
      </c>
      <c r="S97" s="22">
        <f t="shared" si="2"/>
        <v>5</v>
      </c>
    </row>
    <row r="98" spans="17:19" x14ac:dyDescent="0.2">
      <c r="Q98" s="23">
        <v>44324</v>
      </c>
      <c r="R98" s="22">
        <v>128</v>
      </c>
      <c r="S98" s="22">
        <f t="shared" si="2"/>
        <v>5</v>
      </c>
    </row>
    <row r="99" spans="17:19" x14ac:dyDescent="0.2">
      <c r="Q99" s="23">
        <v>44325</v>
      </c>
      <c r="R99" s="22">
        <v>129</v>
      </c>
      <c r="S99" s="22">
        <f t="shared" si="2"/>
        <v>5</v>
      </c>
    </row>
    <row r="100" spans="17:19" x14ac:dyDescent="0.2">
      <c r="Q100" s="23">
        <v>44326</v>
      </c>
      <c r="R100" s="22">
        <v>130</v>
      </c>
      <c r="S100" s="22">
        <f t="shared" si="2"/>
        <v>5</v>
      </c>
    </row>
    <row r="101" spans="17:19" x14ac:dyDescent="0.2">
      <c r="Q101" s="23">
        <v>44327</v>
      </c>
      <c r="R101" s="22">
        <v>131</v>
      </c>
      <c r="S101" s="22">
        <f t="shared" si="2"/>
        <v>5</v>
      </c>
    </row>
    <row r="102" spans="17:19" x14ac:dyDescent="0.2">
      <c r="Q102" s="23">
        <v>44328</v>
      </c>
      <c r="R102" s="22">
        <v>132</v>
      </c>
      <c r="S102" s="22">
        <f t="shared" si="2"/>
        <v>5</v>
      </c>
    </row>
    <row r="103" spans="17:19" x14ac:dyDescent="0.2">
      <c r="Q103" s="23">
        <v>44329</v>
      </c>
      <c r="R103" s="22">
        <v>133</v>
      </c>
      <c r="S103" s="22">
        <f t="shared" si="2"/>
        <v>5</v>
      </c>
    </row>
    <row r="104" spans="17:19" x14ac:dyDescent="0.2">
      <c r="Q104" s="23">
        <v>44330</v>
      </c>
      <c r="R104" s="22">
        <v>134</v>
      </c>
      <c r="S104" s="22">
        <f t="shared" si="2"/>
        <v>5</v>
      </c>
    </row>
    <row r="105" spans="17:19" x14ac:dyDescent="0.2">
      <c r="Q105" s="23">
        <v>44331</v>
      </c>
      <c r="R105" s="22">
        <v>135</v>
      </c>
      <c r="S105" s="22">
        <f t="shared" si="2"/>
        <v>5</v>
      </c>
    </row>
    <row r="106" spans="17:19" x14ac:dyDescent="0.2">
      <c r="Q106" s="23">
        <v>44332</v>
      </c>
      <c r="R106" s="22">
        <v>136</v>
      </c>
      <c r="S106" s="22">
        <f t="shared" si="2"/>
        <v>5</v>
      </c>
    </row>
    <row r="107" spans="17:19" x14ac:dyDescent="0.2">
      <c r="Q107" s="23">
        <v>44333</v>
      </c>
      <c r="R107" s="22">
        <v>137</v>
      </c>
      <c r="S107" s="22">
        <f t="shared" si="2"/>
        <v>5</v>
      </c>
    </row>
    <row r="108" spans="17:19" x14ac:dyDescent="0.2">
      <c r="Q108" s="23">
        <v>44334</v>
      </c>
      <c r="R108" s="22">
        <v>138</v>
      </c>
      <c r="S108" s="22">
        <f t="shared" si="2"/>
        <v>5</v>
      </c>
    </row>
    <row r="109" spans="17:19" x14ac:dyDescent="0.2">
      <c r="Q109" s="23">
        <v>44335</v>
      </c>
      <c r="R109" s="22">
        <v>139</v>
      </c>
      <c r="S109" s="22">
        <f t="shared" si="2"/>
        <v>5</v>
      </c>
    </row>
    <row r="110" spans="17:19" x14ac:dyDescent="0.2">
      <c r="Q110" s="23">
        <v>44336</v>
      </c>
      <c r="R110" s="22">
        <v>140</v>
      </c>
      <c r="S110" s="22">
        <f t="shared" si="2"/>
        <v>5</v>
      </c>
    </row>
    <row r="111" spans="17:19" x14ac:dyDescent="0.2">
      <c r="Q111" s="23">
        <v>44337</v>
      </c>
      <c r="R111" s="22">
        <v>141</v>
      </c>
      <c r="S111" s="22">
        <f t="shared" si="2"/>
        <v>5</v>
      </c>
    </row>
    <row r="112" spans="17:19" x14ac:dyDescent="0.2">
      <c r="Q112" s="23">
        <v>44338</v>
      </c>
      <c r="R112" s="22">
        <v>142</v>
      </c>
      <c r="S112" s="22">
        <f t="shared" si="2"/>
        <v>5</v>
      </c>
    </row>
    <row r="113" spans="17:19" x14ac:dyDescent="0.2">
      <c r="Q113" s="23">
        <v>44339</v>
      </c>
      <c r="R113" s="22">
        <v>143</v>
      </c>
      <c r="S113" s="22">
        <f t="shared" si="2"/>
        <v>5</v>
      </c>
    </row>
    <row r="114" spans="17:19" x14ac:dyDescent="0.2">
      <c r="Q114" s="23">
        <v>44340</v>
      </c>
      <c r="R114" s="22">
        <v>144</v>
      </c>
      <c r="S114" s="22">
        <f t="shared" si="2"/>
        <v>5</v>
      </c>
    </row>
    <row r="115" spans="17:19" x14ac:dyDescent="0.2">
      <c r="Q115" s="23">
        <v>44341</v>
      </c>
      <c r="R115" s="22">
        <v>145</v>
      </c>
      <c r="S115" s="22">
        <f t="shared" si="2"/>
        <v>5</v>
      </c>
    </row>
    <row r="116" spans="17:19" x14ac:dyDescent="0.2">
      <c r="Q116" s="23">
        <v>44342</v>
      </c>
      <c r="R116" s="22">
        <v>146</v>
      </c>
      <c r="S116" s="22">
        <f t="shared" si="2"/>
        <v>5</v>
      </c>
    </row>
    <row r="117" spans="17:19" x14ac:dyDescent="0.2">
      <c r="Q117" s="23">
        <v>44343</v>
      </c>
      <c r="R117" s="22">
        <v>147</v>
      </c>
      <c r="S117" s="22">
        <f t="shared" si="2"/>
        <v>5</v>
      </c>
    </row>
    <row r="118" spans="17:19" x14ac:dyDescent="0.2">
      <c r="Q118" s="23">
        <v>44344</v>
      </c>
      <c r="R118" s="22">
        <v>148</v>
      </c>
      <c r="S118" s="22">
        <f t="shared" si="2"/>
        <v>5</v>
      </c>
    </row>
    <row r="119" spans="17:19" x14ac:dyDescent="0.2">
      <c r="Q119" s="23">
        <v>44345</v>
      </c>
      <c r="R119" s="22">
        <v>149</v>
      </c>
      <c r="S119" s="22">
        <f t="shared" si="2"/>
        <v>5</v>
      </c>
    </row>
    <row r="120" spans="17:19" x14ac:dyDescent="0.2">
      <c r="Q120" s="23">
        <v>44346</v>
      </c>
      <c r="R120" s="22">
        <v>150</v>
      </c>
      <c r="S120" s="22">
        <f t="shared" si="2"/>
        <v>5</v>
      </c>
    </row>
    <row r="121" spans="17:19" x14ac:dyDescent="0.2">
      <c r="Q121" s="23">
        <v>44347</v>
      </c>
      <c r="R121" s="22">
        <v>151</v>
      </c>
      <c r="S121" s="22">
        <f t="shared" si="2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63"/>
  <sheetViews>
    <sheetView workbookViewId="0">
      <selection activeCell="A7" sqref="A7"/>
    </sheetView>
  </sheetViews>
  <sheetFormatPr baseColWidth="10" defaultRowHeight="12.75" x14ac:dyDescent="0.2"/>
  <cols>
    <col min="1" max="1" width="17" style="12" bestFit="1" customWidth="1"/>
    <col min="2" max="2" width="10.140625" style="12" bestFit="1" customWidth="1"/>
    <col min="3" max="3" width="17" style="18" bestFit="1" customWidth="1"/>
    <col min="4" max="4" width="10.140625" style="12" bestFit="1" customWidth="1"/>
    <col min="5" max="5" width="18" style="18" bestFit="1" customWidth="1"/>
    <col min="6" max="6" width="10.140625" style="12" bestFit="1" customWidth="1"/>
    <col min="7" max="7" width="18" style="18" bestFit="1" customWidth="1"/>
    <col min="8" max="8" width="10.140625" style="12" bestFit="1" customWidth="1"/>
  </cols>
  <sheetData>
    <row r="1" spans="1:17" ht="15" x14ac:dyDescent="0.2">
      <c r="A1" s="15" t="s">
        <v>69</v>
      </c>
      <c r="B1" s="15" t="s">
        <v>58</v>
      </c>
      <c r="D1" s="15" t="s">
        <v>59</v>
      </c>
      <c r="E1" s="20"/>
      <c r="F1" s="15" t="s">
        <v>60</v>
      </c>
      <c r="G1" s="20"/>
      <c r="H1" s="15" t="s">
        <v>61</v>
      </c>
      <c r="I1" s="15" t="s">
        <v>64</v>
      </c>
      <c r="J1" s="15" t="s">
        <v>68</v>
      </c>
    </row>
    <row r="2" spans="1:17" x14ac:dyDescent="0.2">
      <c r="A2" s="13">
        <v>44228</v>
      </c>
      <c r="B2" s="12">
        <f>VLOOKUP(A2,'Datos horarios'!D:J,7,FALSE)</f>
        <v>97.4</v>
      </c>
      <c r="C2" s="19">
        <v>44228.291666666664</v>
      </c>
      <c r="D2" s="12">
        <f>VLOOKUP(C2,'Datos horarios'!D:J,7,FALSE)</f>
        <v>97.8</v>
      </c>
      <c r="E2" s="19">
        <v>44228.541666666664</v>
      </c>
      <c r="F2" s="12">
        <f>VLOOKUP(E2,'Datos horarios'!D:J,7,FALSE)</f>
        <v>98.1</v>
      </c>
      <c r="G2" s="19">
        <v>44228.75</v>
      </c>
      <c r="H2" s="12">
        <f>VLOOKUP(G2,'Datos horarios'!D:J,7,FALSE)</f>
        <v>98.3</v>
      </c>
      <c r="I2" s="7">
        <f>+GETPIVOTDATA("Promedio de surfaceTemperatureCelsius",'Resumen parametros diarios'!$A$1,"dateHrGmt",'Resumen parametros diarios'!R2,"Meses",'Resumen parametros diarios'!S2)</f>
        <v>13.166666666666666</v>
      </c>
      <c r="J2" s="7">
        <f>+GETPIVOTDATA("Suma de precipitationPreviousHourCentimeters",'Resumen parametros diarios'!$A$1,"dateHrGmt",'Resumen parametros diarios'!R2,"Meses",'Resumen parametros diarios'!S2)</f>
        <v>0</v>
      </c>
    </row>
    <row r="3" spans="1:17" x14ac:dyDescent="0.2">
      <c r="A3" s="14">
        <f>+A2+1</f>
        <v>44229</v>
      </c>
      <c r="B3" s="12">
        <f>VLOOKUP(A3,'Datos horarios'!D:J,7,FALSE)</f>
        <v>98.4</v>
      </c>
      <c r="C3" s="19">
        <f>+C2+1</f>
        <v>44229.291666666664</v>
      </c>
      <c r="D3" s="12">
        <f>VLOOKUP(C3,'Datos horarios'!D:J,7,FALSE)</f>
        <v>98.5</v>
      </c>
      <c r="E3" s="21">
        <f>+E2+1</f>
        <v>44229.541666666664</v>
      </c>
      <c r="F3" s="12">
        <f>VLOOKUP(E3,'Datos horarios'!D:J,7,FALSE)</f>
        <v>98.4</v>
      </c>
      <c r="G3" s="21">
        <f>+G2+1</f>
        <v>44229.75</v>
      </c>
      <c r="H3" s="12">
        <f>VLOOKUP(G3,'Datos horarios'!D:J,7,FALSE)</f>
        <v>98.3</v>
      </c>
      <c r="I3" s="7">
        <f>+GETPIVOTDATA("Promedio de surfaceTemperatureCelsius",'Resumen parametros diarios'!$A$1,"dateHrGmt",'Resumen parametros diarios'!R3,"Meses",'Resumen parametros diarios'!S3)</f>
        <v>14.833333333333334</v>
      </c>
      <c r="J3" s="7">
        <f>+GETPIVOTDATA("Suma de precipitationPreviousHourCentimeters",'Resumen parametros diarios'!$A$1,"dateHrGmt",'Resumen parametros diarios'!R3,"Meses",'Resumen parametros diarios'!S3)</f>
        <v>0</v>
      </c>
    </row>
    <row r="4" spans="1:17" x14ac:dyDescent="0.2">
      <c r="A4" s="14">
        <f t="shared" ref="A4:A29" si="0">+A3+1</f>
        <v>44230</v>
      </c>
      <c r="B4" s="12">
        <f>VLOOKUP(A4,'Datos horarios'!D:J,7,FALSE)</f>
        <v>98.3</v>
      </c>
      <c r="C4" s="19">
        <f t="shared" ref="C4:C29" si="1">+C3+1</f>
        <v>44230.291666666664</v>
      </c>
      <c r="D4" s="12">
        <f>VLOOKUP(C4,'Datos horarios'!D:J,7,FALSE)</f>
        <v>98.2</v>
      </c>
      <c r="E4" s="21">
        <f t="shared" ref="E4:E29" si="2">+E3+1</f>
        <v>44230.541666666664</v>
      </c>
      <c r="F4" s="12">
        <f>VLOOKUP(E4,'Datos horarios'!D:J,7,FALSE)</f>
        <v>98.2</v>
      </c>
      <c r="G4" s="21">
        <f t="shared" ref="G4:G29" si="3">+G3+1</f>
        <v>44230.75</v>
      </c>
      <c r="H4" s="12">
        <f>VLOOKUP(G4,'Datos horarios'!D:J,7,FALSE)</f>
        <v>98.2</v>
      </c>
      <c r="I4" s="7">
        <f>+GETPIVOTDATA("Promedio de surfaceTemperatureCelsius",'Resumen parametros diarios'!$A$1,"dateHrGmt",'Resumen parametros diarios'!R4,"Meses",'Resumen parametros diarios'!S4)</f>
        <v>14.625</v>
      </c>
      <c r="J4" s="7">
        <f>+GETPIVOTDATA("Suma de precipitationPreviousHourCentimeters",'Resumen parametros diarios'!$A$1,"dateHrGmt",'Resumen parametros diarios'!R4,"Meses",'Resumen parametros diarios'!S4)</f>
        <v>0</v>
      </c>
      <c r="K4" s="16"/>
    </row>
    <row r="5" spans="1:17" x14ac:dyDescent="0.2">
      <c r="A5" s="14">
        <f t="shared" si="0"/>
        <v>44231</v>
      </c>
      <c r="B5" s="12">
        <f>VLOOKUP(A5,'Datos horarios'!D:J,7,FALSE)</f>
        <v>98.3</v>
      </c>
      <c r="C5" s="19">
        <f t="shared" si="1"/>
        <v>44231.291666666664</v>
      </c>
      <c r="D5" s="12">
        <f>VLOOKUP(C5,'Datos horarios'!D:J,7,FALSE)</f>
        <v>98.2</v>
      </c>
      <c r="E5" s="21">
        <f t="shared" si="2"/>
        <v>44231.541666666664</v>
      </c>
      <c r="F5" s="12">
        <f>VLOOKUP(E5,'Datos horarios'!D:J,7,FALSE)</f>
        <v>97.9</v>
      </c>
      <c r="G5" s="21">
        <f t="shared" si="3"/>
        <v>44231.75</v>
      </c>
      <c r="H5" s="12">
        <f>VLOOKUP(G5,'Datos horarios'!D:J,7,FALSE)</f>
        <v>97.9</v>
      </c>
      <c r="I5" s="7">
        <f>+GETPIVOTDATA("Promedio de surfaceTemperatureCelsius",'Resumen parametros diarios'!$A$1,"dateHrGmt",'Resumen parametros diarios'!R5,"Meses",'Resumen parametros diarios'!S5)</f>
        <v>12.833333333333334</v>
      </c>
      <c r="J5" s="7">
        <f>+GETPIVOTDATA("Suma de precipitationPreviousHourCentimeters",'Resumen parametros diarios'!$A$1,"dateHrGmt",'Resumen parametros diarios'!R5,"Meses",'Resumen parametros diarios'!S5)</f>
        <v>0</v>
      </c>
      <c r="K5" s="16"/>
      <c r="P5" s="12"/>
      <c r="Q5" s="16" t="s">
        <v>65</v>
      </c>
    </row>
    <row r="6" spans="1:17" x14ac:dyDescent="0.2">
      <c r="A6" s="14">
        <f t="shared" si="0"/>
        <v>44232</v>
      </c>
      <c r="B6" s="12">
        <f>VLOOKUP(A6,'Datos horarios'!D:J,7,FALSE)</f>
        <v>98.1</v>
      </c>
      <c r="C6" s="19">
        <f t="shared" si="1"/>
        <v>44232.291666666664</v>
      </c>
      <c r="D6" s="12">
        <f>VLOOKUP(C6,'Datos horarios'!D:J,7,FALSE)</f>
        <v>97.9</v>
      </c>
      <c r="E6" s="21">
        <f t="shared" si="2"/>
        <v>44232.541666666664</v>
      </c>
      <c r="F6" s="12">
        <f>VLOOKUP(E6,'Datos horarios'!D:J,7,FALSE)</f>
        <v>97.7</v>
      </c>
      <c r="G6" s="21">
        <f t="shared" si="3"/>
        <v>44232.75</v>
      </c>
      <c r="H6" s="12">
        <f>VLOOKUP(G6,'Datos horarios'!D:J,7,FALSE)</f>
        <v>97.4</v>
      </c>
      <c r="I6" s="7">
        <f>+GETPIVOTDATA("Promedio de surfaceTemperatureCelsius",'Resumen parametros diarios'!$A$1,"dateHrGmt",'Resumen parametros diarios'!R6,"Meses",'Resumen parametros diarios'!S6)</f>
        <v>10.75</v>
      </c>
      <c r="J6" s="7">
        <f>+GETPIVOTDATA("Suma de precipitationPreviousHourCentimeters",'Resumen parametros diarios'!$A$1,"dateHrGmt",'Resumen parametros diarios'!R6,"Meses",'Resumen parametros diarios'!S6)</f>
        <v>2.5400000000000002E-3</v>
      </c>
      <c r="K6" s="16"/>
      <c r="P6" s="17"/>
      <c r="Q6" s="16" t="s">
        <v>66</v>
      </c>
    </row>
    <row r="7" spans="1:17" x14ac:dyDescent="0.2">
      <c r="A7" s="14">
        <f t="shared" si="0"/>
        <v>44233</v>
      </c>
      <c r="B7" s="12">
        <f>VLOOKUP(A7,'Datos horarios'!D:J,7,FALSE)</f>
        <v>97.4</v>
      </c>
      <c r="C7" s="19">
        <f t="shared" si="1"/>
        <v>44233.291666666664</v>
      </c>
      <c r="D7" s="12">
        <f>VLOOKUP(C7,'Datos horarios'!D:J,7,FALSE)</f>
        <v>97.1</v>
      </c>
      <c r="E7" s="21">
        <f t="shared" si="2"/>
        <v>44233.541666666664</v>
      </c>
      <c r="F7" s="12">
        <f>VLOOKUP(E7,'Datos horarios'!D:J,7,FALSE)</f>
        <v>97</v>
      </c>
      <c r="G7" s="21">
        <f t="shared" si="3"/>
        <v>44233.75</v>
      </c>
      <c r="H7" s="12">
        <f>VLOOKUP(G7,'Datos horarios'!D:J,7,FALSE)</f>
        <v>97.4</v>
      </c>
      <c r="I7" s="7">
        <f>+GETPIVOTDATA("Promedio de surfaceTemperatureCelsius",'Resumen parametros diarios'!$A$1,"dateHrGmt",'Resumen parametros diarios'!R7,"Meses",'Resumen parametros diarios'!S7)</f>
        <v>10.416666666666666</v>
      </c>
      <c r="J7" s="7">
        <f>+GETPIVOTDATA("Suma de precipitationPreviousHourCentimeters",'Resumen parametros diarios'!$A$1,"dateHrGmt",'Resumen parametros diarios'!R7,"Meses",'Resumen parametros diarios'!S7)</f>
        <v>0.41015999999999997</v>
      </c>
      <c r="P7" s="11"/>
      <c r="Q7" s="16" t="s">
        <v>67</v>
      </c>
    </row>
    <row r="8" spans="1:17" x14ac:dyDescent="0.2">
      <c r="A8" s="14">
        <f t="shared" si="0"/>
        <v>44234</v>
      </c>
      <c r="B8" s="12">
        <f>VLOOKUP(A8,'Datos horarios'!D:J,7,FALSE)</f>
        <v>97.6</v>
      </c>
      <c r="C8" s="19">
        <f t="shared" si="1"/>
        <v>44234.291666666664</v>
      </c>
      <c r="D8" s="12">
        <f>VLOOKUP(C8,'Datos horarios'!D:J,7,FALSE)</f>
        <v>97.6</v>
      </c>
      <c r="E8" s="21">
        <f t="shared" si="2"/>
        <v>44234.541666666664</v>
      </c>
      <c r="F8" s="12">
        <f>VLOOKUP(E8,'Datos horarios'!D:J,7,FALSE)</f>
        <v>97.5</v>
      </c>
      <c r="G8" s="21">
        <f t="shared" si="3"/>
        <v>44234.75</v>
      </c>
      <c r="H8" s="12">
        <f>VLOOKUP(G8,'Datos horarios'!D:J,7,FALSE)</f>
        <v>97.4</v>
      </c>
      <c r="I8" s="7">
        <f>+GETPIVOTDATA("Promedio de surfaceTemperatureCelsius",'Resumen parametros diarios'!$A$1,"dateHrGmt",'Resumen parametros diarios'!R8,"Meses",'Resumen parametros diarios'!S8)</f>
        <v>8.5</v>
      </c>
      <c r="J8" s="7">
        <f>+GETPIVOTDATA("Suma de precipitationPreviousHourCentimeters",'Resumen parametros diarios'!$A$1,"dateHrGmt",'Resumen parametros diarios'!R8,"Meses",'Resumen parametros diarios'!S8)</f>
        <v>5.0800000000000003E-3</v>
      </c>
      <c r="K8" s="16"/>
    </row>
    <row r="9" spans="1:17" x14ac:dyDescent="0.2">
      <c r="A9" s="14">
        <f t="shared" si="0"/>
        <v>44235</v>
      </c>
      <c r="B9" s="12">
        <f>VLOOKUP(A9,'Datos horarios'!D:J,7,FALSE)</f>
        <v>97.2</v>
      </c>
      <c r="C9" s="19">
        <f t="shared" si="1"/>
        <v>44235.291666666664</v>
      </c>
      <c r="D9" s="12">
        <f>VLOOKUP(C9,'Datos horarios'!D:J,7,FALSE)</f>
        <v>96.9</v>
      </c>
      <c r="E9" s="21">
        <f t="shared" si="2"/>
        <v>44235.541666666664</v>
      </c>
      <c r="F9" s="12">
        <f>VLOOKUP(E9,'Datos horarios'!D:J,7,FALSE)</f>
        <v>96.8</v>
      </c>
      <c r="G9" s="21">
        <f t="shared" si="3"/>
        <v>44235.75</v>
      </c>
      <c r="H9" s="12">
        <f>VLOOKUP(G9,'Datos horarios'!D:J,7,FALSE)</f>
        <v>97.1</v>
      </c>
      <c r="I9" s="7">
        <f>+GETPIVOTDATA("Promedio de surfaceTemperatureCelsius",'Resumen parametros diarios'!$A$1,"dateHrGmt",'Resumen parametros diarios'!R9,"Meses",'Resumen parametros diarios'!S9)</f>
        <v>11.333333333333334</v>
      </c>
      <c r="J9" s="7">
        <f>+GETPIVOTDATA("Suma de precipitationPreviousHourCentimeters",'Resumen parametros diarios'!$A$1,"dateHrGmt",'Resumen parametros diarios'!R9,"Meses",'Resumen parametros diarios'!S9)</f>
        <v>5.0800000000000003E-3</v>
      </c>
    </row>
    <row r="10" spans="1:17" x14ac:dyDescent="0.2">
      <c r="A10" s="14">
        <f t="shared" si="0"/>
        <v>44236</v>
      </c>
      <c r="B10" s="12">
        <f>VLOOKUP(A10,'Datos horarios'!D:J,7,FALSE)</f>
        <v>97.5</v>
      </c>
      <c r="C10" s="19">
        <f t="shared" si="1"/>
        <v>44236.291666666664</v>
      </c>
      <c r="D10" s="12">
        <f>VLOOKUP(C10,'Datos horarios'!D:J,7,FALSE)</f>
        <v>97.5</v>
      </c>
      <c r="E10" s="21">
        <f t="shared" si="2"/>
        <v>44236.541666666664</v>
      </c>
      <c r="F10" s="12">
        <f>VLOOKUP(E10,'Datos horarios'!D:J,7,FALSE)</f>
        <v>97</v>
      </c>
      <c r="G10" s="21">
        <f t="shared" si="3"/>
        <v>44236.75</v>
      </c>
      <c r="H10" s="12">
        <f>VLOOKUP(G10,'Datos horarios'!D:J,7,FALSE)</f>
        <v>97.1</v>
      </c>
      <c r="I10" s="7">
        <f>+GETPIVOTDATA("Promedio de surfaceTemperatureCelsius",'Resumen parametros diarios'!$A$1,"dateHrGmt",'Resumen parametros diarios'!R10,"Meses",'Resumen parametros diarios'!S10)</f>
        <v>10.166666666666666</v>
      </c>
      <c r="J10" s="7">
        <f>+GETPIVOTDATA("Suma de precipitationPreviousHourCentimeters",'Resumen parametros diarios'!$A$1,"dateHrGmt",'Resumen parametros diarios'!R10,"Meses",'Resumen parametros diarios'!S10)</f>
        <v>0.58254000000000006</v>
      </c>
    </row>
    <row r="11" spans="1:17" x14ac:dyDescent="0.2">
      <c r="A11" s="14">
        <f t="shared" si="0"/>
        <v>44237</v>
      </c>
      <c r="B11" s="12">
        <f>VLOOKUP(A11,'Datos horarios'!D:J,7,FALSE)</f>
        <v>97.2</v>
      </c>
      <c r="C11" s="19">
        <f t="shared" si="1"/>
        <v>44237.291666666664</v>
      </c>
      <c r="D11" s="12">
        <f>VLOOKUP(C11,'Datos horarios'!D:J,7,FALSE)</f>
        <v>97.2</v>
      </c>
      <c r="E11" s="21">
        <f t="shared" si="2"/>
        <v>44237.541666666664</v>
      </c>
      <c r="F11" s="12">
        <f>VLOOKUP(E11,'Datos horarios'!D:J,7,FALSE)</f>
        <v>98</v>
      </c>
      <c r="G11" s="21">
        <f t="shared" si="3"/>
        <v>44237.75</v>
      </c>
      <c r="H11" s="12">
        <f>VLOOKUP(G11,'Datos horarios'!D:J,7,FALSE)</f>
        <v>98.4</v>
      </c>
      <c r="I11" s="7">
        <f>+GETPIVOTDATA("Promedio de surfaceTemperatureCelsius",'Resumen parametros diarios'!$A$1,"dateHrGmt",'Resumen parametros diarios'!R11,"Meses",'Resumen parametros diarios'!S11)</f>
        <v>10.083333333333334</v>
      </c>
      <c r="J11" s="7">
        <f>+GETPIVOTDATA("Suma de precipitationPreviousHourCentimeters",'Resumen parametros diarios'!$A$1,"dateHrGmt",'Resumen parametros diarios'!R11,"Meses",'Resumen parametros diarios'!S11)</f>
        <v>0.37762000000000001</v>
      </c>
    </row>
    <row r="12" spans="1:17" x14ac:dyDescent="0.2">
      <c r="A12" s="14">
        <f t="shared" si="0"/>
        <v>44238</v>
      </c>
      <c r="B12" s="12">
        <f>VLOOKUP(A12,'Datos horarios'!D:J,7,FALSE)</f>
        <v>98.7</v>
      </c>
      <c r="C12" s="19">
        <f t="shared" si="1"/>
        <v>44238.291666666664</v>
      </c>
      <c r="D12" s="12">
        <f>VLOOKUP(C12,'Datos horarios'!D:J,7,FALSE)</f>
        <v>98.7</v>
      </c>
      <c r="E12" s="21">
        <f t="shared" si="2"/>
        <v>44238.541666666664</v>
      </c>
      <c r="F12" s="12">
        <f>VLOOKUP(E12,'Datos horarios'!D:J,7,FALSE)</f>
        <v>98.7</v>
      </c>
      <c r="G12" s="21">
        <f t="shared" si="3"/>
        <v>44238.75</v>
      </c>
      <c r="H12" s="12">
        <f>VLOOKUP(G12,'Datos horarios'!D:J,7,FALSE)</f>
        <v>98.7</v>
      </c>
      <c r="I12" s="7">
        <f>+GETPIVOTDATA("Promedio de surfaceTemperatureCelsius",'Resumen parametros diarios'!$A$1,"dateHrGmt",'Resumen parametros diarios'!R12,"Meses",'Resumen parametros diarios'!S12)</f>
        <v>9.5416666666666661</v>
      </c>
      <c r="J12" s="7">
        <f>+GETPIVOTDATA("Suma de precipitationPreviousHourCentimeters",'Resumen parametros diarios'!$A$1,"dateHrGmt",'Resumen parametros diarios'!R12,"Meses",'Resumen parametros diarios'!S12)</f>
        <v>0</v>
      </c>
    </row>
    <row r="13" spans="1:17" x14ac:dyDescent="0.2">
      <c r="A13" s="14">
        <f t="shared" si="0"/>
        <v>44239</v>
      </c>
      <c r="B13" s="12">
        <f>VLOOKUP(A13,'Datos horarios'!D:J,7,FALSE)</f>
        <v>98.7</v>
      </c>
      <c r="C13" s="19">
        <f t="shared" si="1"/>
        <v>44239.291666666664</v>
      </c>
      <c r="D13" s="12">
        <f>VLOOKUP(C13,'Datos horarios'!D:J,7,FALSE)</f>
        <v>98.5</v>
      </c>
      <c r="E13" s="21">
        <f t="shared" si="2"/>
        <v>44239.541666666664</v>
      </c>
      <c r="F13" s="12">
        <f>VLOOKUP(E13,'Datos horarios'!D:J,7,FALSE)</f>
        <v>98.7</v>
      </c>
      <c r="G13" s="21">
        <f t="shared" si="3"/>
        <v>44239.75</v>
      </c>
      <c r="H13" s="12">
        <f>VLOOKUP(G13,'Datos horarios'!D:J,7,FALSE)</f>
        <v>98.8</v>
      </c>
      <c r="I13" s="7">
        <f>+GETPIVOTDATA("Promedio de surfaceTemperatureCelsius",'Resumen parametros diarios'!$A$1,"dateHrGmt",'Resumen parametros diarios'!R13,"Meses",'Resumen parametros diarios'!S13)</f>
        <v>11.25</v>
      </c>
      <c r="J13" s="7">
        <f>+GETPIVOTDATA("Suma de precipitationPreviousHourCentimeters",'Resumen parametros diarios'!$A$1,"dateHrGmt",'Resumen parametros diarios'!R13,"Meses",'Resumen parametros diarios'!S13)</f>
        <v>3.508E-2</v>
      </c>
    </row>
    <row r="14" spans="1:17" x14ac:dyDescent="0.2">
      <c r="A14" s="14">
        <f t="shared" si="0"/>
        <v>44240</v>
      </c>
      <c r="B14" s="12">
        <f>VLOOKUP(A14,'Datos horarios'!D:J,7,FALSE)</f>
        <v>99.2</v>
      </c>
      <c r="C14" s="19">
        <f t="shared" si="1"/>
        <v>44240.291666666664</v>
      </c>
      <c r="D14" s="12">
        <f>VLOOKUP(C14,'Datos horarios'!D:J,7,FALSE)</f>
        <v>99.3</v>
      </c>
      <c r="E14" s="21">
        <f t="shared" si="2"/>
        <v>44240.541666666664</v>
      </c>
      <c r="F14" s="12">
        <f>VLOOKUP(E14,'Datos horarios'!D:J,7,FALSE)</f>
        <v>99.4</v>
      </c>
      <c r="G14" s="21">
        <f t="shared" si="3"/>
        <v>44240.75</v>
      </c>
      <c r="H14" s="12">
        <f>VLOOKUP(G14,'Datos horarios'!D:J,7,FALSE)</f>
        <v>99.4</v>
      </c>
      <c r="I14" s="7">
        <f>+GETPIVOTDATA("Promedio de surfaceTemperatureCelsius",'Resumen parametros diarios'!$A$1,"dateHrGmt",'Resumen parametros diarios'!R14,"Meses",'Resumen parametros diarios'!S14)</f>
        <v>11.208333333333334</v>
      </c>
      <c r="J14" s="7">
        <f>+GETPIVOTDATA("Suma de precipitationPreviousHourCentimeters",'Resumen parametros diarios'!$A$1,"dateHrGmt",'Resumen parametros diarios'!R14,"Meses",'Resumen parametros diarios'!S14)</f>
        <v>0</v>
      </c>
    </row>
    <row r="15" spans="1:17" x14ac:dyDescent="0.2">
      <c r="A15" s="14">
        <f t="shared" si="0"/>
        <v>44241</v>
      </c>
      <c r="B15" s="12">
        <f>VLOOKUP(A15,'Datos horarios'!D:J,7,FALSE)</f>
        <v>99.6</v>
      </c>
      <c r="C15" s="19">
        <f t="shared" si="1"/>
        <v>44241.291666666664</v>
      </c>
      <c r="D15" s="12">
        <f>VLOOKUP(C15,'Datos horarios'!D:J,7,FALSE)</f>
        <v>99.8</v>
      </c>
      <c r="E15" s="21">
        <f t="shared" si="2"/>
        <v>44241.541666666664</v>
      </c>
      <c r="F15" s="12">
        <f>VLOOKUP(E15,'Datos horarios'!D:J,7,FALSE)</f>
        <v>100</v>
      </c>
      <c r="G15" s="21">
        <f t="shared" si="3"/>
        <v>44241.75</v>
      </c>
      <c r="H15" s="12">
        <f>VLOOKUP(G15,'Datos horarios'!D:J,7,FALSE)</f>
        <v>100.1</v>
      </c>
      <c r="I15" s="7">
        <f>+GETPIVOTDATA("Promedio de surfaceTemperatureCelsius",'Resumen parametros diarios'!$A$1,"dateHrGmt",'Resumen parametros diarios'!R15,"Meses",'Resumen parametros diarios'!S15)</f>
        <v>9</v>
      </c>
      <c r="J15" s="7">
        <f>+GETPIVOTDATA("Suma de precipitationPreviousHourCentimeters",'Resumen parametros diarios'!$A$1,"dateHrGmt",'Resumen parametros diarios'!R15,"Meses",'Resumen parametros diarios'!S15)</f>
        <v>0</v>
      </c>
    </row>
    <row r="16" spans="1:17" x14ac:dyDescent="0.2">
      <c r="A16" s="14">
        <f t="shared" si="0"/>
        <v>44242</v>
      </c>
      <c r="B16" s="12">
        <f>VLOOKUP(A16,'Datos horarios'!D:J,7,FALSE)</f>
        <v>100.3</v>
      </c>
      <c r="C16" s="19">
        <f t="shared" si="1"/>
        <v>44242.291666666664</v>
      </c>
      <c r="D16" s="12">
        <f>VLOOKUP(C16,'Datos horarios'!D:J,7,FALSE)</f>
        <v>100.2</v>
      </c>
      <c r="E16" s="21">
        <f t="shared" si="2"/>
        <v>44242.541666666664</v>
      </c>
      <c r="F16" s="12">
        <f>VLOOKUP(E16,'Datos horarios'!D:J,7,FALSE)</f>
        <v>100.2</v>
      </c>
      <c r="G16" s="21">
        <f t="shared" si="3"/>
        <v>44242.75</v>
      </c>
      <c r="H16" s="12">
        <f>VLOOKUP(G16,'Datos horarios'!D:J,7,FALSE)</f>
        <v>100</v>
      </c>
      <c r="I16" s="7">
        <f>+GETPIVOTDATA("Promedio de surfaceTemperatureCelsius",'Resumen parametros diarios'!$A$1,"dateHrGmt",'Resumen parametros diarios'!R16,"Meses",'Resumen parametros diarios'!S16)</f>
        <v>9.25</v>
      </c>
      <c r="J16" s="7">
        <f>+GETPIVOTDATA("Suma de precipitationPreviousHourCentimeters",'Resumen parametros diarios'!$A$1,"dateHrGmt",'Resumen parametros diarios'!R16,"Meses",'Resumen parametros diarios'!S16)</f>
        <v>0.02</v>
      </c>
    </row>
    <row r="17" spans="1:10" x14ac:dyDescent="0.2">
      <c r="A17" s="14">
        <f t="shared" si="0"/>
        <v>44243</v>
      </c>
      <c r="B17" s="12">
        <f>VLOOKUP(A17,'Datos horarios'!D:J,7,FALSE)</f>
        <v>100</v>
      </c>
      <c r="C17" s="19">
        <f t="shared" si="1"/>
        <v>44243.291666666664</v>
      </c>
      <c r="D17" s="12">
        <f>VLOOKUP(C17,'Datos horarios'!D:J,7,FALSE)</f>
        <v>99.6</v>
      </c>
      <c r="E17" s="21">
        <f t="shared" si="2"/>
        <v>44243.541666666664</v>
      </c>
      <c r="F17" s="12">
        <f>VLOOKUP(E17,'Datos horarios'!D:J,7,FALSE)</f>
        <v>99.5</v>
      </c>
      <c r="G17" s="21">
        <f t="shared" si="3"/>
        <v>44243.75</v>
      </c>
      <c r="H17" s="12">
        <f>VLOOKUP(G17,'Datos horarios'!D:J,7,FALSE)</f>
        <v>99.2</v>
      </c>
      <c r="I17" s="7">
        <f>+GETPIVOTDATA("Promedio de surfaceTemperatureCelsius",'Resumen parametros diarios'!$A$1,"dateHrGmt",'Resumen parametros diarios'!R17,"Meses",'Resumen parametros diarios'!S17)</f>
        <v>10.625</v>
      </c>
      <c r="J17" s="7">
        <f>+GETPIVOTDATA("Suma de precipitationPreviousHourCentimeters",'Resumen parametros diarios'!$A$1,"dateHrGmt",'Resumen parametros diarios'!R17,"Meses",'Resumen parametros diarios'!S17)</f>
        <v>2.5400000000000002E-3</v>
      </c>
    </row>
    <row r="18" spans="1:10" x14ac:dyDescent="0.2">
      <c r="A18" s="14">
        <f t="shared" si="0"/>
        <v>44244</v>
      </c>
      <c r="B18" s="12">
        <f>VLOOKUP(A18,'Datos horarios'!D:J,7,FALSE)</f>
        <v>99.3</v>
      </c>
      <c r="C18" s="19">
        <f t="shared" si="1"/>
        <v>44244.291666666664</v>
      </c>
      <c r="D18" s="12">
        <f>VLOOKUP(C18,'Datos horarios'!D:J,7,FALSE)</f>
        <v>99.2</v>
      </c>
      <c r="E18" s="21">
        <f t="shared" si="2"/>
        <v>44244.541666666664</v>
      </c>
      <c r="F18" s="12">
        <f>VLOOKUP(E18,'Datos horarios'!D:J,7,FALSE)</f>
        <v>99.2</v>
      </c>
      <c r="G18" s="21">
        <f t="shared" si="3"/>
        <v>44244.75</v>
      </c>
      <c r="H18" s="12">
        <f>VLOOKUP(G18,'Datos horarios'!D:J,7,FALSE)</f>
        <v>98.8</v>
      </c>
      <c r="I18" s="7">
        <f>+GETPIVOTDATA("Promedio de surfaceTemperatureCelsius",'Resumen parametros diarios'!$A$1,"dateHrGmt",'Resumen parametros diarios'!R18,"Meses",'Resumen parametros diarios'!S18)</f>
        <v>11.375</v>
      </c>
      <c r="J18" s="7">
        <f>+GETPIVOTDATA("Suma de precipitationPreviousHourCentimeters",'Resumen parametros diarios'!$A$1,"dateHrGmt",'Resumen parametros diarios'!R18,"Meses",'Resumen parametros diarios'!S18)</f>
        <v>0</v>
      </c>
    </row>
    <row r="19" spans="1:10" x14ac:dyDescent="0.2">
      <c r="A19" s="14">
        <f t="shared" si="0"/>
        <v>44245</v>
      </c>
      <c r="B19" s="12">
        <f>VLOOKUP(A19,'Datos horarios'!D:J,7,FALSE)</f>
        <v>98.8</v>
      </c>
      <c r="C19" s="19">
        <f t="shared" si="1"/>
        <v>44245.291666666664</v>
      </c>
      <c r="D19" s="12">
        <f>VLOOKUP(C19,'Datos horarios'!D:J,7,FALSE)</f>
        <v>98.7</v>
      </c>
      <c r="E19" s="21">
        <f t="shared" si="2"/>
        <v>44245.541666666664</v>
      </c>
      <c r="F19" s="12">
        <f>VLOOKUP(E19,'Datos horarios'!D:J,7,FALSE)</f>
        <v>98.7</v>
      </c>
      <c r="G19" s="21">
        <f t="shared" si="3"/>
        <v>44245.75</v>
      </c>
      <c r="H19" s="12">
        <f>VLOOKUP(G19,'Datos horarios'!D:J,7,FALSE)</f>
        <v>98.6</v>
      </c>
      <c r="I19" s="7">
        <f>+GETPIVOTDATA("Promedio de surfaceTemperatureCelsius",'Resumen parametros diarios'!$A$1,"dateHrGmt",'Resumen parametros diarios'!R19,"Meses",'Resumen parametros diarios'!S19)</f>
        <v>10.708333333333334</v>
      </c>
      <c r="J19" s="7">
        <f>+GETPIVOTDATA("Suma de precipitationPreviousHourCentimeters",'Resumen parametros diarios'!$A$1,"dateHrGmt",'Resumen parametros diarios'!R19,"Meses",'Resumen parametros diarios'!S19)</f>
        <v>0</v>
      </c>
    </row>
    <row r="20" spans="1:10" x14ac:dyDescent="0.2">
      <c r="A20" s="14">
        <f t="shared" si="0"/>
        <v>44246</v>
      </c>
      <c r="B20" s="12">
        <f>VLOOKUP(A20,'Datos horarios'!D:J,7,FALSE)</f>
        <v>98.8</v>
      </c>
      <c r="C20" s="19">
        <f t="shared" si="1"/>
        <v>44246.291666666664</v>
      </c>
      <c r="D20" s="12">
        <f>VLOOKUP(C20,'Datos horarios'!D:J,7,FALSE)</f>
        <v>98.8</v>
      </c>
      <c r="E20" s="21">
        <f t="shared" si="2"/>
        <v>44246.541666666664</v>
      </c>
      <c r="F20" s="12">
        <f>VLOOKUP(E20,'Datos horarios'!D:J,7,FALSE)</f>
        <v>98.8</v>
      </c>
      <c r="G20" s="21">
        <f t="shared" si="3"/>
        <v>44246.75</v>
      </c>
      <c r="H20" s="12">
        <f>VLOOKUP(G20,'Datos horarios'!D:J,7,FALSE)</f>
        <v>98.6</v>
      </c>
      <c r="I20" s="7">
        <f>+GETPIVOTDATA("Promedio de surfaceTemperatureCelsius",'Resumen parametros diarios'!$A$1,"dateHrGmt",'Resumen parametros diarios'!R20,"Meses",'Resumen parametros diarios'!S20)</f>
        <v>11.5</v>
      </c>
      <c r="J20" s="7">
        <f>+GETPIVOTDATA("Suma de precipitationPreviousHourCentimeters",'Resumen parametros diarios'!$A$1,"dateHrGmt",'Resumen parametros diarios'!R20,"Meses",'Resumen parametros diarios'!S20)</f>
        <v>0</v>
      </c>
    </row>
    <row r="21" spans="1:10" x14ac:dyDescent="0.2">
      <c r="A21" s="14">
        <f t="shared" si="0"/>
        <v>44247</v>
      </c>
      <c r="B21" s="12">
        <f>VLOOKUP(A21,'Datos horarios'!D:J,7,FALSE)</f>
        <v>98.7</v>
      </c>
      <c r="C21" s="19">
        <f t="shared" si="1"/>
        <v>44247.291666666664</v>
      </c>
      <c r="D21" s="12">
        <f>VLOOKUP(C21,'Datos horarios'!D:J,7,FALSE)</f>
        <v>98.7</v>
      </c>
      <c r="E21" s="21">
        <f t="shared" si="2"/>
        <v>44247.541666666664</v>
      </c>
      <c r="F21" s="12">
        <f>VLOOKUP(E21,'Datos horarios'!D:J,7,FALSE)</f>
        <v>98.5</v>
      </c>
      <c r="G21" s="21">
        <f t="shared" si="3"/>
        <v>44247.75</v>
      </c>
      <c r="H21" s="12">
        <f>VLOOKUP(G21,'Datos horarios'!D:J,7,FALSE)</f>
        <v>98.3</v>
      </c>
      <c r="I21" s="7">
        <f>+GETPIVOTDATA("Promedio de surfaceTemperatureCelsius",'Resumen parametros diarios'!$A$1,"dateHrGmt",'Resumen parametros diarios'!R21,"Meses",'Resumen parametros diarios'!S21)</f>
        <v>11.1875</v>
      </c>
      <c r="J21" s="7">
        <f>+GETPIVOTDATA("Suma de precipitationPreviousHourCentimeters",'Resumen parametros diarios'!$A$1,"dateHrGmt",'Resumen parametros diarios'!R21,"Meses",'Resumen parametros diarios'!S21)</f>
        <v>0</v>
      </c>
    </row>
    <row r="22" spans="1:10" x14ac:dyDescent="0.2">
      <c r="A22" s="14">
        <f t="shared" si="0"/>
        <v>44248</v>
      </c>
      <c r="B22" s="12">
        <f>VLOOKUP(A22,'Datos horarios'!D:J,7,FALSE)</f>
        <v>98.4</v>
      </c>
      <c r="C22" s="19">
        <f t="shared" si="1"/>
        <v>44248.291666666664</v>
      </c>
      <c r="D22" s="12">
        <f>VLOOKUP(C22,'Datos horarios'!D:J,7,FALSE)</f>
        <v>98.1</v>
      </c>
      <c r="E22" s="21">
        <f t="shared" si="2"/>
        <v>44248.541666666664</v>
      </c>
      <c r="F22" s="12">
        <f>VLOOKUP(E22,'Datos horarios'!D:J,7,FALSE)</f>
        <v>97.8</v>
      </c>
      <c r="G22" s="21">
        <f t="shared" si="3"/>
        <v>44248.75</v>
      </c>
      <c r="H22" s="12">
        <f>VLOOKUP(G22,'Datos horarios'!D:J,7,FALSE)</f>
        <v>97.8</v>
      </c>
      <c r="I22" s="7">
        <f>+GETPIVOTDATA("Promedio de surfaceTemperatureCelsius",'Resumen parametros diarios'!$A$1,"dateHrGmt",'Resumen parametros diarios'!R22,"Meses",'Resumen parametros diarios'!S22)</f>
        <v>11.958333333333334</v>
      </c>
      <c r="J22" s="7">
        <f>+GETPIVOTDATA("Suma de precipitationPreviousHourCentimeters",'Resumen parametros diarios'!$A$1,"dateHrGmt",'Resumen parametros diarios'!R22,"Meses",'Resumen parametros diarios'!S22)</f>
        <v>0.64270000000000005</v>
      </c>
    </row>
    <row r="23" spans="1:10" x14ac:dyDescent="0.2">
      <c r="A23" s="14">
        <f t="shared" si="0"/>
        <v>44249</v>
      </c>
      <c r="B23" s="12">
        <f>VLOOKUP(A23,'Datos horarios'!D:J,7,FALSE)</f>
        <v>97.8</v>
      </c>
      <c r="C23" s="19">
        <f t="shared" si="1"/>
        <v>44249.291666666664</v>
      </c>
      <c r="D23" s="12">
        <f>VLOOKUP(C23,'Datos horarios'!D:J,7,FALSE)</f>
        <v>98.3</v>
      </c>
      <c r="E23" s="21">
        <f t="shared" si="2"/>
        <v>44249.541666666664</v>
      </c>
      <c r="F23" s="12">
        <f>VLOOKUP(E23,'Datos horarios'!D:J,7,FALSE)</f>
        <v>98.8</v>
      </c>
      <c r="G23" s="21">
        <f t="shared" si="3"/>
        <v>44249.75</v>
      </c>
      <c r="H23" s="12">
        <f>VLOOKUP(G23,'Datos horarios'!D:J,7,FALSE)</f>
        <v>99.2</v>
      </c>
      <c r="I23" s="7">
        <f>+GETPIVOTDATA("Promedio de surfaceTemperatureCelsius",'Resumen parametros diarios'!$A$1,"dateHrGmt",'Resumen parametros diarios'!R23,"Meses",'Resumen parametros diarios'!S23)</f>
        <v>8.875</v>
      </c>
      <c r="J23" s="7">
        <f>+GETPIVOTDATA("Suma de precipitationPreviousHourCentimeters",'Resumen parametros diarios'!$A$1,"dateHrGmt",'Resumen parametros diarios'!R23,"Meses",'Resumen parametros diarios'!S23)</f>
        <v>1.8625400000000005</v>
      </c>
    </row>
    <row r="24" spans="1:10" x14ac:dyDescent="0.2">
      <c r="A24" s="14">
        <f t="shared" si="0"/>
        <v>44250</v>
      </c>
      <c r="B24" s="12">
        <f>VLOOKUP(A24,'Datos horarios'!D:J,7,FALSE)</f>
        <v>99.7</v>
      </c>
      <c r="C24" s="19">
        <f t="shared" si="1"/>
        <v>44250.291666666664</v>
      </c>
      <c r="D24" s="12">
        <f>VLOOKUP(C24,'Datos horarios'!D:J,7,FALSE)</f>
        <v>100.1</v>
      </c>
      <c r="E24" s="21">
        <f t="shared" si="2"/>
        <v>44250.541666666664</v>
      </c>
      <c r="F24" s="12">
        <f>VLOOKUP(E24,'Datos horarios'!D:J,7,FALSE)</f>
        <v>100.3</v>
      </c>
      <c r="G24" s="21">
        <f t="shared" si="3"/>
        <v>44250.75</v>
      </c>
      <c r="H24" s="12">
        <f>VLOOKUP(G24,'Datos horarios'!D:J,7,FALSE)</f>
        <v>100.2</v>
      </c>
      <c r="I24" s="7">
        <f>+GETPIVOTDATA("Promedio de surfaceTemperatureCelsius",'Resumen parametros diarios'!$A$1,"dateHrGmt",'Resumen parametros diarios'!R24,"Meses",'Resumen parametros diarios'!S24)</f>
        <v>10.916666666666666</v>
      </c>
      <c r="J24" s="7">
        <f>+GETPIVOTDATA("Suma de precipitationPreviousHourCentimeters",'Resumen parametros diarios'!$A$1,"dateHrGmt",'Resumen parametros diarios'!R24,"Meses",'Resumen parametros diarios'!S24)</f>
        <v>0</v>
      </c>
    </row>
    <row r="25" spans="1:10" x14ac:dyDescent="0.2">
      <c r="A25" s="14">
        <f t="shared" si="0"/>
        <v>44251</v>
      </c>
      <c r="B25" s="12" t="e">
        <f>VLOOKUP(A25,'Datos horarios'!D:J,7,FALSE)</f>
        <v>#N/A</v>
      </c>
      <c r="C25" s="19">
        <f t="shared" si="1"/>
        <v>44251.291666666664</v>
      </c>
      <c r="D25" s="12" t="e">
        <f>VLOOKUP(C25,'Datos horarios'!D:J,7,FALSE)</f>
        <v>#N/A</v>
      </c>
      <c r="E25" s="21">
        <f t="shared" si="2"/>
        <v>44251.541666666664</v>
      </c>
      <c r="F25" s="12" t="e">
        <f>VLOOKUP(E25,'Datos horarios'!D:J,7,FALSE)</f>
        <v>#N/A</v>
      </c>
      <c r="G25" s="21">
        <f t="shared" si="3"/>
        <v>44251.75</v>
      </c>
      <c r="H25" s="12" t="e">
        <f>VLOOKUP(G25,'Datos horarios'!D:J,7,FALSE)</f>
        <v>#N/A</v>
      </c>
      <c r="I25" s="7" t="e">
        <f>+GETPIVOTDATA("Promedio de surfaceTemperatureCelsius",'Resumen parametros diarios'!$A$1,"dateHrGmt",'Resumen parametros diarios'!R25,"Meses",'Resumen parametros diarios'!S25)</f>
        <v>#REF!</v>
      </c>
      <c r="J25" s="7" t="e">
        <f>+GETPIVOTDATA("Suma de precipitationPreviousHourCentimeters",'Resumen parametros diarios'!$A$1,"dateHrGmt",'Resumen parametros diarios'!R25,"Meses",'Resumen parametros diarios'!S25)</f>
        <v>#REF!</v>
      </c>
    </row>
    <row r="26" spans="1:10" x14ac:dyDescent="0.2">
      <c r="A26" s="14">
        <f t="shared" si="0"/>
        <v>44252</v>
      </c>
      <c r="B26" s="12" t="e">
        <f>VLOOKUP(A26,'Datos horarios'!D:J,7,FALSE)</f>
        <v>#N/A</v>
      </c>
      <c r="C26" s="19">
        <f t="shared" si="1"/>
        <v>44252.291666666664</v>
      </c>
      <c r="D26" s="12" t="e">
        <f>VLOOKUP(C26,'Datos horarios'!D:J,7,FALSE)</f>
        <v>#N/A</v>
      </c>
      <c r="E26" s="21">
        <f t="shared" si="2"/>
        <v>44252.541666666664</v>
      </c>
      <c r="F26" s="12" t="e">
        <f>VLOOKUP(E26,'Datos horarios'!D:J,7,FALSE)</f>
        <v>#N/A</v>
      </c>
      <c r="G26" s="21">
        <f t="shared" si="3"/>
        <v>44252.75</v>
      </c>
      <c r="H26" s="12" t="e">
        <f>VLOOKUP(G26,'Datos horarios'!D:J,7,FALSE)</f>
        <v>#N/A</v>
      </c>
      <c r="I26" s="7" t="e">
        <f>+GETPIVOTDATA("Promedio de surfaceTemperatureCelsius",'Resumen parametros diarios'!$A$1,"dateHrGmt",'Resumen parametros diarios'!R26,"Meses",'Resumen parametros diarios'!S26)</f>
        <v>#REF!</v>
      </c>
      <c r="J26" s="7" t="e">
        <f>+GETPIVOTDATA("Suma de precipitationPreviousHourCentimeters",'Resumen parametros diarios'!$A$1,"dateHrGmt",'Resumen parametros diarios'!R26,"Meses",'Resumen parametros diarios'!S26)</f>
        <v>#REF!</v>
      </c>
    </row>
    <row r="27" spans="1:10" x14ac:dyDescent="0.2">
      <c r="A27" s="14">
        <f t="shared" si="0"/>
        <v>44253</v>
      </c>
      <c r="B27" s="12" t="e">
        <f>VLOOKUP(A27,'Datos horarios'!D:J,7,FALSE)</f>
        <v>#N/A</v>
      </c>
      <c r="C27" s="19">
        <f t="shared" si="1"/>
        <v>44253.291666666664</v>
      </c>
      <c r="D27" s="12" t="e">
        <f>VLOOKUP(C27,'Datos horarios'!D:J,7,FALSE)</f>
        <v>#N/A</v>
      </c>
      <c r="E27" s="21">
        <f t="shared" si="2"/>
        <v>44253.541666666664</v>
      </c>
      <c r="F27" s="12" t="e">
        <f>VLOOKUP(E27,'Datos horarios'!D:J,7,FALSE)</f>
        <v>#N/A</v>
      </c>
      <c r="G27" s="21">
        <f t="shared" si="3"/>
        <v>44253.75</v>
      </c>
      <c r="H27" s="12" t="e">
        <f>VLOOKUP(G27,'Datos horarios'!D:J,7,FALSE)</f>
        <v>#N/A</v>
      </c>
      <c r="I27" s="7" t="e">
        <f>+GETPIVOTDATA("Promedio de surfaceTemperatureCelsius",'Resumen parametros diarios'!$A$1,"dateHrGmt",'Resumen parametros diarios'!R27,"Meses",'Resumen parametros diarios'!S27)</f>
        <v>#REF!</v>
      </c>
      <c r="J27" s="7" t="e">
        <f>+GETPIVOTDATA("Suma de precipitationPreviousHourCentimeters",'Resumen parametros diarios'!$A$1,"dateHrGmt",'Resumen parametros diarios'!R27,"Meses",'Resumen parametros diarios'!S27)</f>
        <v>#REF!</v>
      </c>
    </row>
    <row r="28" spans="1:10" x14ac:dyDescent="0.2">
      <c r="A28" s="14">
        <f t="shared" si="0"/>
        <v>44254</v>
      </c>
      <c r="B28" s="12" t="e">
        <f>VLOOKUP(A28,'Datos horarios'!D:J,7,FALSE)</f>
        <v>#N/A</v>
      </c>
      <c r="C28" s="19">
        <f t="shared" si="1"/>
        <v>44254.291666666664</v>
      </c>
      <c r="D28" s="12" t="e">
        <f>VLOOKUP(C28,'Datos horarios'!D:J,7,FALSE)</f>
        <v>#N/A</v>
      </c>
      <c r="E28" s="21">
        <f t="shared" si="2"/>
        <v>44254.541666666664</v>
      </c>
      <c r="F28" s="12" t="e">
        <f>VLOOKUP(E28,'Datos horarios'!D:J,7,FALSE)</f>
        <v>#N/A</v>
      </c>
      <c r="G28" s="21">
        <f t="shared" si="3"/>
        <v>44254.75</v>
      </c>
      <c r="H28" s="12" t="e">
        <f>VLOOKUP(G28,'Datos horarios'!D:J,7,FALSE)</f>
        <v>#N/A</v>
      </c>
      <c r="I28" s="7" t="e">
        <f>+GETPIVOTDATA("Promedio de surfaceTemperatureCelsius",'Resumen parametros diarios'!$A$1,"dateHrGmt",'Resumen parametros diarios'!R28,"Meses",'Resumen parametros diarios'!S28)</f>
        <v>#REF!</v>
      </c>
      <c r="J28" s="7" t="e">
        <f>+GETPIVOTDATA("Suma de precipitationPreviousHourCentimeters",'Resumen parametros diarios'!$A$1,"dateHrGmt",'Resumen parametros diarios'!R28,"Meses",'Resumen parametros diarios'!S28)</f>
        <v>#REF!</v>
      </c>
    </row>
    <row r="29" spans="1:10" x14ac:dyDescent="0.2">
      <c r="A29" s="14">
        <f t="shared" si="0"/>
        <v>44255</v>
      </c>
      <c r="B29" s="12" t="e">
        <f>VLOOKUP(A29,'Datos horarios'!D:J,7,FALSE)</f>
        <v>#N/A</v>
      </c>
      <c r="C29" s="19">
        <f t="shared" si="1"/>
        <v>44255.291666666664</v>
      </c>
      <c r="D29" s="12" t="e">
        <f>VLOOKUP(C29,'Datos horarios'!D:J,7,FALSE)</f>
        <v>#N/A</v>
      </c>
      <c r="E29" s="21">
        <f t="shared" si="2"/>
        <v>44255.541666666664</v>
      </c>
      <c r="F29" s="12" t="e">
        <f>VLOOKUP(E29,'Datos horarios'!D:J,7,FALSE)</f>
        <v>#N/A</v>
      </c>
      <c r="G29" s="21">
        <f t="shared" si="3"/>
        <v>44255.75</v>
      </c>
      <c r="H29" s="12" t="e">
        <f>VLOOKUP(G29,'Datos horarios'!D:J,7,FALSE)</f>
        <v>#N/A</v>
      </c>
      <c r="I29" s="7" t="e">
        <f>+GETPIVOTDATA("Promedio de surfaceTemperatureCelsius",'Resumen parametros diarios'!$A$1,"dateHrGmt",'Resumen parametros diarios'!R29,"Meses",'Resumen parametros diarios'!S29)</f>
        <v>#REF!</v>
      </c>
      <c r="J29" s="7" t="e">
        <f>+GETPIVOTDATA("Suma de precipitationPreviousHourCentimeters",'Resumen parametros diarios'!$A$1,"dateHrGmt",'Resumen parametros diarios'!R29,"Meses",'Resumen parametros diarios'!S29)</f>
        <v>#REF!</v>
      </c>
    </row>
    <row r="30" spans="1:10" x14ac:dyDescent="0.2">
      <c r="A30" s="14">
        <f t="shared" ref="A30:A47" si="4">+A29+1</f>
        <v>44256</v>
      </c>
      <c r="B30" s="12" t="e">
        <f>VLOOKUP(A30,'Datos horarios'!D:J,7,FALSE)</f>
        <v>#N/A</v>
      </c>
      <c r="C30" s="19">
        <f t="shared" ref="C30:C47" si="5">+C29+1</f>
        <v>44256.291666666664</v>
      </c>
      <c r="D30" s="12" t="e">
        <f>VLOOKUP(C30,'Datos horarios'!D:J,7,FALSE)</f>
        <v>#N/A</v>
      </c>
      <c r="E30" s="21">
        <f t="shared" ref="E30:E47" si="6">+E29+1</f>
        <v>44256.541666666664</v>
      </c>
      <c r="F30" s="12" t="e">
        <f>VLOOKUP(E30,'Datos horarios'!D:J,7,FALSE)</f>
        <v>#N/A</v>
      </c>
      <c r="G30" s="21">
        <f t="shared" ref="G30:G47" si="7">+G29+1</f>
        <v>44256.75</v>
      </c>
      <c r="H30" s="12" t="e">
        <f>VLOOKUP(G30,'Datos horarios'!D:J,7,FALSE)</f>
        <v>#N/A</v>
      </c>
      <c r="I30" s="7" t="e">
        <f>+GETPIVOTDATA("Promedio de surfaceTemperatureCelsius",'Resumen parametros diarios'!$A$1,"dateHrGmt",'Resumen parametros diarios'!R30,"Meses",'Resumen parametros diarios'!S30)</f>
        <v>#REF!</v>
      </c>
      <c r="J30" s="7" t="e">
        <f>+GETPIVOTDATA("Suma de precipitationPreviousHourCentimeters",'Resumen parametros diarios'!$A$1,"dateHrGmt",'Resumen parametros diarios'!R30,"Meses",'Resumen parametros diarios'!S30)</f>
        <v>#REF!</v>
      </c>
    </row>
    <row r="31" spans="1:10" x14ac:dyDescent="0.2">
      <c r="A31" s="14">
        <f t="shared" si="4"/>
        <v>44257</v>
      </c>
      <c r="B31" s="12" t="e">
        <f>VLOOKUP(A31,'Datos horarios'!D:J,7,FALSE)</f>
        <v>#N/A</v>
      </c>
      <c r="C31" s="19">
        <f t="shared" si="5"/>
        <v>44257.291666666664</v>
      </c>
      <c r="D31" s="12" t="e">
        <f>VLOOKUP(C31,'Datos horarios'!D:J,7,FALSE)</f>
        <v>#N/A</v>
      </c>
      <c r="E31" s="21">
        <f t="shared" si="6"/>
        <v>44257.541666666664</v>
      </c>
      <c r="F31" s="12" t="e">
        <f>VLOOKUP(E31,'Datos horarios'!D:J,7,FALSE)</f>
        <v>#N/A</v>
      </c>
      <c r="G31" s="21">
        <f t="shared" si="7"/>
        <v>44257.75</v>
      </c>
      <c r="H31" s="12" t="e">
        <f>VLOOKUP(G31,'Datos horarios'!D:J,7,FALSE)</f>
        <v>#N/A</v>
      </c>
      <c r="I31" s="7" t="e">
        <f>+GETPIVOTDATA("Promedio de surfaceTemperatureCelsius",'Resumen parametros diarios'!$A$1,"dateHrGmt",'Resumen parametros diarios'!R31,"Meses",'Resumen parametros diarios'!S31)</f>
        <v>#REF!</v>
      </c>
      <c r="J31" s="7" t="e">
        <f>+GETPIVOTDATA("Suma de precipitationPreviousHourCentimeters",'Resumen parametros diarios'!$A$1,"dateHrGmt",'Resumen parametros diarios'!R31,"Meses",'Resumen parametros diarios'!S31)</f>
        <v>#REF!</v>
      </c>
    </row>
    <row r="32" spans="1:10" x14ac:dyDescent="0.2">
      <c r="A32" s="14">
        <f t="shared" si="4"/>
        <v>44258</v>
      </c>
      <c r="B32" s="12" t="e">
        <f>VLOOKUP(A32,'Datos horarios'!D:J,7,FALSE)</f>
        <v>#N/A</v>
      </c>
      <c r="C32" s="19">
        <f t="shared" si="5"/>
        <v>44258.291666666664</v>
      </c>
      <c r="D32" s="12" t="e">
        <f>VLOOKUP(C32,'Datos horarios'!D:J,7,FALSE)</f>
        <v>#N/A</v>
      </c>
      <c r="E32" s="21">
        <f t="shared" si="6"/>
        <v>44258.541666666664</v>
      </c>
      <c r="F32" s="12" t="e">
        <f>VLOOKUP(E32,'Datos horarios'!D:J,7,FALSE)</f>
        <v>#N/A</v>
      </c>
      <c r="G32" s="21">
        <f t="shared" si="7"/>
        <v>44258.75</v>
      </c>
      <c r="H32" s="12" t="e">
        <f>VLOOKUP(G32,'Datos horarios'!D:J,7,FALSE)</f>
        <v>#N/A</v>
      </c>
      <c r="I32" s="7" t="e">
        <f>+GETPIVOTDATA("Promedio de surfaceTemperatureCelsius",'Resumen parametros diarios'!$A$1,"dateHrGmt",'Resumen parametros diarios'!R32,"Meses",'Resumen parametros diarios'!S32)</f>
        <v>#REF!</v>
      </c>
      <c r="J32" s="7" t="e">
        <f>+GETPIVOTDATA("Suma de precipitationPreviousHourCentimeters",'Resumen parametros diarios'!$A$1,"dateHrGmt",'Resumen parametros diarios'!R32,"Meses",'Resumen parametros diarios'!S32)</f>
        <v>#REF!</v>
      </c>
    </row>
    <row r="33" spans="1:10" x14ac:dyDescent="0.2">
      <c r="A33" s="14">
        <f t="shared" si="4"/>
        <v>44259</v>
      </c>
      <c r="B33" s="12" t="e">
        <f>VLOOKUP(A33,'Datos horarios'!D:J,7,FALSE)</f>
        <v>#N/A</v>
      </c>
      <c r="C33" s="19">
        <f t="shared" si="5"/>
        <v>44259.291666666664</v>
      </c>
      <c r="D33" s="12" t="e">
        <f>VLOOKUP(C33,'Datos horarios'!D:J,7,FALSE)</f>
        <v>#N/A</v>
      </c>
      <c r="E33" s="21">
        <f t="shared" si="6"/>
        <v>44259.541666666664</v>
      </c>
      <c r="F33" s="12" t="e">
        <f>VLOOKUP(E33,'Datos horarios'!D:J,7,FALSE)</f>
        <v>#N/A</v>
      </c>
      <c r="G33" s="21">
        <f t="shared" si="7"/>
        <v>44259.75</v>
      </c>
      <c r="H33" s="12" t="e">
        <f>VLOOKUP(G33,'Datos horarios'!D:J,7,FALSE)</f>
        <v>#N/A</v>
      </c>
      <c r="I33" s="7" t="e">
        <f>+GETPIVOTDATA("Promedio de surfaceTemperatureCelsius",'Resumen parametros diarios'!$A$1,"dateHrGmt",'Resumen parametros diarios'!R33,"Meses",'Resumen parametros diarios'!S33)</f>
        <v>#REF!</v>
      </c>
      <c r="J33" s="7" t="e">
        <f>+GETPIVOTDATA("Suma de precipitationPreviousHourCentimeters",'Resumen parametros diarios'!$A$1,"dateHrGmt",'Resumen parametros diarios'!R33,"Meses",'Resumen parametros diarios'!S33)</f>
        <v>#REF!</v>
      </c>
    </row>
    <row r="34" spans="1:10" x14ac:dyDescent="0.2">
      <c r="A34" s="14">
        <f t="shared" si="4"/>
        <v>44260</v>
      </c>
      <c r="B34" s="12" t="e">
        <f>VLOOKUP(A34,'Datos horarios'!D:J,7,FALSE)</f>
        <v>#N/A</v>
      </c>
      <c r="C34" s="19">
        <f t="shared" si="5"/>
        <v>44260.291666666664</v>
      </c>
      <c r="D34" s="12" t="e">
        <f>VLOOKUP(C34,'Datos horarios'!D:J,7,FALSE)</f>
        <v>#N/A</v>
      </c>
      <c r="E34" s="21">
        <f t="shared" si="6"/>
        <v>44260.541666666664</v>
      </c>
      <c r="F34" s="12" t="e">
        <f>VLOOKUP(E34,'Datos horarios'!D:J,7,FALSE)</f>
        <v>#N/A</v>
      </c>
      <c r="G34" s="21">
        <f t="shared" si="7"/>
        <v>44260.75</v>
      </c>
      <c r="H34" s="12" t="e">
        <f>VLOOKUP(G34,'Datos horarios'!D:J,7,FALSE)</f>
        <v>#N/A</v>
      </c>
      <c r="I34" s="7" t="e">
        <f>+GETPIVOTDATA("Promedio de surfaceTemperatureCelsius",'Resumen parametros diarios'!$A$1,"dateHrGmt",'Resumen parametros diarios'!R34,"Meses",'Resumen parametros diarios'!S34)</f>
        <v>#REF!</v>
      </c>
      <c r="J34" s="7" t="e">
        <f>+GETPIVOTDATA("Suma de precipitationPreviousHourCentimeters",'Resumen parametros diarios'!$A$1,"dateHrGmt",'Resumen parametros diarios'!R34,"Meses",'Resumen parametros diarios'!S34)</f>
        <v>#REF!</v>
      </c>
    </row>
    <row r="35" spans="1:10" x14ac:dyDescent="0.2">
      <c r="A35" s="14">
        <f t="shared" si="4"/>
        <v>44261</v>
      </c>
      <c r="B35" s="12" t="e">
        <f>VLOOKUP(A35,'Datos horarios'!D:J,7,FALSE)</f>
        <v>#N/A</v>
      </c>
      <c r="C35" s="19">
        <f t="shared" si="5"/>
        <v>44261.291666666664</v>
      </c>
      <c r="D35" s="12" t="e">
        <f>VLOOKUP(C35,'Datos horarios'!D:J,7,FALSE)</f>
        <v>#N/A</v>
      </c>
      <c r="E35" s="21">
        <f t="shared" si="6"/>
        <v>44261.541666666664</v>
      </c>
      <c r="F35" s="12" t="e">
        <f>VLOOKUP(E35,'Datos horarios'!D:J,7,FALSE)</f>
        <v>#N/A</v>
      </c>
      <c r="G35" s="21">
        <f t="shared" si="7"/>
        <v>44261.75</v>
      </c>
      <c r="H35" s="12" t="e">
        <f>VLOOKUP(G35,'Datos horarios'!D:J,7,FALSE)</f>
        <v>#N/A</v>
      </c>
      <c r="I35" s="7" t="e">
        <f>+GETPIVOTDATA("Promedio de surfaceTemperatureCelsius",'Resumen parametros diarios'!$A$1,"dateHrGmt",'Resumen parametros diarios'!R35,"Meses",'Resumen parametros diarios'!S35)</f>
        <v>#REF!</v>
      </c>
      <c r="J35" s="7" t="e">
        <f>+GETPIVOTDATA("Suma de precipitationPreviousHourCentimeters",'Resumen parametros diarios'!$A$1,"dateHrGmt",'Resumen parametros diarios'!R35,"Meses",'Resumen parametros diarios'!S35)</f>
        <v>#REF!</v>
      </c>
    </row>
    <row r="36" spans="1:10" x14ac:dyDescent="0.2">
      <c r="A36" s="14">
        <f t="shared" si="4"/>
        <v>44262</v>
      </c>
      <c r="B36" s="12" t="e">
        <f>VLOOKUP(A36,'Datos horarios'!D:J,7,FALSE)</f>
        <v>#N/A</v>
      </c>
      <c r="C36" s="19">
        <f t="shared" si="5"/>
        <v>44262.291666666664</v>
      </c>
      <c r="D36" s="12" t="e">
        <f>VLOOKUP(C36,'Datos horarios'!D:J,7,FALSE)</f>
        <v>#N/A</v>
      </c>
      <c r="E36" s="21">
        <f t="shared" si="6"/>
        <v>44262.541666666664</v>
      </c>
      <c r="F36" s="12" t="e">
        <f>VLOOKUP(E36,'Datos horarios'!D:J,7,FALSE)</f>
        <v>#N/A</v>
      </c>
      <c r="G36" s="21">
        <f t="shared" si="7"/>
        <v>44262.75</v>
      </c>
      <c r="H36" s="12" t="e">
        <f>VLOOKUP(G36,'Datos horarios'!D:J,7,FALSE)</f>
        <v>#N/A</v>
      </c>
      <c r="I36" s="7" t="e">
        <f>+GETPIVOTDATA("Promedio de surfaceTemperatureCelsius",'Resumen parametros diarios'!$A$1,"dateHrGmt",'Resumen parametros diarios'!R36,"Meses",'Resumen parametros diarios'!S36)</f>
        <v>#REF!</v>
      </c>
      <c r="J36" s="7" t="e">
        <f>+GETPIVOTDATA("Suma de precipitationPreviousHourCentimeters",'Resumen parametros diarios'!$A$1,"dateHrGmt",'Resumen parametros diarios'!R36,"Meses",'Resumen parametros diarios'!S36)</f>
        <v>#REF!</v>
      </c>
    </row>
    <row r="37" spans="1:10" x14ac:dyDescent="0.2">
      <c r="A37" s="14">
        <f t="shared" si="4"/>
        <v>44263</v>
      </c>
      <c r="B37" s="12" t="e">
        <f>VLOOKUP(A37,'Datos horarios'!D:J,7,FALSE)</f>
        <v>#N/A</v>
      </c>
      <c r="C37" s="19">
        <f t="shared" si="5"/>
        <v>44263.291666666664</v>
      </c>
      <c r="D37" s="12" t="e">
        <f>VLOOKUP(C37,'Datos horarios'!D:J,7,FALSE)</f>
        <v>#N/A</v>
      </c>
      <c r="E37" s="21">
        <f t="shared" si="6"/>
        <v>44263.541666666664</v>
      </c>
      <c r="F37" s="12" t="e">
        <f>VLOOKUP(E37,'Datos horarios'!D:J,7,FALSE)</f>
        <v>#N/A</v>
      </c>
      <c r="G37" s="21">
        <f t="shared" si="7"/>
        <v>44263.75</v>
      </c>
      <c r="H37" s="12" t="e">
        <f>VLOOKUP(G37,'Datos horarios'!D:J,7,FALSE)</f>
        <v>#N/A</v>
      </c>
      <c r="I37" s="7" t="e">
        <f>+GETPIVOTDATA("Promedio de surfaceTemperatureCelsius",'Resumen parametros diarios'!$A$1,"dateHrGmt",'Resumen parametros diarios'!R37,"Meses",'Resumen parametros diarios'!S37)</f>
        <v>#REF!</v>
      </c>
      <c r="J37" s="7" t="e">
        <f>+GETPIVOTDATA("Suma de precipitationPreviousHourCentimeters",'Resumen parametros diarios'!$A$1,"dateHrGmt",'Resumen parametros diarios'!R37,"Meses",'Resumen parametros diarios'!S37)</f>
        <v>#REF!</v>
      </c>
    </row>
    <row r="38" spans="1:10" x14ac:dyDescent="0.2">
      <c r="A38" s="14">
        <f t="shared" si="4"/>
        <v>44264</v>
      </c>
      <c r="B38" s="12" t="e">
        <f>VLOOKUP(A38,'Datos horarios'!D:J,7,FALSE)</f>
        <v>#N/A</v>
      </c>
      <c r="C38" s="19">
        <f t="shared" si="5"/>
        <v>44264.291666666664</v>
      </c>
      <c r="D38" s="12" t="e">
        <f>VLOOKUP(C38,'Datos horarios'!D:J,7,FALSE)</f>
        <v>#N/A</v>
      </c>
      <c r="E38" s="21">
        <f t="shared" si="6"/>
        <v>44264.541666666664</v>
      </c>
      <c r="F38" s="12" t="e">
        <f>VLOOKUP(E38,'Datos horarios'!D:J,7,FALSE)</f>
        <v>#N/A</v>
      </c>
      <c r="G38" s="21">
        <f t="shared" si="7"/>
        <v>44264.75</v>
      </c>
      <c r="H38" s="12" t="e">
        <f>VLOOKUP(G38,'Datos horarios'!D:J,7,FALSE)</f>
        <v>#N/A</v>
      </c>
      <c r="I38" s="7" t="e">
        <f>+GETPIVOTDATA("Promedio de surfaceTemperatureCelsius",'Resumen parametros diarios'!$A$1,"dateHrGmt",'Resumen parametros diarios'!R38,"Meses",'Resumen parametros diarios'!S38)</f>
        <v>#REF!</v>
      </c>
      <c r="J38" s="7" t="e">
        <f>+GETPIVOTDATA("Suma de precipitationPreviousHourCentimeters",'Resumen parametros diarios'!$A$1,"dateHrGmt",'Resumen parametros diarios'!R38,"Meses",'Resumen parametros diarios'!S38)</f>
        <v>#REF!</v>
      </c>
    </row>
    <row r="39" spans="1:10" x14ac:dyDescent="0.2">
      <c r="A39" s="14">
        <f t="shared" si="4"/>
        <v>44265</v>
      </c>
      <c r="B39" s="12" t="e">
        <f>VLOOKUP(A39,'Datos horarios'!D:J,7,FALSE)</f>
        <v>#N/A</v>
      </c>
      <c r="C39" s="19">
        <f t="shared" si="5"/>
        <v>44265.291666666664</v>
      </c>
      <c r="D39" s="12" t="e">
        <f>VLOOKUP(C39,'Datos horarios'!D:J,7,FALSE)</f>
        <v>#N/A</v>
      </c>
      <c r="E39" s="21">
        <f t="shared" si="6"/>
        <v>44265.541666666664</v>
      </c>
      <c r="F39" s="12" t="e">
        <f>VLOOKUP(E39,'Datos horarios'!D:J,7,FALSE)</f>
        <v>#N/A</v>
      </c>
      <c r="G39" s="21">
        <f t="shared" si="7"/>
        <v>44265.75</v>
      </c>
      <c r="H39" s="12" t="e">
        <f>VLOOKUP(G39,'Datos horarios'!D:J,7,FALSE)</f>
        <v>#N/A</v>
      </c>
      <c r="I39" s="7" t="e">
        <f>+GETPIVOTDATA("Promedio de surfaceTemperatureCelsius",'Resumen parametros diarios'!$A$1,"dateHrGmt",'Resumen parametros diarios'!R39,"Meses",'Resumen parametros diarios'!S39)</f>
        <v>#REF!</v>
      </c>
      <c r="J39" s="7" t="e">
        <f>+GETPIVOTDATA("Suma de precipitationPreviousHourCentimeters",'Resumen parametros diarios'!$A$1,"dateHrGmt",'Resumen parametros diarios'!R39,"Meses",'Resumen parametros diarios'!S39)</f>
        <v>#REF!</v>
      </c>
    </row>
    <row r="40" spans="1:10" x14ac:dyDescent="0.2">
      <c r="A40" s="14">
        <f t="shared" si="4"/>
        <v>44266</v>
      </c>
      <c r="B40" s="12" t="e">
        <f>VLOOKUP(A40,'Datos horarios'!D:J,7,FALSE)</f>
        <v>#N/A</v>
      </c>
      <c r="C40" s="19">
        <f t="shared" si="5"/>
        <v>44266.291666666664</v>
      </c>
      <c r="D40" s="12" t="e">
        <f>VLOOKUP(C40,'Datos horarios'!D:J,7,FALSE)</f>
        <v>#N/A</v>
      </c>
      <c r="E40" s="21">
        <f t="shared" si="6"/>
        <v>44266.541666666664</v>
      </c>
      <c r="F40" s="12" t="e">
        <f>VLOOKUP(E40,'Datos horarios'!D:J,7,FALSE)</f>
        <v>#N/A</v>
      </c>
      <c r="G40" s="21">
        <f t="shared" si="7"/>
        <v>44266.75</v>
      </c>
      <c r="H40" s="12" t="e">
        <f>VLOOKUP(G40,'Datos horarios'!D:J,7,FALSE)</f>
        <v>#N/A</v>
      </c>
      <c r="I40" s="7" t="e">
        <f>+GETPIVOTDATA("Promedio de surfaceTemperatureCelsius",'Resumen parametros diarios'!$A$1,"dateHrGmt",'Resumen parametros diarios'!R40,"Meses",'Resumen parametros diarios'!S40)</f>
        <v>#REF!</v>
      </c>
      <c r="J40" s="7" t="e">
        <f>+GETPIVOTDATA("Suma de precipitationPreviousHourCentimeters",'Resumen parametros diarios'!$A$1,"dateHrGmt",'Resumen parametros diarios'!R40,"Meses",'Resumen parametros diarios'!S40)</f>
        <v>#REF!</v>
      </c>
    </row>
    <row r="41" spans="1:10" x14ac:dyDescent="0.2">
      <c r="A41" s="14">
        <f t="shared" si="4"/>
        <v>44267</v>
      </c>
      <c r="B41" s="12" t="e">
        <f>VLOOKUP(A41,'Datos horarios'!D:J,7,FALSE)</f>
        <v>#N/A</v>
      </c>
      <c r="C41" s="19">
        <f t="shared" si="5"/>
        <v>44267.291666666664</v>
      </c>
      <c r="D41" s="12" t="e">
        <f>VLOOKUP(C41,'Datos horarios'!D:J,7,FALSE)</f>
        <v>#N/A</v>
      </c>
      <c r="E41" s="21">
        <f t="shared" si="6"/>
        <v>44267.541666666664</v>
      </c>
      <c r="F41" s="12" t="e">
        <f>VLOOKUP(E41,'Datos horarios'!D:J,7,FALSE)</f>
        <v>#N/A</v>
      </c>
      <c r="G41" s="21">
        <f t="shared" si="7"/>
        <v>44267.75</v>
      </c>
      <c r="H41" s="12" t="e">
        <f>VLOOKUP(G41,'Datos horarios'!D:J,7,FALSE)</f>
        <v>#N/A</v>
      </c>
      <c r="I41" s="7" t="e">
        <f>+GETPIVOTDATA("Promedio de surfaceTemperatureCelsius",'Resumen parametros diarios'!$A$1,"dateHrGmt",'Resumen parametros diarios'!R41,"Meses",'Resumen parametros diarios'!S41)</f>
        <v>#REF!</v>
      </c>
      <c r="J41" s="7" t="e">
        <f>+GETPIVOTDATA("Suma de precipitationPreviousHourCentimeters",'Resumen parametros diarios'!$A$1,"dateHrGmt",'Resumen parametros diarios'!R41,"Meses",'Resumen parametros diarios'!S41)</f>
        <v>#REF!</v>
      </c>
    </row>
    <row r="42" spans="1:10" x14ac:dyDescent="0.2">
      <c r="A42" s="14">
        <f t="shared" si="4"/>
        <v>44268</v>
      </c>
      <c r="B42" s="12" t="e">
        <f>VLOOKUP(A42,'Datos horarios'!D:J,7,FALSE)</f>
        <v>#N/A</v>
      </c>
      <c r="C42" s="19">
        <f t="shared" si="5"/>
        <v>44268.291666666664</v>
      </c>
      <c r="D42" s="12" t="e">
        <f>VLOOKUP(C42,'Datos horarios'!D:J,7,FALSE)</f>
        <v>#N/A</v>
      </c>
      <c r="E42" s="21">
        <f t="shared" si="6"/>
        <v>44268.541666666664</v>
      </c>
      <c r="F42" s="12" t="e">
        <f>VLOOKUP(E42,'Datos horarios'!D:J,7,FALSE)</f>
        <v>#N/A</v>
      </c>
      <c r="G42" s="21">
        <f t="shared" si="7"/>
        <v>44268.75</v>
      </c>
      <c r="H42" s="12" t="e">
        <f>VLOOKUP(G42,'Datos horarios'!D:J,7,FALSE)</f>
        <v>#N/A</v>
      </c>
      <c r="I42" s="7" t="e">
        <f>+GETPIVOTDATA("Promedio de surfaceTemperatureCelsius",'Resumen parametros diarios'!$A$1,"dateHrGmt",'Resumen parametros diarios'!R42,"Meses",'Resumen parametros diarios'!S42)</f>
        <v>#REF!</v>
      </c>
      <c r="J42" s="7" t="e">
        <f>+GETPIVOTDATA("Suma de precipitationPreviousHourCentimeters",'Resumen parametros diarios'!$A$1,"dateHrGmt",'Resumen parametros diarios'!R42,"Meses",'Resumen parametros diarios'!S42)</f>
        <v>#REF!</v>
      </c>
    </row>
    <row r="43" spans="1:10" x14ac:dyDescent="0.2">
      <c r="A43" s="14">
        <f t="shared" si="4"/>
        <v>44269</v>
      </c>
      <c r="B43" s="12" t="e">
        <f>VLOOKUP(A43,'Datos horarios'!D:J,7,FALSE)</f>
        <v>#N/A</v>
      </c>
      <c r="C43" s="19">
        <f t="shared" si="5"/>
        <v>44269.291666666664</v>
      </c>
      <c r="D43" s="12" t="e">
        <f>VLOOKUP(C43,'Datos horarios'!D:J,7,FALSE)</f>
        <v>#N/A</v>
      </c>
      <c r="E43" s="21">
        <f t="shared" si="6"/>
        <v>44269.541666666664</v>
      </c>
      <c r="F43" s="12" t="e">
        <f>VLOOKUP(E43,'Datos horarios'!D:J,7,FALSE)</f>
        <v>#N/A</v>
      </c>
      <c r="G43" s="21">
        <f t="shared" si="7"/>
        <v>44269.75</v>
      </c>
      <c r="H43" s="12" t="e">
        <f>VLOOKUP(G43,'Datos horarios'!D:J,7,FALSE)</f>
        <v>#N/A</v>
      </c>
      <c r="I43" s="7" t="e">
        <f>+GETPIVOTDATA("Promedio de surfaceTemperatureCelsius",'Resumen parametros diarios'!$A$1,"dateHrGmt",'Resumen parametros diarios'!R43,"Meses",'Resumen parametros diarios'!S43)</f>
        <v>#REF!</v>
      </c>
      <c r="J43" s="7" t="e">
        <f>+GETPIVOTDATA("Suma de precipitationPreviousHourCentimeters",'Resumen parametros diarios'!$A$1,"dateHrGmt",'Resumen parametros diarios'!R43,"Meses",'Resumen parametros diarios'!S43)</f>
        <v>#REF!</v>
      </c>
    </row>
    <row r="44" spans="1:10" x14ac:dyDescent="0.2">
      <c r="A44" s="14">
        <f t="shared" si="4"/>
        <v>44270</v>
      </c>
      <c r="B44" s="12" t="e">
        <f>VLOOKUP(A44,'Datos horarios'!D:J,7,FALSE)</f>
        <v>#N/A</v>
      </c>
      <c r="C44" s="19">
        <f t="shared" si="5"/>
        <v>44270.291666666664</v>
      </c>
      <c r="D44" s="12" t="e">
        <f>VLOOKUP(C44,'Datos horarios'!D:J,7,FALSE)</f>
        <v>#N/A</v>
      </c>
      <c r="E44" s="21">
        <f t="shared" si="6"/>
        <v>44270.541666666664</v>
      </c>
      <c r="F44" s="12" t="e">
        <f>VLOOKUP(E44,'Datos horarios'!D:J,7,FALSE)</f>
        <v>#N/A</v>
      </c>
      <c r="G44" s="21">
        <f t="shared" si="7"/>
        <v>44270.75</v>
      </c>
      <c r="H44" s="12" t="e">
        <f>VLOOKUP(G44,'Datos horarios'!D:J,7,FALSE)</f>
        <v>#N/A</v>
      </c>
      <c r="I44" s="7" t="e">
        <f>+GETPIVOTDATA("Promedio de surfaceTemperatureCelsius",'Resumen parametros diarios'!$A$1,"dateHrGmt",'Resumen parametros diarios'!R44,"Meses",'Resumen parametros diarios'!S44)</f>
        <v>#REF!</v>
      </c>
      <c r="J44" s="7" t="e">
        <f>+GETPIVOTDATA("Suma de precipitationPreviousHourCentimeters",'Resumen parametros diarios'!$A$1,"dateHrGmt",'Resumen parametros diarios'!R44,"Meses",'Resumen parametros diarios'!S44)</f>
        <v>#REF!</v>
      </c>
    </row>
    <row r="45" spans="1:10" x14ac:dyDescent="0.2">
      <c r="A45" s="14">
        <f t="shared" si="4"/>
        <v>44271</v>
      </c>
      <c r="B45" s="12" t="e">
        <f>VLOOKUP(A45,'Datos horarios'!D:J,7,FALSE)</f>
        <v>#N/A</v>
      </c>
      <c r="C45" s="19">
        <f t="shared" si="5"/>
        <v>44271.291666666664</v>
      </c>
      <c r="D45" s="12" t="e">
        <f>VLOOKUP(C45,'Datos horarios'!D:J,7,FALSE)</f>
        <v>#N/A</v>
      </c>
      <c r="E45" s="21">
        <f t="shared" si="6"/>
        <v>44271.541666666664</v>
      </c>
      <c r="F45" s="12" t="e">
        <f>VLOOKUP(E45,'Datos horarios'!D:J,7,FALSE)</f>
        <v>#N/A</v>
      </c>
      <c r="G45" s="21">
        <f t="shared" si="7"/>
        <v>44271.75</v>
      </c>
      <c r="H45" s="12" t="e">
        <f>VLOOKUP(G45,'Datos horarios'!D:J,7,FALSE)</f>
        <v>#N/A</v>
      </c>
      <c r="I45" s="7" t="e">
        <f>+GETPIVOTDATA("Promedio de surfaceTemperatureCelsius",'Resumen parametros diarios'!$A$1,"dateHrGmt",'Resumen parametros diarios'!R45,"Meses",'Resumen parametros diarios'!S45)</f>
        <v>#REF!</v>
      </c>
      <c r="J45" s="7" t="e">
        <f>+GETPIVOTDATA("Suma de precipitationPreviousHourCentimeters",'Resumen parametros diarios'!$A$1,"dateHrGmt",'Resumen parametros diarios'!R45,"Meses",'Resumen parametros diarios'!S45)</f>
        <v>#REF!</v>
      </c>
    </row>
    <row r="46" spans="1:10" x14ac:dyDescent="0.2">
      <c r="A46" s="14">
        <f t="shared" si="4"/>
        <v>44272</v>
      </c>
      <c r="B46" s="12" t="e">
        <f>VLOOKUP(A46,'Datos horarios'!D:J,7,FALSE)</f>
        <v>#N/A</v>
      </c>
      <c r="C46" s="19">
        <f t="shared" si="5"/>
        <v>44272.291666666664</v>
      </c>
      <c r="D46" s="12" t="e">
        <f>VLOOKUP(C46,'Datos horarios'!D:J,7,FALSE)</f>
        <v>#N/A</v>
      </c>
      <c r="E46" s="21">
        <f t="shared" si="6"/>
        <v>44272.541666666664</v>
      </c>
      <c r="F46" s="12" t="e">
        <f>VLOOKUP(E46,'Datos horarios'!D:J,7,FALSE)</f>
        <v>#N/A</v>
      </c>
      <c r="G46" s="21">
        <f t="shared" si="7"/>
        <v>44272.75</v>
      </c>
      <c r="H46" s="12" t="e">
        <f>VLOOKUP(G46,'Datos horarios'!D:J,7,FALSE)</f>
        <v>#N/A</v>
      </c>
      <c r="I46" s="7" t="e">
        <f>+GETPIVOTDATA("Promedio de surfaceTemperatureCelsius",'Resumen parametros diarios'!$A$1,"dateHrGmt",'Resumen parametros diarios'!R46,"Meses",'Resumen parametros diarios'!S46)</f>
        <v>#REF!</v>
      </c>
      <c r="J46" s="7" t="e">
        <f>+GETPIVOTDATA("Suma de precipitationPreviousHourCentimeters",'Resumen parametros diarios'!$A$1,"dateHrGmt",'Resumen parametros diarios'!R46,"Meses",'Resumen parametros diarios'!S46)</f>
        <v>#REF!</v>
      </c>
    </row>
    <row r="47" spans="1:10" x14ac:dyDescent="0.2">
      <c r="A47" s="14">
        <f t="shared" si="4"/>
        <v>44273</v>
      </c>
      <c r="B47" s="12" t="e">
        <f>VLOOKUP(A47,'Datos horarios'!D:J,7,FALSE)</f>
        <v>#N/A</v>
      </c>
      <c r="C47" s="19">
        <f t="shared" si="5"/>
        <v>44273.291666666664</v>
      </c>
      <c r="D47" s="12" t="e">
        <f>VLOOKUP(C47,'Datos horarios'!D:J,7,FALSE)</f>
        <v>#N/A</v>
      </c>
      <c r="E47" s="21">
        <f t="shared" si="6"/>
        <v>44273.541666666664</v>
      </c>
      <c r="F47" s="12" t="e">
        <f>VLOOKUP(E47,'Datos horarios'!D:J,7,FALSE)</f>
        <v>#N/A</v>
      </c>
      <c r="G47" s="21">
        <f t="shared" si="7"/>
        <v>44273.75</v>
      </c>
      <c r="H47" s="12" t="e">
        <f>VLOOKUP(G47,'Datos horarios'!D:J,7,FALSE)</f>
        <v>#N/A</v>
      </c>
      <c r="I47" s="7" t="e">
        <f>+GETPIVOTDATA("Promedio de surfaceTemperatureCelsius",'Resumen parametros diarios'!$A$1,"dateHrGmt",'Resumen parametros diarios'!R47,"Meses",'Resumen parametros diarios'!S47)</f>
        <v>#REF!</v>
      </c>
      <c r="J47" s="7" t="e">
        <f>+GETPIVOTDATA("Suma de precipitationPreviousHourCentimeters",'Resumen parametros diarios'!$A$1,"dateHrGmt",'Resumen parametros diarios'!R47,"Meses",'Resumen parametros diarios'!S47)</f>
        <v>#REF!</v>
      </c>
    </row>
    <row r="48" spans="1:10" x14ac:dyDescent="0.2">
      <c r="A48" s="14">
        <f t="shared" ref="A48:A60" si="8">+A47+1</f>
        <v>44274</v>
      </c>
      <c r="B48" s="12" t="e">
        <f>VLOOKUP(A48,'Datos horarios'!D:J,7,FALSE)</f>
        <v>#N/A</v>
      </c>
      <c r="C48" s="19">
        <f t="shared" ref="C48:C60" si="9">+C47+1</f>
        <v>44274.291666666664</v>
      </c>
      <c r="D48" s="12" t="e">
        <f>VLOOKUP(C48,'Datos horarios'!D:J,7,FALSE)</f>
        <v>#N/A</v>
      </c>
      <c r="E48" s="21">
        <f t="shared" ref="E48:E60" si="10">+E47+1</f>
        <v>44274.541666666664</v>
      </c>
      <c r="F48" s="12" t="e">
        <f>VLOOKUP(E48,'Datos horarios'!D:J,7,FALSE)</f>
        <v>#N/A</v>
      </c>
      <c r="G48" s="21">
        <f t="shared" ref="G48:G60" si="11">+G47+1</f>
        <v>44274.75</v>
      </c>
      <c r="H48" s="12" t="e">
        <f>VLOOKUP(G48,'Datos horarios'!D:J,7,FALSE)</f>
        <v>#N/A</v>
      </c>
      <c r="I48" s="7" t="e">
        <f>+GETPIVOTDATA("Promedio de surfaceTemperatureCelsius",'Resumen parametros diarios'!$A$1,"dateHrGmt",'Resumen parametros diarios'!R48,"Meses",'Resumen parametros diarios'!S48)</f>
        <v>#REF!</v>
      </c>
      <c r="J48" s="7" t="e">
        <f>+GETPIVOTDATA("Suma de precipitationPreviousHourCentimeters",'Resumen parametros diarios'!$A$1,"dateHrGmt",'Resumen parametros diarios'!R48,"Meses",'Resumen parametros diarios'!S48)</f>
        <v>#REF!</v>
      </c>
    </row>
    <row r="49" spans="1:10" x14ac:dyDescent="0.2">
      <c r="A49" s="14">
        <f t="shared" si="8"/>
        <v>44275</v>
      </c>
      <c r="B49" s="12" t="e">
        <f>VLOOKUP(A49,'Datos horarios'!D:J,7,FALSE)</f>
        <v>#N/A</v>
      </c>
      <c r="C49" s="19">
        <f t="shared" si="9"/>
        <v>44275.291666666664</v>
      </c>
      <c r="D49" s="12" t="e">
        <f>VLOOKUP(C49,'Datos horarios'!D:J,7,FALSE)</f>
        <v>#N/A</v>
      </c>
      <c r="E49" s="21">
        <f t="shared" si="10"/>
        <v>44275.541666666664</v>
      </c>
      <c r="F49" s="12" t="e">
        <f>VLOOKUP(E49,'Datos horarios'!D:J,7,FALSE)</f>
        <v>#N/A</v>
      </c>
      <c r="G49" s="21">
        <f t="shared" si="11"/>
        <v>44275.75</v>
      </c>
      <c r="H49" s="12" t="e">
        <f>VLOOKUP(G49,'Datos horarios'!D:J,7,FALSE)</f>
        <v>#N/A</v>
      </c>
      <c r="I49" s="7" t="e">
        <f>+GETPIVOTDATA("Promedio de surfaceTemperatureCelsius",'Resumen parametros diarios'!$A$1,"dateHrGmt",'Resumen parametros diarios'!R49,"Meses",'Resumen parametros diarios'!S49)</f>
        <v>#REF!</v>
      </c>
      <c r="J49" s="7" t="e">
        <f>+GETPIVOTDATA("Suma de precipitationPreviousHourCentimeters",'Resumen parametros diarios'!$A$1,"dateHrGmt",'Resumen parametros diarios'!R49,"Meses",'Resumen parametros diarios'!S49)</f>
        <v>#REF!</v>
      </c>
    </row>
    <row r="50" spans="1:10" x14ac:dyDescent="0.2">
      <c r="A50" s="14">
        <f t="shared" si="8"/>
        <v>44276</v>
      </c>
      <c r="B50" s="12" t="e">
        <f>VLOOKUP(A50,'Datos horarios'!D:J,7,FALSE)</f>
        <v>#N/A</v>
      </c>
      <c r="C50" s="19">
        <f t="shared" si="9"/>
        <v>44276.291666666664</v>
      </c>
      <c r="D50" s="12" t="e">
        <f>VLOOKUP(C50,'Datos horarios'!D:J,7,FALSE)</f>
        <v>#N/A</v>
      </c>
      <c r="E50" s="21">
        <f t="shared" si="10"/>
        <v>44276.541666666664</v>
      </c>
      <c r="F50" s="12" t="e">
        <f>VLOOKUP(E50,'Datos horarios'!D:J,7,FALSE)</f>
        <v>#N/A</v>
      </c>
      <c r="G50" s="21">
        <f t="shared" si="11"/>
        <v>44276.75</v>
      </c>
      <c r="H50" s="12" t="e">
        <f>VLOOKUP(G50,'Datos horarios'!D:J,7,FALSE)</f>
        <v>#N/A</v>
      </c>
      <c r="I50" s="7" t="e">
        <f>+GETPIVOTDATA("Promedio de surfaceTemperatureCelsius",'Resumen parametros diarios'!$A$1,"dateHrGmt",'Resumen parametros diarios'!R50,"Meses",'Resumen parametros diarios'!S50)</f>
        <v>#REF!</v>
      </c>
      <c r="J50" s="7" t="e">
        <f>+GETPIVOTDATA("Suma de precipitationPreviousHourCentimeters",'Resumen parametros diarios'!$A$1,"dateHrGmt",'Resumen parametros diarios'!R50,"Meses",'Resumen parametros diarios'!S50)</f>
        <v>#REF!</v>
      </c>
    </row>
    <row r="51" spans="1:10" x14ac:dyDescent="0.2">
      <c r="A51" s="14">
        <f t="shared" si="8"/>
        <v>44277</v>
      </c>
      <c r="B51" s="12" t="e">
        <f>VLOOKUP(A51,'Datos horarios'!D:J,7,FALSE)</f>
        <v>#N/A</v>
      </c>
      <c r="C51" s="19">
        <f t="shared" si="9"/>
        <v>44277.291666666664</v>
      </c>
      <c r="D51" s="12" t="e">
        <f>VLOOKUP(C51,'Datos horarios'!D:J,7,FALSE)</f>
        <v>#N/A</v>
      </c>
      <c r="E51" s="21">
        <f t="shared" si="10"/>
        <v>44277.541666666664</v>
      </c>
      <c r="F51" s="12" t="e">
        <f>VLOOKUP(E51,'Datos horarios'!D:J,7,FALSE)</f>
        <v>#N/A</v>
      </c>
      <c r="G51" s="21">
        <f t="shared" si="11"/>
        <v>44277.75</v>
      </c>
      <c r="H51" s="12" t="e">
        <f>VLOOKUP(G51,'Datos horarios'!D:J,7,FALSE)</f>
        <v>#N/A</v>
      </c>
      <c r="I51" s="7" t="e">
        <f>+GETPIVOTDATA("Promedio de surfaceTemperatureCelsius",'Resumen parametros diarios'!$A$1,"dateHrGmt",'Resumen parametros diarios'!R51,"Meses",'Resumen parametros diarios'!S51)</f>
        <v>#REF!</v>
      </c>
      <c r="J51" s="7" t="e">
        <f>+GETPIVOTDATA("Suma de precipitationPreviousHourCentimeters",'Resumen parametros diarios'!$A$1,"dateHrGmt",'Resumen parametros diarios'!R51,"Meses",'Resumen parametros diarios'!S51)</f>
        <v>#REF!</v>
      </c>
    </row>
    <row r="52" spans="1:10" x14ac:dyDescent="0.2">
      <c r="A52" s="14">
        <f t="shared" si="8"/>
        <v>44278</v>
      </c>
      <c r="B52" s="12" t="e">
        <f>VLOOKUP(A52,'Datos horarios'!D:J,7,FALSE)</f>
        <v>#N/A</v>
      </c>
      <c r="C52" s="19">
        <f t="shared" si="9"/>
        <v>44278.291666666664</v>
      </c>
      <c r="D52" s="12" t="e">
        <f>VLOOKUP(C52,'Datos horarios'!D:J,7,FALSE)</f>
        <v>#N/A</v>
      </c>
      <c r="E52" s="21">
        <f t="shared" si="10"/>
        <v>44278.541666666664</v>
      </c>
      <c r="F52" s="12" t="e">
        <f>VLOOKUP(E52,'Datos horarios'!D:J,7,FALSE)</f>
        <v>#N/A</v>
      </c>
      <c r="G52" s="21">
        <f t="shared" si="11"/>
        <v>44278.75</v>
      </c>
      <c r="H52" s="12" t="e">
        <f>VLOOKUP(G52,'Datos horarios'!D:J,7,FALSE)</f>
        <v>#N/A</v>
      </c>
      <c r="I52" s="7" t="e">
        <f>+GETPIVOTDATA("Promedio de surfaceTemperatureCelsius",'Resumen parametros diarios'!$A$1,"dateHrGmt",'Resumen parametros diarios'!R52,"Meses",'Resumen parametros diarios'!S52)</f>
        <v>#REF!</v>
      </c>
      <c r="J52" s="7" t="e">
        <f>+GETPIVOTDATA("Suma de precipitationPreviousHourCentimeters",'Resumen parametros diarios'!$A$1,"dateHrGmt",'Resumen parametros diarios'!R52,"Meses",'Resumen parametros diarios'!S52)</f>
        <v>#REF!</v>
      </c>
    </row>
    <row r="53" spans="1:10" x14ac:dyDescent="0.2">
      <c r="A53" s="14">
        <f t="shared" si="8"/>
        <v>44279</v>
      </c>
      <c r="B53" s="12" t="e">
        <f>VLOOKUP(A53,'Datos horarios'!D:J,7,FALSE)</f>
        <v>#N/A</v>
      </c>
      <c r="C53" s="19">
        <f t="shared" si="9"/>
        <v>44279.291666666664</v>
      </c>
      <c r="D53" s="12" t="e">
        <f>VLOOKUP(C53,'Datos horarios'!D:J,7,FALSE)</f>
        <v>#N/A</v>
      </c>
      <c r="E53" s="21">
        <f t="shared" si="10"/>
        <v>44279.541666666664</v>
      </c>
      <c r="F53" s="12" t="e">
        <f>VLOOKUP(E53,'Datos horarios'!D:J,7,FALSE)</f>
        <v>#N/A</v>
      </c>
      <c r="G53" s="21">
        <f t="shared" si="11"/>
        <v>44279.75</v>
      </c>
      <c r="H53" s="12" t="e">
        <f>VLOOKUP(G53,'Datos horarios'!D:J,7,FALSE)</f>
        <v>#N/A</v>
      </c>
      <c r="I53" s="7" t="e">
        <f>+GETPIVOTDATA("Promedio de surfaceTemperatureCelsius",'Resumen parametros diarios'!$A$1,"dateHrGmt",'Resumen parametros diarios'!R53,"Meses",'Resumen parametros diarios'!S53)</f>
        <v>#REF!</v>
      </c>
      <c r="J53" s="7" t="e">
        <f>+GETPIVOTDATA("Suma de precipitationPreviousHourCentimeters",'Resumen parametros diarios'!$A$1,"dateHrGmt",'Resumen parametros diarios'!R53,"Meses",'Resumen parametros diarios'!S53)</f>
        <v>#REF!</v>
      </c>
    </row>
    <row r="54" spans="1:10" x14ac:dyDescent="0.2">
      <c r="A54" s="14">
        <f t="shared" si="8"/>
        <v>44280</v>
      </c>
      <c r="B54" s="12" t="e">
        <f>VLOOKUP(A54,'Datos horarios'!D:J,7,FALSE)</f>
        <v>#N/A</v>
      </c>
      <c r="C54" s="19">
        <f t="shared" si="9"/>
        <v>44280.291666666664</v>
      </c>
      <c r="D54" s="12" t="e">
        <f>VLOOKUP(C54,'Datos horarios'!D:J,7,FALSE)</f>
        <v>#N/A</v>
      </c>
      <c r="E54" s="21">
        <f t="shared" si="10"/>
        <v>44280.541666666664</v>
      </c>
      <c r="F54" s="12" t="e">
        <f>VLOOKUP(E54,'Datos horarios'!D:J,7,FALSE)</f>
        <v>#N/A</v>
      </c>
      <c r="G54" s="21">
        <f t="shared" si="11"/>
        <v>44280.75</v>
      </c>
      <c r="H54" s="12" t="e">
        <f>VLOOKUP(G54,'Datos horarios'!D:J,7,FALSE)</f>
        <v>#N/A</v>
      </c>
      <c r="I54" s="7" t="e">
        <f>+GETPIVOTDATA("Promedio de surfaceTemperatureCelsius",'Resumen parametros diarios'!$A$1,"dateHrGmt",'Resumen parametros diarios'!R54,"Meses",'Resumen parametros diarios'!S54)</f>
        <v>#REF!</v>
      </c>
      <c r="J54" s="7" t="e">
        <f>+GETPIVOTDATA("Suma de precipitationPreviousHourCentimeters",'Resumen parametros diarios'!$A$1,"dateHrGmt",'Resumen parametros diarios'!R54,"Meses",'Resumen parametros diarios'!S54)</f>
        <v>#REF!</v>
      </c>
    </row>
    <row r="55" spans="1:10" x14ac:dyDescent="0.2">
      <c r="A55" s="14">
        <f t="shared" si="8"/>
        <v>44281</v>
      </c>
      <c r="B55" s="12" t="e">
        <f>VLOOKUP(A55,'Datos horarios'!D:J,7,FALSE)</f>
        <v>#N/A</v>
      </c>
      <c r="C55" s="19">
        <f t="shared" si="9"/>
        <v>44281.291666666664</v>
      </c>
      <c r="D55" s="12" t="e">
        <f>VLOOKUP(C55,'Datos horarios'!D:J,7,FALSE)</f>
        <v>#N/A</v>
      </c>
      <c r="E55" s="21">
        <f t="shared" si="10"/>
        <v>44281.541666666664</v>
      </c>
      <c r="F55" s="12" t="e">
        <f>VLOOKUP(E55,'Datos horarios'!D:J,7,FALSE)</f>
        <v>#N/A</v>
      </c>
      <c r="G55" s="21">
        <f t="shared" si="11"/>
        <v>44281.75</v>
      </c>
      <c r="H55" s="12" t="e">
        <f>VLOOKUP(G55,'Datos horarios'!D:J,7,FALSE)</f>
        <v>#N/A</v>
      </c>
      <c r="I55" s="7" t="e">
        <f>+GETPIVOTDATA("Promedio de surfaceTemperatureCelsius",'Resumen parametros diarios'!$A$1,"dateHrGmt",'Resumen parametros diarios'!R55,"Meses",'Resumen parametros diarios'!S55)</f>
        <v>#REF!</v>
      </c>
      <c r="J55" s="7" t="e">
        <f>+GETPIVOTDATA("Suma de precipitationPreviousHourCentimeters",'Resumen parametros diarios'!$A$1,"dateHrGmt",'Resumen parametros diarios'!R55,"Meses",'Resumen parametros diarios'!S55)</f>
        <v>#REF!</v>
      </c>
    </row>
    <row r="56" spans="1:10" x14ac:dyDescent="0.2">
      <c r="A56" s="14">
        <f t="shared" si="8"/>
        <v>44282</v>
      </c>
      <c r="B56" s="12" t="e">
        <f>VLOOKUP(A56,'Datos horarios'!D:J,7,FALSE)</f>
        <v>#N/A</v>
      </c>
      <c r="C56" s="19">
        <f t="shared" si="9"/>
        <v>44282.291666666664</v>
      </c>
      <c r="D56" s="12" t="e">
        <f>VLOOKUP(C56,'Datos horarios'!D:J,7,FALSE)</f>
        <v>#N/A</v>
      </c>
      <c r="E56" s="21">
        <f t="shared" si="10"/>
        <v>44282.541666666664</v>
      </c>
      <c r="F56" s="12" t="e">
        <f>VLOOKUP(E56,'Datos horarios'!D:J,7,FALSE)</f>
        <v>#N/A</v>
      </c>
      <c r="G56" s="21">
        <f t="shared" si="11"/>
        <v>44282.75</v>
      </c>
      <c r="H56" s="12" t="e">
        <f>VLOOKUP(G56,'Datos horarios'!D:J,7,FALSE)</f>
        <v>#N/A</v>
      </c>
      <c r="I56" s="7" t="e">
        <f>+GETPIVOTDATA("Promedio de surfaceTemperatureCelsius",'Resumen parametros diarios'!$A$1,"dateHrGmt",'Resumen parametros diarios'!R56,"Meses",'Resumen parametros diarios'!S56)</f>
        <v>#REF!</v>
      </c>
      <c r="J56" s="7" t="e">
        <f>+GETPIVOTDATA("Suma de precipitationPreviousHourCentimeters",'Resumen parametros diarios'!$A$1,"dateHrGmt",'Resumen parametros diarios'!R56,"Meses",'Resumen parametros diarios'!S56)</f>
        <v>#REF!</v>
      </c>
    </row>
    <row r="57" spans="1:10" x14ac:dyDescent="0.2">
      <c r="A57" s="14">
        <f t="shared" si="8"/>
        <v>44283</v>
      </c>
      <c r="B57" s="12" t="e">
        <f>VLOOKUP(A57,'Datos horarios'!D:J,7,FALSE)</f>
        <v>#N/A</v>
      </c>
      <c r="C57" s="19">
        <f t="shared" si="9"/>
        <v>44283.291666666664</v>
      </c>
      <c r="D57" s="12" t="e">
        <f>VLOOKUP(C57,'Datos horarios'!D:J,7,FALSE)</f>
        <v>#N/A</v>
      </c>
      <c r="E57" s="21">
        <f t="shared" si="10"/>
        <v>44283.541666666664</v>
      </c>
      <c r="F57" s="12" t="e">
        <f>VLOOKUP(E57,'Datos horarios'!D:J,7,FALSE)</f>
        <v>#N/A</v>
      </c>
      <c r="G57" s="21">
        <f t="shared" si="11"/>
        <v>44283.75</v>
      </c>
      <c r="H57" s="12" t="e">
        <f>VLOOKUP(G57,'Datos horarios'!D:J,7,FALSE)</f>
        <v>#N/A</v>
      </c>
      <c r="I57" s="7" t="e">
        <f>+GETPIVOTDATA("Promedio de surfaceTemperatureCelsius",'Resumen parametros diarios'!$A$1,"dateHrGmt",'Resumen parametros diarios'!R57,"Meses",'Resumen parametros diarios'!S57)</f>
        <v>#REF!</v>
      </c>
      <c r="J57" s="7" t="e">
        <f>+GETPIVOTDATA("Suma de precipitationPreviousHourCentimeters",'Resumen parametros diarios'!$A$1,"dateHrGmt",'Resumen parametros diarios'!R57,"Meses",'Resumen parametros diarios'!S57)</f>
        <v>#REF!</v>
      </c>
    </row>
    <row r="58" spans="1:10" x14ac:dyDescent="0.2">
      <c r="A58" s="14">
        <f t="shared" si="8"/>
        <v>44284</v>
      </c>
      <c r="B58" s="12" t="e">
        <f>VLOOKUP(A58,'Datos horarios'!D:J,7,FALSE)</f>
        <v>#N/A</v>
      </c>
      <c r="C58" s="19">
        <f t="shared" si="9"/>
        <v>44284.291666666664</v>
      </c>
      <c r="D58" s="12" t="e">
        <f>VLOOKUP(C58,'Datos horarios'!D:J,7,FALSE)</f>
        <v>#N/A</v>
      </c>
      <c r="E58" s="21">
        <f t="shared" si="10"/>
        <v>44284.541666666664</v>
      </c>
      <c r="F58" s="12" t="e">
        <f>VLOOKUP(E58,'Datos horarios'!D:J,7,FALSE)</f>
        <v>#N/A</v>
      </c>
      <c r="G58" s="21">
        <f t="shared" si="11"/>
        <v>44284.75</v>
      </c>
      <c r="H58" s="12" t="e">
        <f>VLOOKUP(G58,'Datos horarios'!D:J,7,FALSE)</f>
        <v>#N/A</v>
      </c>
      <c r="I58" s="7" t="e">
        <f>+GETPIVOTDATA("Promedio de surfaceTemperatureCelsius",'Resumen parametros diarios'!$A$1,"dateHrGmt",'Resumen parametros diarios'!R58,"Meses",'Resumen parametros diarios'!S58)</f>
        <v>#REF!</v>
      </c>
      <c r="J58" s="7" t="e">
        <f>+GETPIVOTDATA("Suma de precipitationPreviousHourCentimeters",'Resumen parametros diarios'!$A$1,"dateHrGmt",'Resumen parametros diarios'!R58,"Meses",'Resumen parametros diarios'!S58)</f>
        <v>#REF!</v>
      </c>
    </row>
    <row r="59" spans="1:10" x14ac:dyDescent="0.2">
      <c r="A59" s="14">
        <f t="shared" si="8"/>
        <v>44285</v>
      </c>
      <c r="B59" s="12" t="e">
        <f>VLOOKUP(A59,'Datos horarios'!D:J,7,FALSE)</f>
        <v>#N/A</v>
      </c>
      <c r="C59" s="19">
        <f t="shared" si="9"/>
        <v>44285.291666666664</v>
      </c>
      <c r="D59" s="12" t="e">
        <f>VLOOKUP(C59,'Datos horarios'!D:J,7,FALSE)</f>
        <v>#N/A</v>
      </c>
      <c r="E59" s="21">
        <f t="shared" si="10"/>
        <v>44285.541666666664</v>
      </c>
      <c r="F59" s="12" t="e">
        <f>VLOOKUP(E59,'Datos horarios'!D:J,7,FALSE)</f>
        <v>#N/A</v>
      </c>
      <c r="G59" s="21">
        <f t="shared" si="11"/>
        <v>44285.75</v>
      </c>
      <c r="H59" s="12" t="e">
        <f>VLOOKUP(G59,'Datos horarios'!D:J,7,FALSE)</f>
        <v>#N/A</v>
      </c>
      <c r="I59" s="7" t="e">
        <f>+GETPIVOTDATA("Promedio de surfaceTemperatureCelsius",'Resumen parametros diarios'!$A$1,"dateHrGmt",'Resumen parametros diarios'!R59,"Meses",'Resumen parametros diarios'!S59)</f>
        <v>#REF!</v>
      </c>
      <c r="J59" s="7" t="e">
        <f>+GETPIVOTDATA("Suma de precipitationPreviousHourCentimeters",'Resumen parametros diarios'!$A$1,"dateHrGmt",'Resumen parametros diarios'!R59,"Meses",'Resumen parametros diarios'!S59)</f>
        <v>#REF!</v>
      </c>
    </row>
    <row r="60" spans="1:10" x14ac:dyDescent="0.2">
      <c r="A60" s="14">
        <f t="shared" si="8"/>
        <v>44286</v>
      </c>
      <c r="B60" s="12" t="e">
        <f>VLOOKUP(A60,'Datos horarios'!D:J,7,FALSE)</f>
        <v>#N/A</v>
      </c>
      <c r="C60" s="19">
        <f t="shared" si="9"/>
        <v>44286.291666666664</v>
      </c>
      <c r="D60" s="12" t="e">
        <f>VLOOKUP(C60,'Datos horarios'!D:J,7,FALSE)</f>
        <v>#N/A</v>
      </c>
      <c r="E60" s="21">
        <f t="shared" si="10"/>
        <v>44286.541666666664</v>
      </c>
      <c r="F60" s="12" t="e">
        <f>VLOOKUP(E60,'Datos horarios'!D:J,7,FALSE)</f>
        <v>#N/A</v>
      </c>
      <c r="G60" s="21">
        <f t="shared" si="11"/>
        <v>44286.75</v>
      </c>
      <c r="H60" s="12" t="e">
        <f>VLOOKUP(G60,'Datos horarios'!D:J,7,FALSE)</f>
        <v>#N/A</v>
      </c>
      <c r="I60" s="7" t="e">
        <f>+GETPIVOTDATA("Promedio de surfaceTemperatureCelsius",'Resumen parametros diarios'!$A$1,"dateHrGmt",'Resumen parametros diarios'!R60,"Meses",'Resumen parametros diarios'!S60)</f>
        <v>#REF!</v>
      </c>
      <c r="J60" s="7" t="e">
        <f>+GETPIVOTDATA("Suma de precipitationPreviousHourCentimeters",'Resumen parametros diarios'!$A$1,"dateHrGmt",'Resumen parametros diarios'!R60,"Meses",'Resumen parametros diarios'!S60)</f>
        <v>#REF!</v>
      </c>
    </row>
    <row r="61" spans="1:10" x14ac:dyDescent="0.2">
      <c r="A61" s="14"/>
      <c r="C61" s="19"/>
      <c r="E61" s="21"/>
      <c r="G61" s="21"/>
    </row>
    <row r="62" spans="1:10" x14ac:dyDescent="0.2">
      <c r="A62" s="14"/>
      <c r="C62" s="19"/>
      <c r="E62" s="21"/>
      <c r="G62" s="21"/>
    </row>
    <row r="63" spans="1:10" x14ac:dyDescent="0.2">
      <c r="A63" s="14"/>
      <c r="C63" s="19"/>
      <c r="E63" s="21"/>
      <c r="G63" s="2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horarios</vt:lpstr>
      <vt:lpstr>Resumen parametros diarios</vt:lpstr>
      <vt:lpstr>Presion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Mikel Bodegas De Blas</cp:lastModifiedBy>
  <dcterms:created xsi:type="dcterms:W3CDTF">2021-02-22T14:11:08Z</dcterms:created>
  <dcterms:modified xsi:type="dcterms:W3CDTF">2021-02-24T07:27:03Z</dcterms:modified>
</cp:coreProperties>
</file>