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/Dropbox/work/Projects/P2_Swine/2019_swine_NAm/analysis/6_lineagewise_aadiff_tables/"/>
    </mc:Choice>
  </mc:AlternateContent>
  <xr:revisionPtr revIDLastSave="0" documentId="13_ncr:1_{EC25929D-E160-D042-890C-E8DBEFE87387}" xr6:coauthVersionLast="47" xr6:coauthVersionMax="47" xr10:uidLastSave="{00000000-0000-0000-0000-000000000000}"/>
  <bookViews>
    <workbookView xWindow="1260" yWindow="500" windowWidth="27240" windowHeight="15560" activeTab="1" xr2:uid="{CE8DAE35-B19C-5140-A37C-A7B8B740B7A2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8" i="1" l="1"/>
  <c r="O68" i="1" s="1"/>
  <c r="R68" i="1" s="1"/>
  <c r="E68" i="1"/>
  <c r="D68" i="1"/>
  <c r="B68" i="1"/>
  <c r="N67" i="1"/>
  <c r="O67" i="1" s="1"/>
  <c r="R67" i="1" s="1"/>
  <c r="E67" i="1"/>
  <c r="D67" i="1"/>
  <c r="B67" i="1"/>
  <c r="N66" i="1"/>
  <c r="O66" i="1" s="1"/>
  <c r="R66" i="1" s="1"/>
  <c r="E66" i="1"/>
  <c r="D66" i="1"/>
  <c r="B66" i="1"/>
  <c r="N65" i="1"/>
  <c r="O65" i="1" s="1"/>
  <c r="R65" i="1" s="1"/>
  <c r="E65" i="1"/>
  <c r="D65" i="1"/>
  <c r="B65" i="1"/>
  <c r="N64" i="1"/>
  <c r="O64" i="1" s="1"/>
  <c r="R64" i="1" s="1"/>
  <c r="E64" i="1"/>
  <c r="D64" i="1"/>
  <c r="B64" i="1"/>
  <c r="R63" i="1"/>
  <c r="O63" i="1"/>
  <c r="N63" i="1"/>
  <c r="E63" i="1"/>
  <c r="D63" i="1"/>
  <c r="B63" i="1"/>
  <c r="N62" i="1"/>
  <c r="O62" i="1" s="1"/>
  <c r="R62" i="1" s="1"/>
  <c r="E62" i="1"/>
  <c r="D62" i="1"/>
  <c r="B62" i="1"/>
  <c r="N61" i="1"/>
  <c r="O61" i="1" s="1"/>
  <c r="R61" i="1" s="1"/>
  <c r="E61" i="1"/>
  <c r="D61" i="1"/>
  <c r="B61" i="1"/>
  <c r="N60" i="1"/>
  <c r="O60" i="1" s="1"/>
  <c r="R60" i="1" s="1"/>
  <c r="E60" i="1"/>
  <c r="D60" i="1"/>
  <c r="B60" i="1"/>
  <c r="N59" i="1"/>
  <c r="O59" i="1" s="1"/>
  <c r="R59" i="1" s="1"/>
  <c r="E59" i="1"/>
  <c r="D59" i="1"/>
  <c r="B59" i="1"/>
  <c r="N58" i="1"/>
  <c r="O58" i="1" s="1"/>
  <c r="R58" i="1" s="1"/>
  <c r="E58" i="1"/>
  <c r="D58" i="1"/>
  <c r="B58" i="1"/>
  <c r="N57" i="1"/>
  <c r="O57" i="1" s="1"/>
  <c r="R57" i="1" s="1"/>
  <c r="E57" i="1"/>
  <c r="D57" i="1"/>
  <c r="B57" i="1"/>
  <c r="N56" i="1"/>
  <c r="O56" i="1" s="1"/>
  <c r="R56" i="1" s="1"/>
  <c r="E56" i="1"/>
  <c r="D56" i="1"/>
  <c r="B56" i="1"/>
  <c r="N55" i="1"/>
  <c r="O55" i="1" s="1"/>
  <c r="R55" i="1" s="1"/>
  <c r="E55" i="1"/>
  <c r="D55" i="1"/>
  <c r="B55" i="1"/>
  <c r="N54" i="1"/>
  <c r="O54" i="1" s="1"/>
  <c r="R54" i="1" s="1"/>
  <c r="E54" i="1"/>
  <c r="D54" i="1"/>
  <c r="B54" i="1"/>
  <c r="N53" i="1"/>
  <c r="O53" i="1" s="1"/>
  <c r="R53" i="1" s="1"/>
  <c r="E53" i="1"/>
  <c r="D53" i="1"/>
  <c r="B53" i="1"/>
  <c r="N52" i="1"/>
  <c r="O52" i="1" s="1"/>
  <c r="R52" i="1" s="1"/>
  <c r="E52" i="1"/>
  <c r="D52" i="1"/>
  <c r="B52" i="1"/>
  <c r="N51" i="1"/>
  <c r="O51" i="1" s="1"/>
  <c r="R51" i="1" s="1"/>
  <c r="E51" i="1"/>
  <c r="D51" i="1"/>
  <c r="B51" i="1"/>
  <c r="N50" i="1"/>
  <c r="O50" i="1" s="1"/>
  <c r="R50" i="1" s="1"/>
  <c r="E50" i="1"/>
  <c r="D50" i="1"/>
  <c r="B50" i="1"/>
  <c r="N49" i="1"/>
  <c r="O49" i="1" s="1"/>
  <c r="R49" i="1" s="1"/>
  <c r="E49" i="1"/>
  <c r="D49" i="1"/>
  <c r="B49" i="1"/>
  <c r="N48" i="1"/>
  <c r="O48" i="1" s="1"/>
  <c r="R48" i="1" s="1"/>
  <c r="E48" i="1"/>
  <c r="D48" i="1"/>
  <c r="B48" i="1"/>
  <c r="N47" i="1"/>
  <c r="O47" i="1" s="1"/>
  <c r="R47" i="1" s="1"/>
  <c r="E47" i="1"/>
  <c r="D47" i="1"/>
  <c r="B47" i="1"/>
  <c r="N46" i="1"/>
  <c r="O46" i="1" s="1"/>
  <c r="R46" i="1" s="1"/>
  <c r="E46" i="1"/>
  <c r="D46" i="1"/>
  <c r="B46" i="1"/>
  <c r="N45" i="1"/>
  <c r="O45" i="1" s="1"/>
  <c r="R45" i="1" s="1"/>
  <c r="E45" i="1"/>
  <c r="D45" i="1"/>
  <c r="B45" i="1"/>
  <c r="N44" i="1"/>
  <c r="O44" i="1" s="1"/>
  <c r="R44" i="1" s="1"/>
  <c r="E44" i="1"/>
  <c r="D44" i="1"/>
  <c r="B44" i="1"/>
  <c r="N43" i="1"/>
  <c r="O43" i="1" s="1"/>
  <c r="R43" i="1" s="1"/>
  <c r="E43" i="1"/>
  <c r="D43" i="1"/>
  <c r="B43" i="1"/>
  <c r="N42" i="1"/>
  <c r="O42" i="1" s="1"/>
  <c r="R42" i="1" s="1"/>
  <c r="E42" i="1"/>
  <c r="D42" i="1"/>
  <c r="B42" i="1"/>
  <c r="N41" i="1"/>
  <c r="O41" i="1" s="1"/>
  <c r="R41" i="1" s="1"/>
  <c r="E41" i="1"/>
  <c r="D41" i="1"/>
  <c r="B41" i="1"/>
  <c r="N40" i="1"/>
  <c r="O40" i="1" s="1"/>
  <c r="R40" i="1" s="1"/>
  <c r="E40" i="1"/>
  <c r="D40" i="1"/>
  <c r="B40" i="1"/>
  <c r="N39" i="1"/>
  <c r="O39" i="1" s="1"/>
  <c r="R39" i="1" s="1"/>
  <c r="E39" i="1"/>
  <c r="D39" i="1"/>
  <c r="B39" i="1"/>
  <c r="N38" i="1"/>
  <c r="O38" i="1" s="1"/>
  <c r="R38" i="1" s="1"/>
  <c r="E38" i="1"/>
  <c r="D38" i="1"/>
  <c r="B38" i="1"/>
  <c r="N37" i="1"/>
  <c r="O37" i="1" s="1"/>
  <c r="R37" i="1" s="1"/>
  <c r="E37" i="1"/>
  <c r="D37" i="1"/>
  <c r="B37" i="1"/>
  <c r="N36" i="1"/>
  <c r="O36" i="1" s="1"/>
  <c r="R36" i="1" s="1"/>
  <c r="E36" i="1"/>
  <c r="D36" i="1"/>
  <c r="B36" i="1"/>
  <c r="N35" i="1"/>
  <c r="O35" i="1" s="1"/>
  <c r="R35" i="1" s="1"/>
  <c r="E35" i="1"/>
  <c r="D35" i="1"/>
  <c r="B35" i="1"/>
  <c r="N34" i="1"/>
  <c r="O34" i="1" s="1"/>
  <c r="R34" i="1" s="1"/>
  <c r="E34" i="1"/>
  <c r="D34" i="1"/>
  <c r="B34" i="1"/>
  <c r="N33" i="1"/>
  <c r="O33" i="1" s="1"/>
  <c r="R33" i="1" s="1"/>
  <c r="E33" i="1"/>
  <c r="D33" i="1"/>
  <c r="B33" i="1"/>
  <c r="N32" i="1"/>
  <c r="O32" i="1" s="1"/>
  <c r="R32" i="1" s="1"/>
  <c r="E32" i="1"/>
  <c r="D32" i="1"/>
  <c r="B32" i="1"/>
  <c r="N31" i="1"/>
  <c r="O31" i="1" s="1"/>
  <c r="R31" i="1" s="1"/>
  <c r="E31" i="1"/>
  <c r="D31" i="1"/>
  <c r="B31" i="1"/>
  <c r="N30" i="1"/>
  <c r="O30" i="1" s="1"/>
  <c r="R30" i="1" s="1"/>
  <c r="E30" i="1"/>
  <c r="D30" i="1"/>
  <c r="B30" i="1"/>
  <c r="N29" i="1"/>
  <c r="O29" i="1" s="1"/>
  <c r="R29" i="1" s="1"/>
  <c r="E29" i="1"/>
  <c r="D29" i="1"/>
  <c r="B29" i="1"/>
  <c r="N28" i="1"/>
  <c r="O28" i="1" s="1"/>
  <c r="R28" i="1" s="1"/>
  <c r="E28" i="1"/>
  <c r="D28" i="1"/>
  <c r="B28" i="1"/>
  <c r="N27" i="1"/>
  <c r="O27" i="1" s="1"/>
  <c r="R27" i="1" s="1"/>
  <c r="E27" i="1"/>
  <c r="D27" i="1"/>
  <c r="B27" i="1"/>
  <c r="N26" i="1"/>
  <c r="O26" i="1" s="1"/>
  <c r="R26" i="1" s="1"/>
  <c r="E26" i="1"/>
  <c r="D26" i="1"/>
  <c r="B26" i="1"/>
  <c r="N25" i="1"/>
  <c r="O25" i="1" s="1"/>
  <c r="R25" i="1" s="1"/>
  <c r="E25" i="1"/>
  <c r="D25" i="1"/>
  <c r="B25" i="1"/>
  <c r="N24" i="1"/>
  <c r="O24" i="1" s="1"/>
  <c r="R24" i="1" s="1"/>
  <c r="E24" i="1"/>
  <c r="D24" i="1"/>
  <c r="B24" i="1"/>
  <c r="N23" i="1"/>
  <c r="O23" i="1" s="1"/>
  <c r="R23" i="1" s="1"/>
  <c r="E23" i="1"/>
  <c r="D23" i="1"/>
  <c r="B23" i="1"/>
  <c r="N22" i="1"/>
  <c r="O22" i="1" s="1"/>
  <c r="R22" i="1" s="1"/>
  <c r="E22" i="1"/>
  <c r="D22" i="1"/>
  <c r="B22" i="1"/>
  <c r="N21" i="1"/>
  <c r="O21" i="1" s="1"/>
  <c r="R21" i="1" s="1"/>
  <c r="E21" i="1"/>
  <c r="D21" i="1"/>
  <c r="B21" i="1"/>
  <c r="N20" i="1"/>
  <c r="O20" i="1" s="1"/>
  <c r="R20" i="1" s="1"/>
  <c r="E20" i="1"/>
  <c r="D20" i="1"/>
  <c r="B20" i="1"/>
  <c r="N19" i="1"/>
  <c r="O19" i="1" s="1"/>
  <c r="R19" i="1" s="1"/>
  <c r="E19" i="1"/>
  <c r="D19" i="1"/>
  <c r="B19" i="1"/>
  <c r="N18" i="1"/>
  <c r="O18" i="1" s="1"/>
  <c r="R18" i="1" s="1"/>
  <c r="E18" i="1"/>
  <c r="D18" i="1"/>
  <c r="B18" i="1"/>
  <c r="N17" i="1"/>
  <c r="O17" i="1" s="1"/>
  <c r="R17" i="1" s="1"/>
  <c r="E17" i="1"/>
  <c r="D17" i="1"/>
  <c r="B17" i="1"/>
  <c r="N16" i="1"/>
  <c r="O16" i="1" s="1"/>
  <c r="R16" i="1" s="1"/>
  <c r="E16" i="1"/>
  <c r="D16" i="1"/>
  <c r="B16" i="1"/>
  <c r="O15" i="1"/>
  <c r="R15" i="1" s="1"/>
  <c r="N15" i="1"/>
  <c r="E15" i="1"/>
  <c r="D15" i="1"/>
  <c r="B15" i="1"/>
  <c r="N14" i="1"/>
  <c r="O14" i="1" s="1"/>
  <c r="R14" i="1" s="1"/>
  <c r="E14" i="1"/>
  <c r="D14" i="1"/>
  <c r="B14" i="1"/>
  <c r="N13" i="1"/>
  <c r="O13" i="1" s="1"/>
  <c r="R13" i="1" s="1"/>
  <c r="E13" i="1"/>
  <c r="D13" i="1"/>
  <c r="B13" i="1"/>
  <c r="N12" i="1"/>
  <c r="O12" i="1" s="1"/>
  <c r="R12" i="1" s="1"/>
  <c r="E12" i="1"/>
  <c r="D12" i="1"/>
  <c r="B12" i="1"/>
  <c r="N11" i="1"/>
  <c r="O11" i="1" s="1"/>
  <c r="R11" i="1" s="1"/>
  <c r="E11" i="1"/>
  <c r="D11" i="1"/>
  <c r="B11" i="1"/>
  <c r="N10" i="1"/>
  <c r="O10" i="1" s="1"/>
  <c r="R10" i="1" s="1"/>
  <c r="E10" i="1"/>
  <c r="D10" i="1"/>
  <c r="B10" i="1"/>
  <c r="N9" i="1"/>
  <c r="O9" i="1" s="1"/>
  <c r="R9" i="1" s="1"/>
  <c r="E9" i="1"/>
  <c r="D9" i="1"/>
  <c r="B9" i="1"/>
  <c r="N8" i="1"/>
  <c r="O8" i="1" s="1"/>
  <c r="R8" i="1" s="1"/>
  <c r="E8" i="1"/>
  <c r="D8" i="1"/>
  <c r="B8" i="1"/>
  <c r="R7" i="1"/>
  <c r="O7" i="1"/>
  <c r="N7" i="1"/>
  <c r="E7" i="1"/>
  <c r="D7" i="1"/>
  <c r="B7" i="1"/>
  <c r="N6" i="1"/>
  <c r="O6" i="1" s="1"/>
  <c r="R6" i="1" s="1"/>
  <c r="E6" i="1"/>
  <c r="D6" i="1"/>
  <c r="B6" i="1"/>
  <c r="N5" i="1"/>
  <c r="O5" i="1" s="1"/>
  <c r="R5" i="1" s="1"/>
  <c r="E5" i="1"/>
  <c r="D5" i="1"/>
  <c r="B5" i="1"/>
  <c r="N4" i="1"/>
  <c r="O4" i="1" s="1"/>
  <c r="R4" i="1" s="1"/>
  <c r="E4" i="1"/>
  <c r="D4" i="1"/>
  <c r="B4" i="1"/>
  <c r="N3" i="1"/>
  <c r="O3" i="1" s="1"/>
  <c r="R3" i="1" s="1"/>
  <c r="E3" i="1"/>
  <c r="D3" i="1"/>
  <c r="B3" i="1"/>
  <c r="N2" i="1"/>
  <c r="O2" i="1" s="1"/>
  <c r="R2" i="1" s="1"/>
  <c r="E2" i="1"/>
  <c r="D2" i="1"/>
  <c r="B2" i="1"/>
</calcChain>
</file>

<file path=xl/sharedStrings.xml><?xml version="1.0" encoding="utf-8"?>
<sst xmlns="http://schemas.openxmlformats.org/spreadsheetml/2006/main" count="1414" uniqueCount="253">
  <si>
    <t>HI_name</t>
  </si>
  <si>
    <t>DB_name</t>
  </si>
  <si>
    <t>HA_accession</t>
  </si>
  <si>
    <t>NA_accession</t>
  </si>
  <si>
    <t>subtype</t>
  </si>
  <si>
    <t>database</t>
  </si>
  <si>
    <t>type</t>
  </si>
  <si>
    <t>vaccine_year</t>
  </si>
  <si>
    <t>strain_year</t>
  </si>
  <si>
    <t>vaccine_decade</t>
  </si>
  <si>
    <t>strain_decade</t>
  </si>
  <si>
    <t>country</t>
  </si>
  <si>
    <t>assay_component</t>
  </si>
  <si>
    <t>HA_header</t>
  </si>
  <si>
    <t>fludb_USH1</t>
  </si>
  <si>
    <t>us_lineage</t>
  </si>
  <si>
    <t>mod_us_lineage</t>
  </si>
  <si>
    <t>fludb_GlobalH1</t>
  </si>
  <si>
    <t>HA_aa129</t>
  </si>
  <si>
    <t>HA_aa130</t>
  </si>
  <si>
    <t>A/MINNESOTA/45/2016</t>
  </si>
  <si>
    <t>EPI760602</t>
  </si>
  <si>
    <t>GISAID</t>
  </si>
  <si>
    <t>hu-variant</t>
  </si>
  <si>
    <t>n/a</t>
  </si>
  <si>
    <t>post-2009</t>
  </si>
  <si>
    <t>USA</t>
  </si>
  <si>
    <t>Agonly</t>
  </si>
  <si>
    <t>alpha3b-2-variant</t>
  </si>
  <si>
    <t>alpha3b-2del-v</t>
  </si>
  <si>
    <t>-</t>
  </si>
  <si>
    <t>A/SWINE/MANITOBA/D0348/2014</t>
  </si>
  <si>
    <t>CY195295</t>
  </si>
  <si>
    <t>IRD</t>
  </si>
  <si>
    <t>swine</t>
  </si>
  <si>
    <t>2014</t>
  </si>
  <si>
    <t>Canada</t>
  </si>
  <si>
    <t>alpha3b-2</t>
  </si>
  <si>
    <t>alpha3b-2del</t>
  </si>
  <si>
    <t>A/SWINE/MANITOBA/D0392/2014</t>
  </si>
  <si>
    <t>MF768531</t>
  </si>
  <si>
    <t>AGSR</t>
  </si>
  <si>
    <t>A/SWINE/IOWA/A02025359/2015</t>
  </si>
  <si>
    <t>KT446464</t>
  </si>
  <si>
    <t>2015</t>
  </si>
  <si>
    <t>excluded</t>
  </si>
  <si>
    <t>A/SWINE/MANITOBA/SD0114/2015</t>
  </si>
  <si>
    <t>MF768507</t>
  </si>
  <si>
    <t>A/SWINE/SASKATCHEWAN/SD0102/2015</t>
  </si>
  <si>
    <t>MF768539</t>
  </si>
  <si>
    <t>A/SWINE/ALBERTA/SD0191/2016</t>
  </si>
  <si>
    <t>MF768475</t>
  </si>
  <si>
    <t>2016</t>
  </si>
  <si>
    <t>A/SWINE/MINNESOTA/A01781045/2016</t>
  </si>
  <si>
    <t>KX928680</t>
  </si>
  <si>
    <t>A/SWINE/SASKATCHEWAN/SD0200/2016</t>
  </si>
  <si>
    <t>MF768547</t>
  </si>
  <si>
    <t>A/SWINE/SASKATCHEWAN/SD0142/2016</t>
  </si>
  <si>
    <t>MK462362</t>
  </si>
  <si>
    <t>SRonly</t>
  </si>
  <si>
    <t>A/SWINE/SOUTH_DAKOTA/A01349341/2013</t>
  </si>
  <si>
    <t>KC844209</t>
  </si>
  <si>
    <t>2013</t>
  </si>
  <si>
    <t>delta1</t>
  </si>
  <si>
    <t>delta1-del</t>
  </si>
  <si>
    <t>A</t>
  </si>
  <si>
    <t>A/SWINE/KENTUCKY/02086/2008</t>
  </si>
  <si>
    <t>HM461786</t>
  </si>
  <si>
    <t>2008</t>
  </si>
  <si>
    <t>pre-2009</t>
  </si>
  <si>
    <t>beta</t>
  </si>
  <si>
    <t>D</t>
  </si>
  <si>
    <t>K</t>
  </si>
  <si>
    <t>A/SWINE/IOWA/A01731653/2016</t>
  </si>
  <si>
    <t>KU877398</t>
  </si>
  <si>
    <t>gamma</t>
  </si>
  <si>
    <t>R</t>
  </si>
  <si>
    <t>A/SWINE/MISSOURI/02060/2008</t>
  </si>
  <si>
    <t>CY082655</t>
  </si>
  <si>
    <t>A/SWINE/MINNESOTA/1192/2001</t>
  </si>
  <si>
    <t>EU139828</t>
  </si>
  <si>
    <t>2001</t>
  </si>
  <si>
    <t>gamma-npdm-like</t>
  </si>
  <si>
    <t>A/SWINE/MEXICO/AVX23/2012</t>
  </si>
  <si>
    <t>KU976649</t>
  </si>
  <si>
    <t>2012</t>
  </si>
  <si>
    <t>Mexico</t>
  </si>
  <si>
    <t>gamma2-beta-like</t>
  </si>
  <si>
    <t>A/SWINE/MINNESOTA/02011/2008</t>
  </si>
  <si>
    <t>HM461802</t>
  </si>
  <si>
    <t>delta-like</t>
  </si>
  <si>
    <t>delta-like-del</t>
  </si>
  <si>
    <t>N</t>
  </si>
  <si>
    <t>A/SWINE/IOWA/1973</t>
  </si>
  <si>
    <t>EU139826</t>
  </si>
  <si>
    <t>1973</t>
  </si>
  <si>
    <t>alpha1</t>
  </si>
  <si>
    <t>I</t>
  </si>
  <si>
    <t>A/MEXICO/4108/2009</t>
  </si>
  <si>
    <t>GQ223112</t>
  </si>
  <si>
    <t>hu-seasonal</t>
  </si>
  <si>
    <t>npdm</t>
  </si>
  <si>
    <t>A/CALIFORNIA/4/2009</t>
  </si>
  <si>
    <t>GQ280797</t>
  </si>
  <si>
    <t>hu-vaccine</t>
  </si>
  <si>
    <t>2009</t>
  </si>
  <si>
    <t>2000s</t>
  </si>
  <si>
    <t>A/MICHIGAN/45/2015</t>
  </si>
  <si>
    <t>KU933493</t>
  </si>
  <si>
    <t>2010s</t>
  </si>
  <si>
    <t>A/OHIO/9/2015</t>
  </si>
  <si>
    <t>EPI587643</t>
  </si>
  <si>
    <t>gamma-variant</t>
  </si>
  <si>
    <t>A/SWINE/ALBERTA/SD0014/2013</t>
  </si>
  <si>
    <t>CY195078</t>
  </si>
  <si>
    <t>alpha2</t>
  </si>
  <si>
    <t>A/SWINE/MANITOBA/D0333/2014</t>
  </si>
  <si>
    <t>CY195575</t>
  </si>
  <si>
    <t>alpha3a</t>
  </si>
  <si>
    <t>A/SWINE/SOUTH_DAKOTA/A01823237/2015</t>
  </si>
  <si>
    <t>KT313464</t>
  </si>
  <si>
    <t>alpha3b-1</t>
  </si>
  <si>
    <t>A/SWINE/NORTH_CAROLINA/A01841602/2015</t>
  </si>
  <si>
    <t>KR088267</t>
  </si>
  <si>
    <t>A/SWINE/NORTH_CAROLINA/A02076926/2015</t>
  </si>
  <si>
    <t>KT429540</t>
  </si>
  <si>
    <t>A/SWINE/OHIO/A01847657/2015</t>
  </si>
  <si>
    <t>KR780630</t>
  </si>
  <si>
    <t>A/SWINE/SOUTH_DAKOTA/A01349306/2013</t>
  </si>
  <si>
    <t>KC844200</t>
  </si>
  <si>
    <t>gamma2</t>
  </si>
  <si>
    <t>A/SWINE/MEXICO/AVX31/2012</t>
  </si>
  <si>
    <t>KU976950</t>
  </si>
  <si>
    <t>A/SWINE/ILLINOIS/A01493472/2014</t>
  </si>
  <si>
    <t>KJ701784</t>
  </si>
  <si>
    <t>A/SWINE/MEXICO/AVX44/2012</t>
  </si>
  <si>
    <t>KU976796</t>
  </si>
  <si>
    <t>A/SWINE/MINNESOTA/02053/2008</t>
  </si>
  <si>
    <t>HM461762</t>
  </si>
  <si>
    <t>A/SWINE/OHIO/511445/2007</t>
  </si>
  <si>
    <t>EU604689</t>
  </si>
  <si>
    <t>2007</t>
  </si>
  <si>
    <t>A/SWINE/MINNESOTA/A01567490/2014</t>
  </si>
  <si>
    <t>KP662638</t>
  </si>
  <si>
    <t>A/SWINE/NORTH_CAROLINA/A01797415/2015</t>
  </si>
  <si>
    <t>KU357008</t>
  </si>
  <si>
    <t>A/SWINE/NORTH_CAROLINA/A01730369/2016</t>
  </si>
  <si>
    <t>KU695684</t>
  </si>
  <si>
    <t>A/SWINE/MINNESOTA/00194/2003</t>
  </si>
  <si>
    <t>EU139830</t>
  </si>
  <si>
    <t>2003</t>
  </si>
  <si>
    <t>A/SWINE/KANSAS/00246/2004</t>
  </si>
  <si>
    <t>CY081680</t>
  </si>
  <si>
    <t>2004</t>
  </si>
  <si>
    <t>A/SWINE/NORTH_CAROLINA/02023/2008</t>
  </si>
  <si>
    <t>HM461818</t>
  </si>
  <si>
    <t>A/SWINE/OHIO/02026/2008</t>
  </si>
  <si>
    <t>CY082631</t>
  </si>
  <si>
    <t>A/SWINE/MEXICO/AVX18/2012</t>
  </si>
  <si>
    <t>KU976609</t>
  </si>
  <si>
    <t>S</t>
  </si>
  <si>
    <t>A/SWINE/ALBERTA/SD0154/2016</t>
  </si>
  <si>
    <t>MF768523</t>
  </si>
  <si>
    <t>A/SWINE/ILLINOIS/A01203922/2012</t>
  </si>
  <si>
    <t>KC134375</t>
  </si>
  <si>
    <t>A/SWINE/MINNESOTA/37866/1999</t>
  </si>
  <si>
    <t>EU139827</t>
  </si>
  <si>
    <t>1999</t>
  </si>
  <si>
    <t>A/MICHIGAN/2/2003</t>
  </si>
  <si>
    <t>CY016324</t>
  </si>
  <si>
    <t>T</t>
  </si>
  <si>
    <t>A/BEIJING/262/1995</t>
  </si>
  <si>
    <t>AJ457900</t>
  </si>
  <si>
    <t>1995</t>
  </si>
  <si>
    <t>1990s</t>
  </si>
  <si>
    <t>A/NEW_CALEDONIA/20/1999</t>
  </si>
  <si>
    <t>EU103824</t>
  </si>
  <si>
    <t>A/SOLOMON_ISLANDS/3/2006</t>
  </si>
  <si>
    <t>EU124135</t>
  </si>
  <si>
    <t>2006</t>
  </si>
  <si>
    <t>A/BRISBANE/59/2007</t>
  </si>
  <si>
    <t>KF009550</t>
  </si>
  <si>
    <t>A/SWINE/MEXICO/AVX61/2013</t>
  </si>
  <si>
    <t>KU976596</t>
  </si>
  <si>
    <t>A/SWINE/ILLINOIS/A01644323/2018</t>
  </si>
  <si>
    <t>MG825101</t>
  </si>
  <si>
    <t>2018</t>
  </si>
  <si>
    <t>post-2010</t>
  </si>
  <si>
    <t>A/SWINE/MINNESOTA/A01134353/2011</t>
  </si>
  <si>
    <t>JQ906881</t>
  </si>
  <si>
    <t>2011</t>
  </si>
  <si>
    <t>post-2013</t>
  </si>
  <si>
    <t>delta1a</t>
  </si>
  <si>
    <t>delta1a-del</t>
  </si>
  <si>
    <t>A/SWINE/NEBRASKA/A01492366/2014</t>
  </si>
  <si>
    <t>KJ549771</t>
  </si>
  <si>
    <t>post-2014</t>
  </si>
  <si>
    <t>A/SWINE/MINNESOTA/A01392045/2013</t>
  </si>
  <si>
    <t>KF715130</t>
  </si>
  <si>
    <t>notfound</t>
  </si>
  <si>
    <t>A/SWINE/ILLINOIS/00685/2005</t>
  </si>
  <si>
    <t>CY081899</t>
  </si>
  <si>
    <t>2005</t>
  </si>
  <si>
    <t>delta2</t>
  </si>
  <si>
    <t>delta2-del</t>
  </si>
  <si>
    <t>A/SWINE/OKLAHOMA/A01409770/2014</t>
  </si>
  <si>
    <t>KJ437589</t>
  </si>
  <si>
    <t>post-2015</t>
  </si>
  <si>
    <t>A/SWINE/ILLINOIS/A02139356/2018</t>
  </si>
  <si>
    <t>MG917068</t>
  </si>
  <si>
    <t>post-2011</t>
  </si>
  <si>
    <t>A/SWINE/MICHIGAN/A01104117/2018</t>
  </si>
  <si>
    <t>MH758776</t>
  </si>
  <si>
    <t>post-2012</t>
  </si>
  <si>
    <t>A/SINGAPORE/1986</t>
  </si>
  <si>
    <t>CY020477</t>
  </si>
  <si>
    <t>1986</t>
  </si>
  <si>
    <t>1980s</t>
  </si>
  <si>
    <t>A/TAIWAN/1/1986</t>
  </si>
  <si>
    <t>X17224</t>
  </si>
  <si>
    <t>A/TEXAS/36/1991</t>
  </si>
  <si>
    <t>AJ457908</t>
  </si>
  <si>
    <t>1991</t>
  </si>
  <si>
    <t>A/CHILE/1/1983</t>
  </si>
  <si>
    <t>CY121261</t>
  </si>
  <si>
    <t>1983</t>
  </si>
  <si>
    <t>Other</t>
  </si>
  <si>
    <t>A/SWINE/SASKATCHEWAN/SD0094/2015</t>
  </si>
  <si>
    <t>MF768483</t>
  </si>
  <si>
    <t>A/USSR/1977</t>
  </si>
  <si>
    <t>K01330</t>
  </si>
  <si>
    <t>1977</t>
  </si>
  <si>
    <t>1970s</t>
  </si>
  <si>
    <t>A/BRAZIL/11/1978</t>
  </si>
  <si>
    <t>CY020293</t>
  </si>
  <si>
    <t>1978</t>
  </si>
  <si>
    <t>A/SWINE/ALBERTA/SD0125/2015</t>
  </si>
  <si>
    <t>MF768555</t>
  </si>
  <si>
    <t>H1N2</t>
  </si>
  <si>
    <t>1A.1.1</t>
  </si>
  <si>
    <t>1B.2.2.1</t>
  </si>
  <si>
    <t>H1N1</t>
  </si>
  <si>
    <t>1A.3.3.3</t>
  </si>
  <si>
    <t>1A.2-3-like</t>
  </si>
  <si>
    <t>Other-Human-1B.2</t>
  </si>
  <si>
    <t>1A.3.3.2</t>
  </si>
  <si>
    <t>1B.2.1</t>
  </si>
  <si>
    <t>Other-Human</t>
  </si>
  <si>
    <t>global_H1_lineage</t>
  </si>
  <si>
    <t>1A.1.1-3del</t>
  </si>
  <si>
    <t>1A.1.1-1</t>
  </si>
  <si>
    <t>1A.3.1</t>
  </si>
  <si>
    <t>Other_Human_1B.2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</si>
</sst>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vyav/Dropbox/work/Projects/P2_Swine/2019_swine_NAm/analysis/2_antigenicmaps_vsgenetics/round2/metadata/usda_metadata_2020-06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B"/>
      <sheetName val="lookup"/>
      <sheetName val="Sheet1"/>
      <sheetName val="Sheet2"/>
      <sheetName val="getting_NAaccessions"/>
      <sheetName val="extras"/>
    </sheetNames>
    <sheetDataSet>
      <sheetData sheetId="0"/>
      <sheetData sheetId="1">
        <row r="1">
          <cell r="A1" t="str">
            <v>4 HA</v>
          </cell>
          <cell r="B1" t="str">
            <v>al</v>
          </cell>
          <cell r="C1" t="str">
            <v>Strain Name</v>
          </cell>
          <cell r="D1" t="str">
            <v>Subtype</v>
          </cell>
        </row>
        <row r="2">
          <cell r="A2" t="str">
            <v>EPI760602</v>
          </cell>
          <cell r="B2" t="e">
            <v>#N/A</v>
          </cell>
          <cell r="C2" t="str">
            <v>A/Minnesota/45/2016</v>
          </cell>
          <cell r="D2" t="str">
            <v>H1N2</v>
          </cell>
        </row>
        <row r="3">
          <cell r="A3" t="str">
            <v>EPI587643</v>
          </cell>
          <cell r="B3" t="e">
            <v>#N/A</v>
          </cell>
          <cell r="C3" t="str">
            <v>A/Ohio/09/2015</v>
          </cell>
          <cell r="D3" t="str">
            <v>H1N1</v>
          </cell>
        </row>
        <row r="4">
          <cell r="A4" t="str">
            <v>AJ457900</v>
          </cell>
          <cell r="B4" t="str">
            <v>AJ457900</v>
          </cell>
          <cell r="C4" t="str">
            <v>A/Beijing/262/1995</v>
          </cell>
          <cell r="D4" t="str">
            <v>H1N1</v>
          </cell>
        </row>
        <row r="5">
          <cell r="A5" t="str">
            <v>CY020293</v>
          </cell>
          <cell r="B5" t="str">
            <v>CY020293</v>
          </cell>
          <cell r="C5" t="str">
            <v>A/Brazil/11/1978</v>
          </cell>
          <cell r="D5" t="str">
            <v>H1N1</v>
          </cell>
        </row>
        <row r="6">
          <cell r="A6" t="str">
            <v>KF009550</v>
          </cell>
          <cell r="B6" t="str">
            <v>KF009550</v>
          </cell>
          <cell r="C6" t="str">
            <v>A/Brisbane/59/2007</v>
          </cell>
          <cell r="D6" t="str">
            <v>H1N1</v>
          </cell>
        </row>
        <row r="7">
          <cell r="A7" t="str">
            <v>GQ280797</v>
          </cell>
          <cell r="B7" t="str">
            <v>GQ280797</v>
          </cell>
          <cell r="C7" t="str">
            <v>A/California/04/2009</v>
          </cell>
          <cell r="D7" t="str">
            <v>H1N1</v>
          </cell>
        </row>
        <row r="8">
          <cell r="A8" t="str">
            <v>CY121261</v>
          </cell>
          <cell r="B8" t="str">
            <v>CY121261</v>
          </cell>
          <cell r="C8" t="str">
            <v>A/Chile/1/1983</v>
          </cell>
          <cell r="D8" t="str">
            <v>H1N1</v>
          </cell>
        </row>
        <row r="9">
          <cell r="A9" t="str">
            <v>GQ223112</v>
          </cell>
          <cell r="B9" t="str">
            <v>GQ223112</v>
          </cell>
          <cell r="C9" t="str">
            <v>A/Mexico/4108/2009</v>
          </cell>
          <cell r="D9" t="str">
            <v>H1N1</v>
          </cell>
        </row>
        <row r="10">
          <cell r="A10" t="str">
            <v>CY016324</v>
          </cell>
          <cell r="B10" t="str">
            <v>CY016324</v>
          </cell>
          <cell r="C10" t="str">
            <v>A/Michigan/2/2003</v>
          </cell>
          <cell r="D10" t="str">
            <v>H1N2</v>
          </cell>
        </row>
        <row r="11">
          <cell r="A11" t="str">
            <v>KU933493</v>
          </cell>
          <cell r="B11" t="str">
            <v>KU933493</v>
          </cell>
          <cell r="C11" t="str">
            <v>A/Michigan/45/2015</v>
          </cell>
          <cell r="D11" t="str">
            <v>H1N1</v>
          </cell>
        </row>
        <row r="12">
          <cell r="A12" t="str">
            <v>EU103824</v>
          </cell>
          <cell r="B12" t="str">
            <v>EU103824</v>
          </cell>
          <cell r="C12" t="str">
            <v>A/New Caledonia/20/1999</v>
          </cell>
          <cell r="D12" t="str">
            <v>H1N1</v>
          </cell>
        </row>
        <row r="13">
          <cell r="A13" t="str">
            <v>CY020477</v>
          </cell>
          <cell r="B13" t="str">
            <v>CY020477</v>
          </cell>
          <cell r="C13" t="str">
            <v>A/Singapore/6/1986</v>
          </cell>
          <cell r="D13" t="str">
            <v>H1N1</v>
          </cell>
        </row>
        <row r="14">
          <cell r="A14" t="str">
            <v>EU124135</v>
          </cell>
          <cell r="B14" t="str">
            <v>EU124135</v>
          </cell>
          <cell r="C14" t="str">
            <v>A/Solomon Islands/3/2006</v>
          </cell>
          <cell r="D14" t="str">
            <v>H1N1</v>
          </cell>
        </row>
        <row r="15">
          <cell r="A15" t="str">
            <v>CY195078</v>
          </cell>
          <cell r="B15" t="str">
            <v>CY195078</v>
          </cell>
          <cell r="C15" t="str">
            <v>A/swine/Alberta/SD0014/2013</v>
          </cell>
          <cell r="D15" t="str">
            <v>H1N1</v>
          </cell>
        </row>
        <row r="16">
          <cell r="A16" t="str">
            <v>MF768555</v>
          </cell>
          <cell r="B16" t="str">
            <v>MF768555</v>
          </cell>
          <cell r="C16" t="str">
            <v>A/swine/Alberta/SD0125/2015</v>
          </cell>
          <cell r="D16" t="str">
            <v>H1N1</v>
          </cell>
        </row>
        <row r="17">
          <cell r="A17" t="str">
            <v>MF768523</v>
          </cell>
          <cell r="B17" t="str">
            <v>MF768523</v>
          </cell>
          <cell r="C17" t="str">
            <v>A/swine/Alberta/SD0154/2016</v>
          </cell>
          <cell r="D17" t="str">
            <v>H1N1</v>
          </cell>
        </row>
        <row r="18">
          <cell r="A18" t="str">
            <v>MF768475</v>
          </cell>
          <cell r="B18" t="str">
            <v>MF768475</v>
          </cell>
          <cell r="C18" t="str">
            <v>A/swine/Alberta/SD0191/2016</v>
          </cell>
          <cell r="D18" t="str">
            <v>H1N2</v>
          </cell>
        </row>
        <row r="19">
          <cell r="A19" t="str">
            <v>CY081899</v>
          </cell>
          <cell r="B19" t="str">
            <v>CY081899</v>
          </cell>
          <cell r="C19" t="str">
            <v>A/swine/Illinois/00685/2005</v>
          </cell>
          <cell r="D19" t="str">
            <v>H1</v>
          </cell>
        </row>
        <row r="20">
          <cell r="A20" t="str">
            <v>KC134375</v>
          </cell>
          <cell r="B20" t="str">
            <v>KC134375</v>
          </cell>
          <cell r="C20" t="str">
            <v>A/swine/Illinois/A01203922/2012</v>
          </cell>
          <cell r="D20" t="str">
            <v>H1N1</v>
          </cell>
        </row>
        <row r="21">
          <cell r="A21" t="str">
            <v>KJ701784</v>
          </cell>
          <cell r="B21" t="str">
            <v>KJ701784</v>
          </cell>
          <cell r="C21" t="str">
            <v>A/swine/Illinois/A01493472/2014</v>
          </cell>
          <cell r="D21" t="str">
            <v>H1N1</v>
          </cell>
        </row>
        <row r="22">
          <cell r="A22" t="str">
            <v>EU139826</v>
          </cell>
          <cell r="B22" t="str">
            <v>EU139826</v>
          </cell>
          <cell r="C22" t="str">
            <v>A/swine/Iowa/1973</v>
          </cell>
          <cell r="D22" t="str">
            <v>H1N1</v>
          </cell>
        </row>
        <row r="23">
          <cell r="A23" t="str">
            <v>KU877398</v>
          </cell>
          <cell r="B23" t="str">
            <v>KU877398</v>
          </cell>
          <cell r="C23" t="str">
            <v>A/swine/Iowa/A01731653/2016</v>
          </cell>
          <cell r="D23" t="str">
            <v>H1N1</v>
          </cell>
        </row>
        <row r="24">
          <cell r="A24" t="str">
            <v>KT446464</v>
          </cell>
          <cell r="B24" t="str">
            <v>KT446464</v>
          </cell>
          <cell r="C24" t="str">
            <v>A/swine/Iowa/A02025359/2015</v>
          </cell>
          <cell r="D24" t="str">
            <v>H1N2</v>
          </cell>
        </row>
        <row r="25">
          <cell r="A25" t="str">
            <v>CY081680</v>
          </cell>
          <cell r="B25" t="str">
            <v>CY081680</v>
          </cell>
          <cell r="C25" t="str">
            <v>A/swine/Kansas/00246/2004</v>
          </cell>
          <cell r="D25" t="str">
            <v>H1N2</v>
          </cell>
        </row>
        <row r="26">
          <cell r="A26" t="str">
            <v>HM461786</v>
          </cell>
          <cell r="B26" t="str">
            <v>HM461786</v>
          </cell>
          <cell r="C26" t="str">
            <v>A/swine/Kentucky/02086/2008</v>
          </cell>
          <cell r="D26" t="str">
            <v>H1N1</v>
          </cell>
        </row>
        <row r="27">
          <cell r="A27" t="str">
            <v>CY195575</v>
          </cell>
          <cell r="B27" t="str">
            <v>CY195575</v>
          </cell>
          <cell r="C27" t="str">
            <v>A/swine/Manitoba/D0333/2014</v>
          </cell>
          <cell r="D27" t="str">
            <v>H1N2</v>
          </cell>
        </row>
        <row r="28">
          <cell r="A28" t="str">
            <v>CY195295</v>
          </cell>
          <cell r="B28" t="str">
            <v>CY195295</v>
          </cell>
          <cell r="C28" t="str">
            <v>A/swine/Manitoba/D0348/2014</v>
          </cell>
          <cell r="D28" t="str">
            <v>H1N2</v>
          </cell>
        </row>
        <row r="29">
          <cell r="A29" t="str">
            <v>MF768531</v>
          </cell>
          <cell r="B29" t="str">
            <v>MF768531</v>
          </cell>
          <cell r="C29" t="str">
            <v>A/swine/Manitoba/D0392/2015</v>
          </cell>
          <cell r="D29" t="str">
            <v>H1N2</v>
          </cell>
        </row>
        <row r="30">
          <cell r="A30" t="str">
            <v>MF768507</v>
          </cell>
          <cell r="B30" t="str">
            <v>MF768507</v>
          </cell>
          <cell r="C30" t="str">
            <v>A/swine/Manitoba/SD0114/2015</v>
          </cell>
          <cell r="D30" t="str">
            <v>H1N2</v>
          </cell>
        </row>
        <row r="31">
          <cell r="A31" t="str">
            <v>KU976609</v>
          </cell>
          <cell r="B31" t="str">
            <v>KU976609</v>
          </cell>
          <cell r="C31" t="str">
            <v>A/swine/Mexico/AVX18/2012</v>
          </cell>
          <cell r="D31" t="str">
            <v>H1N2</v>
          </cell>
        </row>
        <row r="32">
          <cell r="A32" t="str">
            <v>KU976649</v>
          </cell>
          <cell r="B32" t="str">
            <v>KU976649</v>
          </cell>
          <cell r="C32" t="str">
            <v>A/swine/Mexico/AVX23/2012</v>
          </cell>
          <cell r="D32" t="str">
            <v>H1N1</v>
          </cell>
        </row>
        <row r="33">
          <cell r="A33" t="str">
            <v>KU976950</v>
          </cell>
          <cell r="B33" t="str">
            <v>KU976950</v>
          </cell>
          <cell r="C33" t="str">
            <v>A/swine/Mexico/AVX31/2012</v>
          </cell>
          <cell r="D33" t="str">
            <v>H1N1</v>
          </cell>
        </row>
        <row r="34">
          <cell r="A34" t="str">
            <v>KU976796</v>
          </cell>
          <cell r="B34" t="str">
            <v>KU976796</v>
          </cell>
          <cell r="C34" t="str">
            <v>A/swine/Mexico/AVX44/2012</v>
          </cell>
          <cell r="D34" t="str">
            <v>H1N1</v>
          </cell>
        </row>
        <row r="35">
          <cell r="A35" t="str">
            <v>KU976596</v>
          </cell>
          <cell r="B35" t="str">
            <v>KU976596</v>
          </cell>
          <cell r="C35" t="str">
            <v>A/swine/Mexico/AVX61/2013</v>
          </cell>
          <cell r="D35" t="str">
            <v>H1N2</v>
          </cell>
        </row>
        <row r="36">
          <cell r="A36" t="str">
            <v>EU139830</v>
          </cell>
          <cell r="B36" t="str">
            <v>EU139830</v>
          </cell>
          <cell r="C36" t="str">
            <v>A/swine/Minnesota/00194/2003</v>
          </cell>
          <cell r="D36" t="str">
            <v>H1N2</v>
          </cell>
        </row>
        <row r="37">
          <cell r="A37" t="str">
            <v>HM461802</v>
          </cell>
          <cell r="B37" t="str">
            <v>HM461802</v>
          </cell>
          <cell r="C37" t="str">
            <v>A/swine/Minnesota/02011/2008</v>
          </cell>
          <cell r="D37" t="str">
            <v>H1N2</v>
          </cell>
        </row>
        <row r="38">
          <cell r="A38" t="str">
            <v>HM461762</v>
          </cell>
          <cell r="B38" t="str">
            <v>HM461762</v>
          </cell>
          <cell r="C38" t="str">
            <v>A/swine/Minnesota/02053/2008</v>
          </cell>
          <cell r="D38" t="str">
            <v>H1N1</v>
          </cell>
        </row>
        <row r="39">
          <cell r="A39" t="str">
            <v>EU139828</v>
          </cell>
          <cell r="B39" t="str">
            <v>EU139828</v>
          </cell>
          <cell r="C39" t="str">
            <v>A/swine/Minnesota/1192/2001</v>
          </cell>
          <cell r="D39" t="str">
            <v>H1N2</v>
          </cell>
        </row>
        <row r="40">
          <cell r="A40" t="str">
            <v>EU139827</v>
          </cell>
          <cell r="B40" t="str">
            <v>EU139827</v>
          </cell>
          <cell r="C40" t="str">
            <v>A/swine/Minnesota/37866/1999</v>
          </cell>
          <cell r="D40" t="str">
            <v>H1N1</v>
          </cell>
        </row>
        <row r="41">
          <cell r="A41" t="str">
            <v>KP662638</v>
          </cell>
          <cell r="B41" t="str">
            <v>KP662638</v>
          </cell>
          <cell r="C41" t="str">
            <v>A/swine/Minnesota/A01567490/2014</v>
          </cell>
          <cell r="D41" t="str">
            <v>H1N1</v>
          </cell>
        </row>
        <row r="42">
          <cell r="A42" t="str">
            <v>KX928680</v>
          </cell>
          <cell r="B42" t="str">
            <v>KX928680</v>
          </cell>
          <cell r="C42" t="str">
            <v>A/swine/Minnesota/A01781045/2016</v>
          </cell>
          <cell r="D42" t="str">
            <v>H1N2</v>
          </cell>
        </row>
        <row r="43">
          <cell r="A43" t="str">
            <v>CY082655</v>
          </cell>
          <cell r="B43" t="str">
            <v>CY082655</v>
          </cell>
          <cell r="C43" t="str">
            <v>A/swine/Missouri/02060/2008</v>
          </cell>
          <cell r="D43" t="str">
            <v>H1N1</v>
          </cell>
        </row>
        <row r="44">
          <cell r="A44" t="str">
            <v>HM461818</v>
          </cell>
          <cell r="B44" t="str">
            <v>HM461818</v>
          </cell>
          <cell r="C44" t="str">
            <v>A/swine/North Carolina/02023/2008</v>
          </cell>
          <cell r="D44" t="str">
            <v>H1N1</v>
          </cell>
        </row>
        <row r="45">
          <cell r="A45" t="str">
            <v>KU695684</v>
          </cell>
          <cell r="B45" t="str">
            <v>KU695684</v>
          </cell>
          <cell r="C45" t="str">
            <v>A/swine/North Carolina/A01730369/2016</v>
          </cell>
          <cell r="D45" t="str">
            <v>H1N1</v>
          </cell>
        </row>
        <row r="46">
          <cell r="A46" t="str">
            <v>KU357008</v>
          </cell>
          <cell r="B46" t="str">
            <v>KU357008</v>
          </cell>
          <cell r="C46" t="str">
            <v>A/swine/North Carolina/A01797415/2015</v>
          </cell>
          <cell r="D46" t="str">
            <v>H1N1</v>
          </cell>
        </row>
        <row r="47">
          <cell r="A47" t="str">
            <v>KR088267</v>
          </cell>
          <cell r="B47" t="str">
            <v>KR088267</v>
          </cell>
          <cell r="C47" t="str">
            <v>A/swine/North Carolina/A01841602/2015</v>
          </cell>
          <cell r="D47" t="str">
            <v>H1N1</v>
          </cell>
        </row>
        <row r="48">
          <cell r="A48" t="str">
            <v>KT429540</v>
          </cell>
          <cell r="B48" t="str">
            <v>KT429540</v>
          </cell>
          <cell r="C48" t="str">
            <v>A/swine/North Carolina/A02076926/2015</v>
          </cell>
          <cell r="D48" t="str">
            <v>H1N1</v>
          </cell>
        </row>
        <row r="49">
          <cell r="A49" t="str">
            <v>EU604689</v>
          </cell>
          <cell r="B49" t="str">
            <v>EU604689</v>
          </cell>
          <cell r="C49" t="str">
            <v>A/swine/OH/511445/2007</v>
          </cell>
          <cell r="D49" t="str">
            <v>H1N1</v>
          </cell>
        </row>
        <row r="50">
          <cell r="A50" t="str">
            <v>CY082631</v>
          </cell>
          <cell r="B50" t="str">
            <v>CY082631</v>
          </cell>
          <cell r="C50" t="str">
            <v>A/swine/Ohio/02026/2008</v>
          </cell>
          <cell r="D50" t="str">
            <v>H1N1</v>
          </cell>
        </row>
        <row r="51">
          <cell r="A51" t="str">
            <v>KR780630</v>
          </cell>
          <cell r="B51" t="str">
            <v>KR780630</v>
          </cell>
          <cell r="C51" t="str">
            <v>A/swine/Ohio/A01847657/2015</v>
          </cell>
          <cell r="D51" t="str">
            <v>H1N1</v>
          </cell>
        </row>
        <row r="52">
          <cell r="A52" t="str">
            <v>MF768483</v>
          </cell>
          <cell r="B52" t="str">
            <v>MF768483</v>
          </cell>
          <cell r="C52" t="str">
            <v>A/swine/Saskatchewan/SD0094/2015</v>
          </cell>
          <cell r="D52" t="str">
            <v>H1N1</v>
          </cell>
        </row>
        <row r="53">
          <cell r="A53" t="str">
            <v>MF768539</v>
          </cell>
          <cell r="B53" t="str">
            <v>MF768539</v>
          </cell>
          <cell r="C53" t="str">
            <v>A/swine/Saskatchewan/SD0102/2015</v>
          </cell>
          <cell r="D53" t="str">
            <v>H1N2</v>
          </cell>
        </row>
        <row r="54">
          <cell r="A54" t="str">
            <v>MK462362</v>
          </cell>
          <cell r="B54" t="str">
            <v>MK462362</v>
          </cell>
          <cell r="C54" t="str">
            <v>A/swine/Saskatchewan/SD0142/2016</v>
          </cell>
          <cell r="D54" t="str">
            <v>H1N2</v>
          </cell>
        </row>
        <row r="55">
          <cell r="A55" t="str">
            <v>MF768547</v>
          </cell>
          <cell r="B55" t="str">
            <v>MF768547</v>
          </cell>
          <cell r="C55" t="str">
            <v>A/swine/Saskatchewan/SD0200/2016</v>
          </cell>
          <cell r="D55" t="str">
            <v>H1N2</v>
          </cell>
        </row>
        <row r="56">
          <cell r="A56" t="str">
            <v>KC844200</v>
          </cell>
          <cell r="B56" t="str">
            <v>KC844200</v>
          </cell>
          <cell r="C56" t="str">
            <v>A/swine/South Dakota/A01349306/2013</v>
          </cell>
          <cell r="D56" t="str">
            <v>H1N1</v>
          </cell>
        </row>
        <row r="57">
          <cell r="A57" t="str">
            <v>KC844209</v>
          </cell>
          <cell r="B57" t="str">
            <v>KC844209</v>
          </cell>
          <cell r="C57" t="str">
            <v>A/swine/South Dakota/A01349341/2013</v>
          </cell>
          <cell r="D57" t="str">
            <v>H1N2</v>
          </cell>
        </row>
        <row r="58">
          <cell r="A58" t="str">
            <v>KT313464</v>
          </cell>
          <cell r="B58" t="str">
            <v>KT313464</v>
          </cell>
          <cell r="C58" t="str">
            <v>A/swine/South Dakota/A01823237/2015</v>
          </cell>
          <cell r="D58" t="str">
            <v>H1N2</v>
          </cell>
        </row>
        <row r="59">
          <cell r="A59" t="str">
            <v>X17224</v>
          </cell>
          <cell r="B59" t="str">
            <v>X17224</v>
          </cell>
          <cell r="C59" t="str">
            <v>A/Taiwan/1/1986</v>
          </cell>
          <cell r="D59" t="str">
            <v>H1N1</v>
          </cell>
        </row>
        <row r="60">
          <cell r="A60" t="str">
            <v>AJ457908</v>
          </cell>
          <cell r="B60" t="str">
            <v>AJ457908</v>
          </cell>
          <cell r="C60" t="str">
            <v>A/Texas/36/1991</v>
          </cell>
          <cell r="D60" t="str">
            <v>H1N1</v>
          </cell>
        </row>
        <row r="61">
          <cell r="A61" t="str">
            <v>K01330</v>
          </cell>
          <cell r="B61" t="str">
            <v>K01330</v>
          </cell>
          <cell r="C61" t="str">
            <v>A/USSR/90/1977</v>
          </cell>
          <cell r="D61" t="str">
            <v>H1N1</v>
          </cell>
        </row>
        <row r="62">
          <cell r="A62" t="str">
            <v>MG825101</v>
          </cell>
          <cell r="B62" t="str">
            <v>n/a</v>
          </cell>
          <cell r="C62" t="str">
            <v>A/swine/Illinois/A01644323/2018</v>
          </cell>
          <cell r="D62" t="str">
            <v>H1N2</v>
          </cell>
        </row>
        <row r="63">
          <cell r="A63" t="str">
            <v>MG917068</v>
          </cell>
          <cell r="B63" t="str">
            <v>n/a</v>
          </cell>
          <cell r="C63" t="str">
            <v>A/swine/Illinois/A02139356/2018</v>
          </cell>
          <cell r="D63" t="str">
            <v>H1N2</v>
          </cell>
        </row>
        <row r="64">
          <cell r="A64" t="str">
            <v>MH758776</v>
          </cell>
          <cell r="B64" t="str">
            <v>n/a</v>
          </cell>
          <cell r="C64" t="str">
            <v>A/swine/Michigan/A01104117/2018</v>
          </cell>
          <cell r="D64" t="str">
            <v>H1N2</v>
          </cell>
        </row>
        <row r="65">
          <cell r="A65" t="str">
            <v>JQ906881</v>
          </cell>
          <cell r="B65" t="str">
            <v>n/a</v>
          </cell>
          <cell r="C65" t="str">
            <v>A/swine/Minnesota/A01134353/2011</v>
          </cell>
          <cell r="D65" t="str">
            <v>H1N2</v>
          </cell>
        </row>
        <row r="66">
          <cell r="A66" t="str">
            <v>KF715130</v>
          </cell>
          <cell r="B66" t="str">
            <v>n/a</v>
          </cell>
          <cell r="C66" t="str">
            <v>A/swine/Minnesota/A01392045/2013</v>
          </cell>
          <cell r="D66" t="str">
            <v>H1N2</v>
          </cell>
        </row>
        <row r="67">
          <cell r="A67" t="str">
            <v>KJ549771</v>
          </cell>
          <cell r="B67" t="str">
            <v>n/a</v>
          </cell>
          <cell r="C67" t="str">
            <v>A/swine/Nebraska/A01492366/2014</v>
          </cell>
          <cell r="D67" t="str">
            <v>H1N2</v>
          </cell>
        </row>
        <row r="68">
          <cell r="A68" t="str">
            <v>KJ437589</v>
          </cell>
          <cell r="B68" t="str">
            <v>n/a</v>
          </cell>
          <cell r="C68" t="str">
            <v>A/swine/Oklahoma/A01409770/2014</v>
          </cell>
          <cell r="D68" t="str">
            <v>H1N2</v>
          </cell>
        </row>
      </sheetData>
      <sheetData sheetId="2">
        <row r="1">
          <cell r="R1" t="str">
            <v>header</v>
          </cell>
          <cell r="S1" t="str">
            <v>fludb_USH1</v>
          </cell>
          <cell r="T1" t="str">
            <v>fludb_GlobalH1</v>
          </cell>
        </row>
        <row r="2">
          <cell r="R2" t="str">
            <v>map|AGSR|A/BEIJING/262/1995|hu-vaccine|delta-like|1995</v>
          </cell>
          <cell r="S2" t="str">
            <v>delta-like</v>
          </cell>
          <cell r="T2" t="str">
            <v>Other-Human-1B.2</v>
          </cell>
        </row>
        <row r="3">
          <cell r="R3" t="str">
            <v>map|Agonly|A/TEXAS/36/1991|hu-vaccine|delta-like|1991</v>
          </cell>
          <cell r="S3" t="str">
            <v>delta-like</v>
          </cell>
          <cell r="T3" t="str">
            <v>Other-Human-1B.2</v>
          </cell>
        </row>
        <row r="4">
          <cell r="R4" t="str">
            <v>map|Agonly|A/MICHIGAN/2/2003|hu-vaccine|delta-like|2003</v>
          </cell>
          <cell r="S4" t="str">
            <v>delta-like</v>
          </cell>
          <cell r="T4" t="str">
            <v>1B.2.2</v>
          </cell>
        </row>
        <row r="5">
          <cell r="R5" t="str">
            <v>map|AGSR|A/BRAZIL/11/1978|hu-vaccine|Other|1978</v>
          </cell>
          <cell r="S5" t="str">
            <v>Other</v>
          </cell>
          <cell r="T5" t="str">
            <v>Other-Human</v>
          </cell>
        </row>
        <row r="6">
          <cell r="R6" t="str">
            <v>map|Agonly|A/SINGAPORE/1986|hu-vaccine|delta-like|1986</v>
          </cell>
          <cell r="S6" t="str">
            <v>delta-like</v>
          </cell>
          <cell r="T6" t="str">
            <v>Other-Human-1B.2</v>
          </cell>
        </row>
        <row r="7">
          <cell r="R7" t="str">
            <v>map|SRonly|A/SWINE/KANSAS/00246/2004|swine|gamma|2004</v>
          </cell>
          <cell r="S7" t="str">
            <v>gamma</v>
          </cell>
          <cell r="T7" t="str">
            <v>1A.3.3.3</v>
          </cell>
        </row>
        <row r="8">
          <cell r="R8" t="str">
            <v>map|SRonly|A/SWINE/ILLINOIS/00685/2005|swine|delta2|2005</v>
          </cell>
          <cell r="S8" t="str">
            <v>delta2</v>
          </cell>
          <cell r="T8" t="str">
            <v>1B.2.1</v>
          </cell>
        </row>
        <row r="9">
          <cell r="R9" t="str">
            <v>map|SRonly|A/SWINE/OHIO/02026/2008|swine|gamma|2008</v>
          </cell>
          <cell r="S9" t="str">
            <v>gamma</v>
          </cell>
          <cell r="T9" t="str">
            <v>1A.3.3.3</v>
          </cell>
        </row>
        <row r="10">
          <cell r="R10" t="str">
            <v>map|SRonly|A/SWINE/MISSOURI/02060/2008|swine|gamma|2008</v>
          </cell>
          <cell r="S10" t="str">
            <v>gamma</v>
          </cell>
          <cell r="T10" t="str">
            <v>1A.3.3.3</v>
          </cell>
        </row>
        <row r="11">
          <cell r="R11" t="str">
            <v>map|excluded|A/CHILE/1/1983|hu-vaccine|Other|1983</v>
          </cell>
          <cell r="S11" t="str">
            <v>Other</v>
          </cell>
          <cell r="T11" t="str">
            <v>Other-Human</v>
          </cell>
        </row>
        <row r="12">
          <cell r="R12" t="str">
            <v>map|AGSR|A/SWINE/ALBERTA/SD0014/2013|swine|alpha2|2013</v>
          </cell>
          <cell r="S12" t="str">
            <v>alpha</v>
          </cell>
          <cell r="T12" t="str">
            <v>1A.1.1</v>
          </cell>
        </row>
        <row r="13">
          <cell r="R13" t="str">
            <v>map|Agonly|A/SWINE/MANITOBA/D0348/2014|swine|alpha3b-2|2014</v>
          </cell>
          <cell r="S13" t="str">
            <v>alpha</v>
          </cell>
          <cell r="T13" t="str">
            <v>1A.1.1</v>
          </cell>
        </row>
        <row r="14">
          <cell r="R14" t="str">
            <v>map|AGSR|A/SWINE/MANITOBA/D0333/2014|swine|alpha3a|2014</v>
          </cell>
          <cell r="S14" t="str">
            <v>alpha</v>
          </cell>
          <cell r="T14" t="str">
            <v>1A.1.1</v>
          </cell>
        </row>
        <row r="15">
          <cell r="R15" t="str">
            <v>map|AGSR|A/OHIO/9/2015|hu-variant|gamma-variant|2015</v>
          </cell>
          <cell r="S15" t="str">
            <v>gamma</v>
          </cell>
          <cell r="T15" t="str">
            <v>1A.3.3.3</v>
          </cell>
        </row>
        <row r="16">
          <cell r="R16" t="str">
            <v>map|Agonly|A/MINNESOTA/45/2016|hu-variant|alpha3b-2-variant|2016</v>
          </cell>
          <cell r="S16" t="str">
            <v>alpha</v>
          </cell>
          <cell r="T16" t="str">
            <v>1A.1.1</v>
          </cell>
        </row>
        <row r="17">
          <cell r="R17" t="str">
            <v>map|AGSR|A/NEW_CALEDONIA/20/1999|hu-vaccine|delta-like|1999</v>
          </cell>
          <cell r="S17" t="str">
            <v>delta-like</v>
          </cell>
          <cell r="T17" t="str">
            <v>Other-Human-1B.2</v>
          </cell>
        </row>
        <row r="18">
          <cell r="R18" t="str">
            <v>map|AGSR|A/SOLOMON_ISLANDS/3/2006|hu-vaccine|delta-like|2006</v>
          </cell>
          <cell r="S18" t="str">
            <v>delta-like</v>
          </cell>
          <cell r="T18" t="str">
            <v>Other-Human-1B.2</v>
          </cell>
        </row>
        <row r="19">
          <cell r="R19" t="str">
            <v>map|SRonly|A/SWINE/IOWA/1973|swine|alpha1|1973</v>
          </cell>
          <cell r="S19" t="str">
            <v>alpha</v>
          </cell>
          <cell r="T19" t="str">
            <v>1A.1</v>
          </cell>
        </row>
        <row r="20">
          <cell r="R20" t="str">
            <v>map|SRonly|A/SWINE/MINNESOTA/37866/1999|swine|gamma2-beta-like|1999</v>
          </cell>
          <cell r="S20" t="str">
            <v>gamma2-beta-like</v>
          </cell>
          <cell r="T20" t="str">
            <v>1A.2-3-like</v>
          </cell>
        </row>
        <row r="21">
          <cell r="R21" t="str">
            <v>map|SRonly|A/SWINE/MINNESOTA/1192/2001|swine|gamma-npdm-like|2001</v>
          </cell>
          <cell r="S21" t="str">
            <v>gamma-npdm-like</v>
          </cell>
          <cell r="T21" t="str">
            <v>1A.3.3-like</v>
          </cell>
        </row>
        <row r="22">
          <cell r="R22" t="str">
            <v>map|SRonly|A/SWINE/MINNESOTA/00194/2003|swine|gamma|2003</v>
          </cell>
          <cell r="S22" t="str">
            <v>gamma</v>
          </cell>
          <cell r="T22" t="str">
            <v>1A.3.3.3</v>
          </cell>
        </row>
        <row r="23">
          <cell r="R23" t="str">
            <v>map|SRonly|A/SWINE/OHIO/511445/2007|swine|gamma|2007</v>
          </cell>
          <cell r="S23" t="str">
            <v>gamma</v>
          </cell>
          <cell r="T23" t="str">
            <v>1A.3.3.3</v>
          </cell>
        </row>
        <row r="24">
          <cell r="R24" t="str">
            <v>map|AGSR|A/MEXICO/4108/2009|hu-seasonal|npdm|2009</v>
          </cell>
          <cell r="S24" t="str">
            <v>npdm</v>
          </cell>
          <cell r="T24" t="str">
            <v>1A.3.3.2</v>
          </cell>
        </row>
        <row r="25">
          <cell r="R25" t="str">
            <v>map|AGSR|A/CALIFORNIA/4/2009|hu-vaccine|npdm|2009</v>
          </cell>
          <cell r="S25" t="str">
            <v>npdm</v>
          </cell>
          <cell r="T25" t="str">
            <v>1A.3.3.2</v>
          </cell>
        </row>
        <row r="26">
          <cell r="R26" t="str">
            <v>map|SRonly|A/SWINE/MINNESOTA/02053/2008|swine|alpha2|2008</v>
          </cell>
          <cell r="S26" t="str">
            <v>alpha</v>
          </cell>
          <cell r="T26" t="str">
            <v>1A.1.1</v>
          </cell>
        </row>
        <row r="27">
          <cell r="R27" t="str">
            <v>map|excluded|A/SWINE/KENTUCKY/02086/2008|swine|beta|2008</v>
          </cell>
          <cell r="S27" t="str">
            <v>beta</v>
          </cell>
          <cell r="T27" t="str">
            <v>1A.2</v>
          </cell>
        </row>
        <row r="28">
          <cell r="R28" t="str">
            <v>map|excluded|A/SWINE/MINNESOTA/02011/2008|swine|delta-like|2008</v>
          </cell>
          <cell r="S28" t="str">
            <v>delta-like</v>
          </cell>
          <cell r="T28" t="str">
            <v>1B.2.2</v>
          </cell>
        </row>
        <row r="29">
          <cell r="R29" t="str">
            <v>map|SRonly|A/SWINE/NORTH_CAROLINA/02023/2008|swine|gamma|2008</v>
          </cell>
          <cell r="S29" t="str">
            <v>gamma</v>
          </cell>
          <cell r="T29" t="str">
            <v>1A.3.3.3</v>
          </cell>
        </row>
        <row r="30">
          <cell r="R30" t="str">
            <v>map|AGSR|A/SWINE/MINNESOTA/A01134353/2011|swine|delta1a|2011</v>
          </cell>
          <cell r="S30" t="str">
            <v>delta1</v>
          </cell>
          <cell r="T30" t="str">
            <v>1B.2.2.1</v>
          </cell>
        </row>
        <row r="31">
          <cell r="R31" t="str">
            <v>map|excluded|A/USSR/1977|hu-vaccine|Other|1977</v>
          </cell>
          <cell r="S31" t="str">
            <v>Other</v>
          </cell>
          <cell r="T31" t="str">
            <v>Other-Human</v>
          </cell>
        </row>
        <row r="32">
          <cell r="R32" t="str">
            <v>map|excluded|A/SWINE/ILLINOIS/A01203922/2012|swine|gamma2|2012</v>
          </cell>
          <cell r="S32" t="str">
            <v>gamma2</v>
          </cell>
          <cell r="T32" t="str">
            <v>1A.3.2</v>
          </cell>
        </row>
        <row r="33">
          <cell r="R33" t="str">
            <v>map|SRonly|A/SWINE/SOUTH_DAKOTA/A01349306/2013|swine|gamma2|2013</v>
          </cell>
          <cell r="S33" t="str">
            <v>gamma2</v>
          </cell>
          <cell r="T33" t="str">
            <v>1A.3.2</v>
          </cell>
        </row>
        <row r="34">
          <cell r="R34" t="str">
            <v>map|excluded|A/SWINE/SOUTH_DAKOTA/A01349341/2013|swine|delta1|2013</v>
          </cell>
          <cell r="S34" t="str">
            <v>delta1</v>
          </cell>
          <cell r="T34" t="str">
            <v>1B.2.2.2</v>
          </cell>
        </row>
        <row r="35">
          <cell r="R35" t="str">
            <v>map|Agonly|A/BRISBANE/59/2007|hu-vaccine|delta-like|2007</v>
          </cell>
          <cell r="S35" t="str">
            <v>delta-like</v>
          </cell>
          <cell r="T35" t="str">
            <v>Other-Human-1B.2</v>
          </cell>
        </row>
        <row r="36">
          <cell r="R36" t="str">
            <v>map|notfound|A/SWINE/MINNESOTA/A01392045/2013|swine|delta1a|2013</v>
          </cell>
          <cell r="S36" t="str">
            <v>delta1</v>
          </cell>
          <cell r="T36" t="str">
            <v>1B.2.2.1</v>
          </cell>
        </row>
        <row r="37">
          <cell r="R37" t="str">
            <v>map|AGSR|A/SWINE/OKLAHOMA/A01409770/2014|swine|delta2|2014</v>
          </cell>
          <cell r="S37" t="str">
            <v>delta2</v>
          </cell>
          <cell r="T37" t="str">
            <v>1B.2.1</v>
          </cell>
        </row>
        <row r="38">
          <cell r="R38" t="str">
            <v>map|AGSR|A/SWINE/NEBRASKA/A01492366/2014|swine|delta1a|2014</v>
          </cell>
          <cell r="S38" t="str">
            <v>delta1</v>
          </cell>
          <cell r="T38" t="str">
            <v>1B.2.2.1</v>
          </cell>
        </row>
        <row r="39">
          <cell r="R39" t="str">
            <v>map|AGSR|A/SWINE/ILLINOIS/A01493472/2014|swine|npdm|2014</v>
          </cell>
          <cell r="S39" t="str">
            <v>npdm</v>
          </cell>
          <cell r="T39" t="str">
            <v>1A.3.3.2</v>
          </cell>
        </row>
        <row r="40">
          <cell r="R40" t="str">
            <v>map|Agonly|A/SWINE/MINNESOTA/A01567490/2014|swine|gamma|2014</v>
          </cell>
          <cell r="S40" t="str">
            <v>gamma</v>
          </cell>
          <cell r="T40" t="str">
            <v>1A.3.3.3</v>
          </cell>
        </row>
        <row r="41">
          <cell r="R41" t="str">
            <v>map|Agonly|A/SWINE/NORTH_CAROLINA/A01841602/2015|swine|gamma|2015</v>
          </cell>
          <cell r="S41" t="str">
            <v>gamma</v>
          </cell>
          <cell r="T41" t="str">
            <v>1A.3.3.3</v>
          </cell>
        </row>
        <row r="42">
          <cell r="R42" t="str">
            <v>map|Agonly|A/SWINE/OHIO/A01847657/2015|swine|gamma|2015</v>
          </cell>
          <cell r="S42" t="str">
            <v>gamma</v>
          </cell>
          <cell r="T42" t="str">
            <v>1A.3.3.3</v>
          </cell>
        </row>
        <row r="43">
          <cell r="R43" t="str">
            <v>map|excluded|A/SWINE/SOUTH_DAKOTA/A01823237/2015|swine|alpha3b-1|2015</v>
          </cell>
          <cell r="S43" t="str">
            <v>alpha</v>
          </cell>
          <cell r="T43" t="str">
            <v>1A.1.1</v>
          </cell>
        </row>
        <row r="44">
          <cell r="R44" t="str">
            <v>map|Agonly|A/SWINE/NORTH_CAROLINA/A02076926/2015|swine|gamma|2015</v>
          </cell>
          <cell r="S44" t="str">
            <v>gamma</v>
          </cell>
          <cell r="T44" t="str">
            <v>1A.3.3.3</v>
          </cell>
        </row>
        <row r="45">
          <cell r="R45" t="str">
            <v>map|excluded|A/SWINE/IOWA/A02025359/2015|swine|alpha3b-2|2015</v>
          </cell>
          <cell r="S45" t="str">
            <v>alpha</v>
          </cell>
          <cell r="T45" t="str">
            <v>1A.1.1</v>
          </cell>
        </row>
        <row r="46">
          <cell r="R46" t="str">
            <v>map|Agonly|A/SWINE/NORTH_CAROLINA/A01797415/2015|swine|gamma|2015</v>
          </cell>
          <cell r="S46" t="str">
            <v>gamma</v>
          </cell>
          <cell r="T46" t="str">
            <v>1A.3.3.3</v>
          </cell>
        </row>
        <row r="47">
          <cell r="R47" t="str">
            <v>map|Agonly|A/SWINE/NORTH_CAROLINA/A01730369/2016|swine|gamma|2016</v>
          </cell>
          <cell r="S47" t="str">
            <v>gamma</v>
          </cell>
          <cell r="T47" t="str">
            <v>1A.3.3.3</v>
          </cell>
        </row>
        <row r="48">
          <cell r="R48" t="str">
            <v>map|AGSR|A/SWINE/IOWA/A01731653/2016|swine|gamma|2016</v>
          </cell>
          <cell r="S48" t="str">
            <v>gamma</v>
          </cell>
          <cell r="T48" t="str">
            <v>1A.3.3.3</v>
          </cell>
        </row>
        <row r="49">
          <cell r="R49" t="str">
            <v>map|AGSR|A/MICHIGAN/45/2015|hu-vaccine|npdm|2015</v>
          </cell>
          <cell r="S49" t="str">
            <v>npdm</v>
          </cell>
          <cell r="T49" t="str">
            <v>1A.3.3.2</v>
          </cell>
        </row>
        <row r="50">
          <cell r="R50" t="str">
            <v>map|Agonly|A/SWINE/MEXICO/AVX61/2013|swine|delta-like|2013</v>
          </cell>
          <cell r="S50" t="str">
            <v>delta-like</v>
          </cell>
          <cell r="T50" t="str">
            <v>Other-Human-1B.2</v>
          </cell>
        </row>
        <row r="51">
          <cell r="R51" t="str">
            <v>map|Agonly|A/SWINE/MEXICO/AVX18/2012|swine|delta-like|2012</v>
          </cell>
          <cell r="S51" t="str">
            <v>delta-like</v>
          </cell>
          <cell r="T51" t="str">
            <v>Other-Human-1B.2</v>
          </cell>
        </row>
        <row r="52">
          <cell r="R52" t="str">
            <v>map|Agonly|A/SWINE/MEXICO/AVX23/2012|swine|gamma2-beta-like|2012</v>
          </cell>
          <cell r="S52" t="str">
            <v>gamma2-beta-like</v>
          </cell>
          <cell r="T52" t="str">
            <v>1A.3.1</v>
          </cell>
        </row>
        <row r="53">
          <cell r="R53" t="str">
            <v>map|Agonly|A/SWINE/MEXICO/AVX44/2012|swine|npdm|2012</v>
          </cell>
          <cell r="S53" t="str">
            <v>npdm</v>
          </cell>
          <cell r="T53" t="str">
            <v>1A.3.3.2</v>
          </cell>
        </row>
        <row r="54">
          <cell r="R54" t="str">
            <v>map|Agonly|A/SWINE/MEXICO/AVX31/2012|swine|npdm|2012</v>
          </cell>
          <cell r="S54" t="str">
            <v>npdm</v>
          </cell>
          <cell r="T54" t="str">
            <v>1A.3.3.2</v>
          </cell>
        </row>
        <row r="55">
          <cell r="R55" t="str">
            <v>map|AGSR|A/SWINE/MINNESOTA/A01781045/2016|swine|alpha3b-2|2016</v>
          </cell>
          <cell r="S55" t="str">
            <v>alpha</v>
          </cell>
          <cell r="T55" t="str">
            <v>1A.1.1</v>
          </cell>
        </row>
        <row r="56">
          <cell r="R56" t="str">
            <v>map|Agonly|A/SWINE/ALBERTA/SD0191/2016|swine|alpha3b-2|2016</v>
          </cell>
          <cell r="S56" t="str">
            <v>alpha</v>
          </cell>
          <cell r="T56" t="str">
            <v>1A.1.1</v>
          </cell>
        </row>
        <row r="57">
          <cell r="R57" t="str">
            <v>map|Agonly|A/SWINE/SASKATCHEWAN/SD0094/2015|swine|alpha2|2015</v>
          </cell>
          <cell r="S57" t="str">
            <v>alpha</v>
          </cell>
          <cell r="T57" t="str">
            <v>1A.1.1</v>
          </cell>
        </row>
        <row r="58">
          <cell r="R58" t="str">
            <v>map|AGSR|A/SWINE/MANITOBA/SD0114/2015|swine|alpha3b-2|2015</v>
          </cell>
          <cell r="S58" t="str">
            <v>alpha</v>
          </cell>
          <cell r="T58" t="str">
            <v>1A.1.1</v>
          </cell>
        </row>
        <row r="59">
          <cell r="R59" t="str">
            <v>map|AGSR|A/SWINE/ALBERTA/SD0154/2016|swine|alpha2|2016</v>
          </cell>
          <cell r="S59" t="str">
            <v>alpha</v>
          </cell>
          <cell r="T59" t="str">
            <v>1A.1.1</v>
          </cell>
        </row>
        <row r="60">
          <cell r="R60" t="str">
            <v>map|AGSR|A/SWINE/MANITOBA/D0392/2014|swine|alpha3b-2|2014</v>
          </cell>
          <cell r="S60" t="str">
            <v>alpha</v>
          </cell>
          <cell r="T60" t="str">
            <v>1A.1.1</v>
          </cell>
        </row>
        <row r="61">
          <cell r="R61" t="str">
            <v>map|AGSR|A/SWINE/SASKATCHEWAN/SD0102/2015|swine|alpha3b-2|2015</v>
          </cell>
          <cell r="S61" t="str">
            <v>alpha</v>
          </cell>
          <cell r="T61" t="str">
            <v>1A.1.1</v>
          </cell>
        </row>
        <row r="62">
          <cell r="R62" t="str">
            <v>map|Agonly|A/SWINE/SASKATCHEWAN/SD0200/2016|swine|alpha3b-2|2016</v>
          </cell>
          <cell r="S62" t="str">
            <v>alpha</v>
          </cell>
          <cell r="T62" t="str">
            <v>1A.1.1</v>
          </cell>
        </row>
        <row r="63">
          <cell r="R63" t="str">
            <v>map|AGSR|A/SWINE/ALBERTA/SD0125/2015|swine|alpha2|2015</v>
          </cell>
          <cell r="S63" t="str">
            <v>alpha</v>
          </cell>
          <cell r="T63" t="str">
            <v>1A.1.1</v>
          </cell>
        </row>
        <row r="64">
          <cell r="R64" t="str">
            <v>map|Agonly|A/SWINE/ILLINOIS/A01644323/2018|swine|delta1|2018</v>
          </cell>
          <cell r="S64" t="str">
            <v>delta1</v>
          </cell>
          <cell r="T64" t="str">
            <v>1B.2.2.1</v>
          </cell>
        </row>
        <row r="65">
          <cell r="R65" t="str">
            <v>map|Agonly|A/SWINE/ILLINOIS/A02139356/2018|swine|delta2|2018</v>
          </cell>
          <cell r="S65" t="str">
            <v>delta2</v>
          </cell>
          <cell r="T65" t="str">
            <v>1B.2.1</v>
          </cell>
        </row>
        <row r="66">
          <cell r="R66" t="str">
            <v>map|Agonly|A/SWINE/MICHIGAN/A01104117/2018|swine|delta2|2018</v>
          </cell>
          <cell r="S66" t="str">
            <v>delta2</v>
          </cell>
          <cell r="T66" t="str">
            <v>1B.2.1</v>
          </cell>
        </row>
        <row r="67">
          <cell r="R67" t="str">
            <v>map|SRonly|A/SWINE/SASKATCHEWAN/SD0142/2016|swine|alpha3b-2|2016</v>
          </cell>
          <cell r="S67" t="str">
            <v>alpha</v>
          </cell>
          <cell r="T67" t="str">
            <v>1A.1.1</v>
          </cell>
        </row>
        <row r="68">
          <cell r="R68" t="str">
            <v>map|AGSR|A/TAIWAN/1/1986|hu-vaccine|delta-like|1986</v>
          </cell>
          <cell r="S68" t="str">
            <v>delta-like</v>
          </cell>
          <cell r="T68" t="str">
            <v>Other-Human-1B.2</v>
          </cell>
        </row>
      </sheetData>
      <sheetData sheetId="3"/>
      <sheetData sheetId="4"/>
      <sheetData sheetId="5">
        <row r="1">
          <cell r="B1" t="str">
            <v>HI_name</v>
          </cell>
          <cell r="C1" t="str">
            <v>DB_name</v>
          </cell>
          <cell r="D1" t="str">
            <v>NA_accession_all</v>
          </cell>
          <cell r="E1" t="str">
            <v>NA_accession</v>
          </cell>
        </row>
        <row r="2">
          <cell r="B2" t="str">
            <v>A/MICHIGAN/2/2003</v>
          </cell>
          <cell r="C2" t="str">
            <v>A/Michigan/2/2003</v>
          </cell>
          <cell r="D2" t="str">
            <v>-N/A-</v>
          </cell>
          <cell r="E2" t="str">
            <v>-N/A-</v>
          </cell>
        </row>
        <row r="3">
          <cell r="B3" t="str">
            <v>A/SWINE/ILLINOIS/00685/2005</v>
          </cell>
          <cell r="C3" t="str">
            <v>A/swine/Illinois/00685/2005</v>
          </cell>
          <cell r="D3" t="str">
            <v>-N/A-</v>
          </cell>
          <cell r="E3" t="str">
            <v>-N/A-</v>
          </cell>
        </row>
        <row r="4">
          <cell r="B4" t="str">
            <v>A/NEW_CALEDONIA/20/1999</v>
          </cell>
          <cell r="C4" t="str">
            <v>A/New Caledonia/20/1999</v>
          </cell>
          <cell r="D4" t="str">
            <v>AJ518092,DQ508859,EF566040,CY033624,EU103982,CY125102</v>
          </cell>
          <cell r="E4" t="str">
            <v>AJ518092</v>
          </cell>
        </row>
        <row r="5">
          <cell r="B5" t="str">
            <v>A/BRAZIL/11/1978</v>
          </cell>
          <cell r="C5" t="str">
            <v>A/Brazil/11/1978</v>
          </cell>
          <cell r="D5" t="str">
            <v>CY020295,HQ008266</v>
          </cell>
          <cell r="E5" t="str">
            <v>CY020295</v>
          </cell>
        </row>
        <row r="6">
          <cell r="B6" t="str">
            <v>A/CHILE/1/1983</v>
          </cell>
          <cell r="C6" t="str">
            <v>A/Chile/1/1983</v>
          </cell>
          <cell r="D6" t="str">
            <v>CY020439,M24783,X15281,CY121263</v>
          </cell>
          <cell r="E6" t="str">
            <v>CY020439</v>
          </cell>
        </row>
        <row r="7">
          <cell r="B7" t="str">
            <v>A/SINGAPORE/1986</v>
          </cell>
          <cell r="C7" t="str">
            <v>A/Singapore/6/1986</v>
          </cell>
          <cell r="D7" t="str">
            <v>CY020479</v>
          </cell>
          <cell r="E7" t="str">
            <v>CY020479</v>
          </cell>
        </row>
        <row r="8">
          <cell r="B8" t="str">
            <v>A/BEIJING/262/1995</v>
          </cell>
          <cell r="C8" t="str">
            <v>A/Beijing/262/1995</v>
          </cell>
          <cell r="D8" t="str">
            <v>CY033616</v>
          </cell>
          <cell r="E8" t="str">
            <v>CY033616</v>
          </cell>
        </row>
        <row r="9">
          <cell r="B9" t="str">
            <v>A/BRISBANE/59/2007</v>
          </cell>
          <cell r="C9" t="str">
            <v>A/Brisbane/59/2007</v>
          </cell>
          <cell r="D9" t="str">
            <v>CY064976,CY058489,KF009551,CY163810,CY163818,CY163802,CY163554,CY163778,CY163570,CY163586,CY163578,CY163546,CY163842,CY163602,CY163594,CY163674,CY163522,CY163514,CY163610,CY163642,CY163530,CY163850,CY163562,CY163834,CY163762,CY163538,CY163618,CY163634,CY163794,CY163754,CY163786,CY163770,CY163626,CY163826,CY163866,CY163858</v>
          </cell>
          <cell r="E9" t="str">
            <v>CY064976</v>
          </cell>
        </row>
        <row r="10">
          <cell r="B10" t="str">
            <v>A/SWINE/MINNESOTA/02053/2008</v>
          </cell>
          <cell r="C10" t="str">
            <v>A/swine/Minnesota/02053/2008</v>
          </cell>
          <cell r="D10" t="str">
            <v>CY099121,HM461764</v>
          </cell>
          <cell r="E10" t="str">
            <v>CY099121</v>
          </cell>
        </row>
        <row r="11">
          <cell r="B11" t="str">
            <v>A/SWINE/ALBERTA/SD0014/2013</v>
          </cell>
          <cell r="C11" t="str">
            <v>A/swine/Alberta/SD0014/2013</v>
          </cell>
          <cell r="D11" t="str">
            <v>CY195080</v>
          </cell>
          <cell r="E11" t="str">
            <v>CY195080</v>
          </cell>
        </row>
        <row r="12">
          <cell r="B12" t="str">
            <v>A/SWINE/MANITOBA/D0348/2014</v>
          </cell>
          <cell r="C12" t="str">
            <v>A/swine/Manitoba/D0348/2014</v>
          </cell>
          <cell r="D12" t="str">
            <v>CY195297</v>
          </cell>
          <cell r="E12" t="str">
            <v>CY195297</v>
          </cell>
        </row>
        <row r="13">
          <cell r="B13" t="str">
            <v>A/SWINE/MANITOBA/D0333/2014</v>
          </cell>
          <cell r="C13" t="str">
            <v>A/swine/Manitoba/D0333/2014</v>
          </cell>
          <cell r="D13" t="str">
            <v>CY195577</v>
          </cell>
          <cell r="E13" t="str">
            <v>CY195577</v>
          </cell>
        </row>
        <row r="14">
          <cell r="B14" t="str">
            <v>A/TEXAS/36/1991</v>
          </cell>
          <cell r="C14" t="str">
            <v>A/Texas/36/1991</v>
          </cell>
          <cell r="D14" t="str">
            <v>DQ508891,CY033600</v>
          </cell>
          <cell r="E14" t="str">
            <v>DQ508891</v>
          </cell>
        </row>
        <row r="15">
          <cell r="B15" t="str">
            <v>A/SOLOMON_ISLANDS/3/2006</v>
          </cell>
          <cell r="C15" t="str">
            <v>A/Solomon Islands/3/2006</v>
          </cell>
          <cell r="D15" t="str">
            <v>EU124136</v>
          </cell>
          <cell r="E15" t="str">
            <v>EU124136</v>
          </cell>
        </row>
        <row r="16">
          <cell r="B16" t="str">
            <v>A/SWINE/IOWA/1973</v>
          </cell>
          <cell r="C16" t="str">
            <v>A/swine/Iowa/1973</v>
          </cell>
          <cell r="D16" t="str">
            <v>EU139836</v>
          </cell>
          <cell r="E16" t="str">
            <v>EU139836</v>
          </cell>
        </row>
        <row r="17">
          <cell r="B17" t="str">
            <v>A/SWINE/MINNESOTA/37866/1999</v>
          </cell>
          <cell r="C17" t="str">
            <v>A/swine/Minnesota/37866/1999</v>
          </cell>
          <cell r="D17" t="str">
            <v>EU139837</v>
          </cell>
          <cell r="E17" t="str">
            <v>EU139837</v>
          </cell>
        </row>
        <row r="18">
          <cell r="B18" t="str">
            <v>A/SWINE/MINNESOTA/1192/2001</v>
          </cell>
          <cell r="C18" t="str">
            <v>A/swine/Minnesota/1192/2001</v>
          </cell>
          <cell r="D18" t="str">
            <v>EU139838,CY098470</v>
          </cell>
          <cell r="E18" t="str">
            <v>EU139838</v>
          </cell>
        </row>
        <row r="19">
          <cell r="B19" t="str">
            <v>A/SWINE/MINNESOTA/00194/2003</v>
          </cell>
          <cell r="C19" t="str">
            <v>A/swine/Minnesota/00194/2003</v>
          </cell>
          <cell r="D19" t="str">
            <v>EU139840</v>
          </cell>
          <cell r="E19" t="str">
            <v>EU139840</v>
          </cell>
        </row>
        <row r="20">
          <cell r="B20" t="str">
            <v>A/SWINE/KANSAS/00246/2004</v>
          </cell>
          <cell r="C20" t="str">
            <v>A/swine/Kansas/00246/2004</v>
          </cell>
          <cell r="D20" t="str">
            <v>EU139841,CY158851,CY157761</v>
          </cell>
          <cell r="E20" t="str">
            <v>EU139841</v>
          </cell>
        </row>
        <row r="21">
          <cell r="B21" t="str">
            <v>A/SWINE/OHIO/511445/2007</v>
          </cell>
          <cell r="C21" t="str">
            <v>A/swine/OH/511445/2007</v>
          </cell>
          <cell r="D21" t="str">
            <v>EU604690</v>
          </cell>
          <cell r="E21" t="str">
            <v>EU604690</v>
          </cell>
        </row>
        <row r="22">
          <cell r="B22" t="str">
            <v>A/CALIFORNIA/4/2009</v>
          </cell>
          <cell r="C22" t="str">
            <v>A/California/04/2009</v>
          </cell>
          <cell r="D22" t="str">
            <v>FJ966084,FJ969517,JF915186,KP406527,MK159404,MK159412,MK159422,MN371610</v>
          </cell>
          <cell r="E22" t="str">
            <v>FJ966084</v>
          </cell>
        </row>
        <row r="23">
          <cell r="B23" t="str">
            <v>A/MEXICO/4108/2009</v>
          </cell>
          <cell r="C23" t="str">
            <v>A/Mexico/4108/2009</v>
          </cell>
          <cell r="D23" t="str">
            <v>GQ223113,GQ149650,GQ149656,GQ149659,GQ149666,GQ149688,GQ162169</v>
          </cell>
          <cell r="E23" t="str">
            <v>GQ223113</v>
          </cell>
        </row>
        <row r="24">
          <cell r="B24" t="str">
            <v>A/SWINE/OHIO/02026/2008</v>
          </cell>
          <cell r="C24" t="str">
            <v>A/swine/Ohio/02026/2008</v>
          </cell>
          <cell r="D24" t="str">
            <v>HM461780</v>
          </cell>
          <cell r="E24" t="str">
            <v>HM461780</v>
          </cell>
        </row>
        <row r="25">
          <cell r="B25" t="str">
            <v>A/SWINE/KENTUCKY/02086/2008</v>
          </cell>
          <cell r="C25" t="str">
            <v>A/swine/Kentucky/02086/2008</v>
          </cell>
          <cell r="D25" t="str">
            <v>HM461788</v>
          </cell>
          <cell r="E25" t="str">
            <v>HM461788</v>
          </cell>
        </row>
        <row r="26">
          <cell r="B26" t="str">
            <v>A/SWINE/MINNESOTA/02011/2008</v>
          </cell>
          <cell r="C26" t="str">
            <v>A/swine/Minnesota/02011/2008</v>
          </cell>
          <cell r="D26" t="str">
            <v>HM461804</v>
          </cell>
          <cell r="E26" t="str">
            <v>HM461804</v>
          </cell>
        </row>
        <row r="27">
          <cell r="B27" t="str">
            <v>A/SWINE/MISSOURI/02060/2008</v>
          </cell>
          <cell r="C27" t="str">
            <v>A/swine/Missouri/02060/2008</v>
          </cell>
          <cell r="D27" t="str">
            <v>HM461812</v>
          </cell>
          <cell r="E27" t="str">
            <v>HM461812</v>
          </cell>
        </row>
        <row r="28">
          <cell r="B28" t="str">
            <v>A/SWINE/NORTH_CAROLINA/02023/2008</v>
          </cell>
          <cell r="C28" t="str">
            <v>A/swine/North Carolina/02023/2008</v>
          </cell>
          <cell r="D28" t="str">
            <v>HM461820</v>
          </cell>
          <cell r="E28" t="str">
            <v>HM461820</v>
          </cell>
        </row>
        <row r="29">
          <cell r="B29" t="str">
            <v>A/TAIWAN/1/1986</v>
          </cell>
          <cell r="C29" t="str">
            <v>A/Taiwan/1/1986</v>
          </cell>
          <cell r="D29" t="str">
            <v>JF816567,JF816591,JF816575,JF816583,JF816607,JF816623,JF816655,JF816599,JF816631,JF816615,JF816639,JF816647,KF356051</v>
          </cell>
          <cell r="E29" t="str">
            <v>JF816567</v>
          </cell>
        </row>
        <row r="30">
          <cell r="B30" t="str">
            <v>A/USSR/1977</v>
          </cell>
          <cell r="C30" t="str">
            <v>A/USSR/90/1977</v>
          </cell>
          <cell r="D30" t="str">
            <v>K02018,CY010374,J02564,DQ508899,HQ008264,K01038,CY121880,KX879559</v>
          </cell>
          <cell r="E30" t="str">
            <v>K02018</v>
          </cell>
        </row>
        <row r="31">
          <cell r="B31" t="str">
            <v>A/SWINE/ILLINOIS/A01203922/2012</v>
          </cell>
          <cell r="C31" t="str">
            <v>A/swine/Illinois/A01203922/2012</v>
          </cell>
          <cell r="D31" t="str">
            <v>KC134374</v>
          </cell>
          <cell r="E31" t="str">
            <v>KC134374</v>
          </cell>
        </row>
        <row r="32">
          <cell r="B32" t="str">
            <v>A/SWINE/SOUTH_DAKOTA/A01349306/2013</v>
          </cell>
          <cell r="C32" t="str">
            <v>A/swine/South Dakota/A01349306/2013</v>
          </cell>
          <cell r="D32" t="str">
            <v>KC844202</v>
          </cell>
          <cell r="E32" t="str">
            <v>KC844202</v>
          </cell>
        </row>
        <row r="33">
          <cell r="B33" t="str">
            <v>A/SWINE/SOUTH_DAKOTA/A01349341/2013</v>
          </cell>
          <cell r="C33" t="str">
            <v>A/swine/South Dakota/A01349341/2013</v>
          </cell>
          <cell r="D33" t="str">
            <v>KC844211</v>
          </cell>
          <cell r="E33" t="str">
            <v>KC844211</v>
          </cell>
        </row>
        <row r="34">
          <cell r="B34" t="str">
            <v>A/SWINE/ILLINOIS/A01493472/2014</v>
          </cell>
          <cell r="C34" t="str">
            <v>A/swine/Illinois/A01493472/2014</v>
          </cell>
          <cell r="D34" t="str">
            <v>KJ701785</v>
          </cell>
          <cell r="E34" t="str">
            <v>KJ701785</v>
          </cell>
        </row>
        <row r="35">
          <cell r="B35" t="str">
            <v>A/SWINE/MINNESOTA/A01567490/2014</v>
          </cell>
          <cell r="C35" t="str">
            <v>A/swine/Minnesota/A01567490/2014</v>
          </cell>
          <cell r="D35" t="str">
            <v>KP662639</v>
          </cell>
          <cell r="E35" t="str">
            <v>KP662639</v>
          </cell>
        </row>
        <row r="36">
          <cell r="B36" t="str">
            <v>A/SWINE/NORTH_CAROLINA/A01841602/2015</v>
          </cell>
          <cell r="C36" t="str">
            <v>A/swine/North Carolina/A01841602/2015</v>
          </cell>
          <cell r="D36" t="str">
            <v>KR088268</v>
          </cell>
          <cell r="E36" t="str">
            <v>KR088268</v>
          </cell>
        </row>
        <row r="37">
          <cell r="B37" t="str">
            <v>A/SWINE/OHIO/A01847657/2015</v>
          </cell>
          <cell r="C37" t="str">
            <v>A/swine/Ohio/A01847657/2015</v>
          </cell>
          <cell r="D37" t="str">
            <v>KR780631</v>
          </cell>
          <cell r="E37" t="str">
            <v>KR780631</v>
          </cell>
        </row>
        <row r="38">
          <cell r="B38" t="str">
            <v>A/SWINE/SOUTH_DAKOTA/A01823237/2015</v>
          </cell>
          <cell r="C38" t="str">
            <v>A/swine/South Dakota/A01823237/2015</v>
          </cell>
          <cell r="D38" t="str">
            <v>KT313465</v>
          </cell>
          <cell r="E38" t="str">
            <v>KT313465</v>
          </cell>
        </row>
        <row r="39">
          <cell r="B39" t="str">
            <v>A/SWINE/NORTH_CAROLINA/A02076926/2015</v>
          </cell>
          <cell r="C39" t="str">
            <v>A/swine/North Carolina/A02076926/2015</v>
          </cell>
          <cell r="D39" t="str">
            <v>KT429541</v>
          </cell>
          <cell r="E39" t="str">
            <v>KT429541</v>
          </cell>
        </row>
        <row r="40">
          <cell r="B40" t="str">
            <v>A/SWINE/IOWA/A02025359/2015</v>
          </cell>
          <cell r="C40" t="str">
            <v>A/swine/Iowa/A02025359/2015</v>
          </cell>
          <cell r="D40" t="str">
            <v>KT446465</v>
          </cell>
          <cell r="E40" t="str">
            <v>KT446465</v>
          </cell>
        </row>
        <row r="41">
          <cell r="B41" t="str">
            <v>A/SWINE/NORTH_CAROLINA/A01797415/2015</v>
          </cell>
          <cell r="C41" t="str">
            <v>A/swine/North Carolina/A01797415/2015</v>
          </cell>
          <cell r="D41" t="str">
            <v>KU357009</v>
          </cell>
          <cell r="E41" t="str">
            <v>KU357009</v>
          </cell>
        </row>
        <row r="42">
          <cell r="B42" t="str">
            <v>A/MICHIGAN/45/2015</v>
          </cell>
          <cell r="C42" t="str">
            <v>A/Michigan/45/2015</v>
          </cell>
          <cell r="D42" t="str">
            <v>KU509705,KU933495,KY090612,KY117025,MK622934</v>
          </cell>
          <cell r="E42" t="str">
            <v>KU509705</v>
          </cell>
        </row>
        <row r="43">
          <cell r="B43" t="str">
            <v>A/SWINE/NORTH_CAROLINA/A01730369/2016</v>
          </cell>
          <cell r="C43" t="str">
            <v>A/swine/North Carolina/A01730369/2016</v>
          </cell>
          <cell r="D43" t="str">
            <v>KU695685</v>
          </cell>
          <cell r="E43" t="str">
            <v>KU695685</v>
          </cell>
        </row>
        <row r="44">
          <cell r="B44" t="str">
            <v>A/SWINE/IOWA/A01731653/2016</v>
          </cell>
          <cell r="C44" t="str">
            <v>A/swine/Iowa/A01731653/2016</v>
          </cell>
          <cell r="D44" t="str">
            <v>KU877399</v>
          </cell>
          <cell r="E44" t="str">
            <v>KU877399</v>
          </cell>
        </row>
        <row r="45">
          <cell r="B45" t="str">
            <v>A/SWINE/MEXICO/AVX61/2013</v>
          </cell>
          <cell r="C45" t="str">
            <v>A/swine/Mexico/AVX61/2013</v>
          </cell>
          <cell r="D45" t="str">
            <v>KU976577</v>
          </cell>
          <cell r="E45" t="str">
            <v>KU976577</v>
          </cell>
        </row>
        <row r="46">
          <cell r="B46" t="str">
            <v>A/SWINE/MEXICO/AVX44/2012</v>
          </cell>
          <cell r="C46" t="str">
            <v>A/swine/Mexico/AVX44/2012</v>
          </cell>
          <cell r="D46" t="str">
            <v>KU976749</v>
          </cell>
          <cell r="E46" t="str">
            <v>KU976749</v>
          </cell>
        </row>
        <row r="47">
          <cell r="B47" t="str">
            <v>A/SWINE/MEXICO/AVX31/2012</v>
          </cell>
          <cell r="C47" t="str">
            <v>A/swine/Mexico/AVX31/2012</v>
          </cell>
          <cell r="D47" t="str">
            <v>KU976831</v>
          </cell>
          <cell r="E47" t="str">
            <v>KU976831</v>
          </cell>
        </row>
        <row r="48">
          <cell r="B48" t="str">
            <v>A/SWINE/MEXICO/AVX23/2012</v>
          </cell>
          <cell r="C48" t="str">
            <v>A/swine/Mexico/AVX23/2012</v>
          </cell>
          <cell r="D48" t="str">
            <v>KU976853</v>
          </cell>
          <cell r="E48" t="str">
            <v>KU976853</v>
          </cell>
        </row>
        <row r="49">
          <cell r="B49" t="str">
            <v>A/SWINE/MEXICO/AVX18/2012</v>
          </cell>
          <cell r="C49" t="str">
            <v>A/swine/Mexico/AVX18/2012</v>
          </cell>
          <cell r="D49" t="str">
            <v>KU976907</v>
          </cell>
          <cell r="E49" t="str">
            <v>KU976907</v>
          </cell>
        </row>
        <row r="50">
          <cell r="B50" t="str">
            <v>A/SWINE/MINNESOTA/A01781045/2016</v>
          </cell>
          <cell r="C50" t="str">
            <v>A/swine/Minnesota/A01781045/2016</v>
          </cell>
          <cell r="D50" t="str">
            <v>KX928681</v>
          </cell>
          <cell r="E50" t="str">
            <v>KX928681</v>
          </cell>
        </row>
        <row r="51">
          <cell r="B51" t="str">
            <v>A/SWINE/ALBERTA/SD0191/2016</v>
          </cell>
          <cell r="C51" t="str">
            <v>A/swine/Alberta/SD0191/2016</v>
          </cell>
          <cell r="D51" t="str">
            <v>MF768477</v>
          </cell>
          <cell r="E51" t="str">
            <v>MF768477</v>
          </cell>
        </row>
        <row r="52">
          <cell r="B52" t="str">
            <v>A/SWINE/SASKATCHEWAN/SD0094/2015</v>
          </cell>
          <cell r="C52" t="str">
            <v>A/swine/Saskatchewan/SD0094/2015</v>
          </cell>
          <cell r="D52" t="str">
            <v>MF768485</v>
          </cell>
          <cell r="E52" t="str">
            <v>MF768485</v>
          </cell>
        </row>
        <row r="53">
          <cell r="B53" t="str">
            <v>A/SWINE/MANITOBA/SD0114/2015</v>
          </cell>
          <cell r="C53" t="str">
            <v>A/swine/Manitoba/SD0114/2015</v>
          </cell>
          <cell r="D53" t="str">
            <v>MF768509</v>
          </cell>
          <cell r="E53" t="str">
            <v>MF768509</v>
          </cell>
        </row>
        <row r="54">
          <cell r="B54" t="str">
            <v>A/SWINE/ALBERTA/SD0154/2016</v>
          </cell>
          <cell r="C54" t="str">
            <v>A/swine/Alberta/SD0154/2016</v>
          </cell>
          <cell r="D54" t="str">
            <v>MF768525</v>
          </cell>
          <cell r="E54" t="str">
            <v>MF768525</v>
          </cell>
        </row>
        <row r="55">
          <cell r="B55" t="str">
            <v>A/SWINE/MANITOBA/D0392/2014</v>
          </cell>
          <cell r="C55" t="str">
            <v>A/swine/Manitoba/D0392/2015</v>
          </cell>
          <cell r="D55" t="str">
            <v>MF768533</v>
          </cell>
          <cell r="E55" t="str">
            <v>MF768533</v>
          </cell>
        </row>
        <row r="56">
          <cell r="B56" t="str">
            <v>A/SWINE/SASKATCHEWAN/SD0102/2015</v>
          </cell>
          <cell r="C56" t="str">
            <v>A/swine/Saskatchewan/SD0102/2015</v>
          </cell>
          <cell r="D56" t="str">
            <v>MF768541</v>
          </cell>
          <cell r="E56" t="str">
            <v>MF768541</v>
          </cell>
        </row>
        <row r="57">
          <cell r="B57" t="str">
            <v>A/SWINE/SASKATCHEWAN/SD0200/2016</v>
          </cell>
          <cell r="C57" t="str">
            <v>A/swine/Saskatchewan/SD0200/2016</v>
          </cell>
          <cell r="D57" t="str">
            <v>MF768549</v>
          </cell>
          <cell r="E57" t="str">
            <v>MF768549</v>
          </cell>
        </row>
        <row r="58">
          <cell r="B58" t="str">
            <v>A/SWINE/ALBERTA/SD0125/2015</v>
          </cell>
          <cell r="C58" t="str">
            <v>A/swine/Alberta/SD0125/2015</v>
          </cell>
          <cell r="D58" t="str">
            <v>MF768557</v>
          </cell>
          <cell r="E58" t="str">
            <v>MF768557</v>
          </cell>
        </row>
        <row r="59">
          <cell r="B59" t="str">
            <v>A/SWINE/SASKATCHEWAN/SD0142/2016</v>
          </cell>
          <cell r="C59" t="str">
            <v>A/swine/Saskatchewan/SD0142/2016</v>
          </cell>
          <cell r="D59" t="str">
            <v>MK462364</v>
          </cell>
          <cell r="E59" t="str">
            <v>MK462364</v>
          </cell>
        </row>
        <row r="60">
          <cell r="B60" t="str">
            <v>A/MINNESOTA/45/2016</v>
          </cell>
          <cell r="C60" t="str">
            <v>A/Minnesota/45/2016</v>
          </cell>
          <cell r="D60" t="str">
            <v>EPI760601</v>
          </cell>
          <cell r="E60" t="str">
            <v>EPI760601</v>
          </cell>
        </row>
        <row r="61">
          <cell r="B61" t="str">
            <v>A/OHIO/9/2015</v>
          </cell>
          <cell r="C61" t="str">
            <v>A/Ohio/09/2015</v>
          </cell>
          <cell r="D61" t="str">
            <v>EPI587645</v>
          </cell>
          <cell r="E61" t="str">
            <v>EPI587645</v>
          </cell>
        </row>
        <row r="62">
          <cell r="B62" t="str">
            <v>A/SWINE/ILLINOIS/A01644323/2018</v>
          </cell>
          <cell r="C62" t="str">
            <v>A/swine/Illinois/A01644323/2018</v>
          </cell>
          <cell r="D62" t="str">
            <v>MG825102</v>
          </cell>
          <cell r="E62" t="str">
            <v>MG825102</v>
          </cell>
        </row>
        <row r="63">
          <cell r="B63" t="str">
            <v>A/SWINE/MINNESOTA/A01134353/2011</v>
          </cell>
          <cell r="C63" t="str">
            <v>A/swine/Minnesota/A01134353/2011</v>
          </cell>
          <cell r="D63" t="str">
            <v>JQ906920</v>
          </cell>
          <cell r="E63" t="str">
            <v>JQ906920</v>
          </cell>
        </row>
        <row r="64">
          <cell r="B64" t="str">
            <v>A/SWINE/NEBRASKA/A01492366/2014</v>
          </cell>
          <cell r="C64" t="str">
            <v>A/swine/Nebraska/A01492366/2014</v>
          </cell>
          <cell r="D64" t="str">
            <v>KJ549772</v>
          </cell>
          <cell r="E64" t="str">
            <v>KJ549772</v>
          </cell>
        </row>
        <row r="65">
          <cell r="B65" t="str">
            <v>A/SWINE/MINNESOTA/A01392045/2013</v>
          </cell>
          <cell r="C65" t="str">
            <v>A/swine/Minnesota/A01392045/2013</v>
          </cell>
          <cell r="D65" t="str">
            <v>KF715131</v>
          </cell>
          <cell r="E65" t="str">
            <v>KF715131</v>
          </cell>
        </row>
        <row r="66">
          <cell r="B66" t="str">
            <v>A/SWINE/OKLAHOMA/A01409770/2014</v>
          </cell>
          <cell r="C66" t="str">
            <v>A/swine/Oklahoma/A01409770/2014</v>
          </cell>
          <cell r="D66" t="str">
            <v>KJ437590</v>
          </cell>
          <cell r="E66" t="str">
            <v>KJ437590</v>
          </cell>
        </row>
        <row r="67">
          <cell r="B67" t="str">
            <v>A/SWINE/ILLINOIS/A02139356/2018</v>
          </cell>
          <cell r="C67" t="str">
            <v>A/swine/Illinois/A02139356/2018</v>
          </cell>
          <cell r="D67" t="str">
            <v>MG917069</v>
          </cell>
          <cell r="E67" t="str">
            <v>MG917069</v>
          </cell>
        </row>
        <row r="68">
          <cell r="B68" t="str">
            <v>A/SWINE/MICHIGAN/A01104117/2018</v>
          </cell>
          <cell r="C68" t="str">
            <v>A/swine/Michigan/A01104117/2018</v>
          </cell>
          <cell r="D68" t="str">
            <v>MH758778</v>
          </cell>
          <cell r="E68" t="str">
            <v>MH758778</v>
          </cell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4268-531A-8E40-A2EF-1DBB66BD90A9}">
  <dimension ref="A1:T79"/>
  <sheetViews>
    <sheetView workbookViewId="0">
      <selection sqref="A1:XFD1048576"/>
    </sheetView>
  </sheetViews>
  <sheetFormatPr baseColWidth="10" defaultRowHeight="16" x14ac:dyDescent="0.2"/>
  <cols>
    <col min="1" max="1" width="45.83203125" bestFit="1" customWidth="1"/>
    <col min="2" max="2" width="45.83203125" customWidth="1"/>
    <col min="3" max="3" width="14.33203125" bestFit="1" customWidth="1"/>
    <col min="4" max="5" width="14.33203125" customWidth="1"/>
    <col min="7" max="7" width="16.5" bestFit="1" customWidth="1"/>
    <col min="8" max="9" width="15.6640625" customWidth="1"/>
    <col min="10" max="10" width="16.1640625" bestFit="1" customWidth="1"/>
    <col min="11" max="11" width="16.1640625" customWidth="1"/>
    <col min="14" max="14" width="78.5" bestFit="1" customWidth="1"/>
    <col min="16" max="16" width="17.6640625" bestFit="1" customWidth="1"/>
    <col min="17" max="17" width="17.6640625" customWidth="1"/>
    <col min="18" max="18" width="18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tr">
        <f>VLOOKUP(A2, [1]getting_NAaccessions!B:C,2,FALSE)</f>
        <v>A/Minnesota/45/2016</v>
      </c>
      <c r="C2" t="s">
        <v>21</v>
      </c>
      <c r="D2" t="str">
        <f>VLOOKUP(A2, [1]getting_NAaccessions!B:E,4,FALSE)</f>
        <v>EPI760601</v>
      </c>
      <c r="E2" t="str">
        <f>VLOOKUP(C2, [1]DB!A:D,4,FALSE)</f>
        <v>H1N2</v>
      </c>
      <c r="F2" t="s">
        <v>22</v>
      </c>
      <c r="G2" t="s">
        <v>23</v>
      </c>
      <c r="H2" t="s">
        <v>24</v>
      </c>
      <c r="I2">
        <v>2016</v>
      </c>
      <c r="J2" t="s">
        <v>24</v>
      </c>
      <c r="K2" t="s">
        <v>25</v>
      </c>
      <c r="L2" t="s">
        <v>26</v>
      </c>
      <c r="M2" t="s">
        <v>27</v>
      </c>
      <c r="N2" t="str">
        <f t="shared" ref="N2:N20" si="0">CONCATENATE("map|",M2, "|",A2,"|",G2,"|",P2, "|",RIGHT(A2,4))</f>
        <v>map|Agonly|A/MINNESOTA/45/2016|hu-variant|alpha3b-2-variant|2016</v>
      </c>
      <c r="O2" t="str">
        <f>VLOOKUP(N2, [1]lookup!R:T,2,FALSE)</f>
        <v>alpha</v>
      </c>
      <c r="P2" t="s">
        <v>28</v>
      </c>
      <c r="Q2" t="s">
        <v>29</v>
      </c>
      <c r="R2" t="str">
        <f>VLOOKUP(O2, [1]lookup!S:U,2,FALSE)</f>
        <v>1A.1.1</v>
      </c>
      <c r="S2" t="s">
        <v>30</v>
      </c>
      <c r="T2" t="s">
        <v>30</v>
      </c>
    </row>
    <row r="3" spans="1:20" x14ac:dyDescent="0.2">
      <c r="A3" t="s">
        <v>31</v>
      </c>
      <c r="B3" t="str">
        <f>VLOOKUP(A3, [1]getting_NAaccessions!B:C,2,FALSE)</f>
        <v>A/swine/Manitoba/D0348/2014</v>
      </c>
      <c r="C3" t="s">
        <v>32</v>
      </c>
      <c r="D3" t="str">
        <f>VLOOKUP(A3, [1]getting_NAaccessions!B:E,4,FALSE)</f>
        <v>CY195297</v>
      </c>
      <c r="E3" t="str">
        <f>VLOOKUP(C3, [1]DB!A:D,4,FALSE)</f>
        <v>H1N2</v>
      </c>
      <c r="F3" t="s">
        <v>33</v>
      </c>
      <c r="G3" t="s">
        <v>34</v>
      </c>
      <c r="H3" t="s">
        <v>24</v>
      </c>
      <c r="I3" t="s">
        <v>35</v>
      </c>
      <c r="J3" t="s">
        <v>24</v>
      </c>
      <c r="K3" t="s">
        <v>25</v>
      </c>
      <c r="L3" t="s">
        <v>36</v>
      </c>
      <c r="M3" t="s">
        <v>27</v>
      </c>
      <c r="N3" t="str">
        <f t="shared" si="0"/>
        <v>map|Agonly|A/SWINE/MANITOBA/D0348/2014|swine|alpha3b-2|2014</v>
      </c>
      <c r="O3" t="str">
        <f>VLOOKUP(N3, [1]lookup!R:T,2,FALSE)</f>
        <v>alpha</v>
      </c>
      <c r="P3" t="s">
        <v>37</v>
      </c>
      <c r="Q3" t="s">
        <v>38</v>
      </c>
      <c r="R3" t="str">
        <f>VLOOKUP(O3, [1]lookup!S:U,2,FALSE)</f>
        <v>1A.1.1</v>
      </c>
      <c r="S3" t="s">
        <v>30</v>
      </c>
      <c r="T3" t="s">
        <v>30</v>
      </c>
    </row>
    <row r="4" spans="1:20" x14ac:dyDescent="0.2">
      <c r="A4" t="s">
        <v>39</v>
      </c>
      <c r="B4" t="str">
        <f>VLOOKUP(A4, [1]getting_NAaccessions!B:C,2,FALSE)</f>
        <v>A/swine/Manitoba/D0392/2015</v>
      </c>
      <c r="C4" t="s">
        <v>40</v>
      </c>
      <c r="D4" t="str">
        <f>VLOOKUP(A4, [1]getting_NAaccessions!B:E,4,FALSE)</f>
        <v>MF768533</v>
      </c>
      <c r="E4" t="str">
        <f>VLOOKUP(C4, [1]DB!A:D,4,FALSE)</f>
        <v>H1N2</v>
      </c>
      <c r="F4" t="s">
        <v>33</v>
      </c>
      <c r="G4" t="s">
        <v>34</v>
      </c>
      <c r="H4" t="s">
        <v>24</v>
      </c>
      <c r="I4" t="s">
        <v>35</v>
      </c>
      <c r="J4" t="s">
        <v>24</v>
      </c>
      <c r="K4" t="s">
        <v>25</v>
      </c>
      <c r="L4" t="s">
        <v>36</v>
      </c>
      <c r="M4" t="s">
        <v>41</v>
      </c>
      <c r="N4" t="str">
        <f t="shared" si="0"/>
        <v>map|AGSR|A/SWINE/MANITOBA/D0392/2014|swine|alpha3b-2|2014</v>
      </c>
      <c r="O4" t="str">
        <f>VLOOKUP(N4, [1]lookup!R:T,2,FALSE)</f>
        <v>alpha</v>
      </c>
      <c r="P4" t="s">
        <v>37</v>
      </c>
      <c r="Q4" t="s">
        <v>38</v>
      </c>
      <c r="R4" t="str">
        <f>VLOOKUP(O4, [1]lookup!S:U,2,FALSE)</f>
        <v>1A.1.1</v>
      </c>
      <c r="S4" t="s">
        <v>30</v>
      </c>
      <c r="T4" t="s">
        <v>30</v>
      </c>
    </row>
    <row r="5" spans="1:20" x14ac:dyDescent="0.2">
      <c r="A5" t="s">
        <v>42</v>
      </c>
      <c r="B5" t="str">
        <f>VLOOKUP(A5, [1]getting_NAaccessions!B:C,2,FALSE)</f>
        <v>A/swine/Iowa/A02025359/2015</v>
      </c>
      <c r="C5" t="s">
        <v>43</v>
      </c>
      <c r="D5" t="str">
        <f>VLOOKUP(A5, [1]getting_NAaccessions!B:E,4,FALSE)</f>
        <v>KT446465</v>
      </c>
      <c r="E5" t="str">
        <f>VLOOKUP(C5, [1]DB!A:D,4,FALSE)</f>
        <v>H1N2</v>
      </c>
      <c r="F5" t="s">
        <v>33</v>
      </c>
      <c r="G5" t="s">
        <v>34</v>
      </c>
      <c r="H5" t="s">
        <v>24</v>
      </c>
      <c r="I5" t="s">
        <v>44</v>
      </c>
      <c r="J5" t="s">
        <v>24</v>
      </c>
      <c r="K5" t="s">
        <v>25</v>
      </c>
      <c r="L5" t="s">
        <v>26</v>
      </c>
      <c r="M5" t="s">
        <v>45</v>
      </c>
      <c r="N5" t="str">
        <f t="shared" si="0"/>
        <v>map|excluded|A/SWINE/IOWA/A02025359/2015|swine|alpha3b-2|2015</v>
      </c>
      <c r="O5" t="str">
        <f>VLOOKUP(N5, [1]lookup!R:T,2,FALSE)</f>
        <v>alpha</v>
      </c>
      <c r="P5" t="s">
        <v>37</v>
      </c>
      <c r="Q5" t="s">
        <v>38</v>
      </c>
      <c r="R5" t="str">
        <f>VLOOKUP(O5, [1]lookup!S:U,2,FALSE)</f>
        <v>1A.1.1</v>
      </c>
      <c r="S5" t="s">
        <v>30</v>
      </c>
      <c r="T5" t="s">
        <v>30</v>
      </c>
    </row>
    <row r="6" spans="1:20" x14ac:dyDescent="0.2">
      <c r="A6" t="s">
        <v>46</v>
      </c>
      <c r="B6" t="str">
        <f>VLOOKUP(A6, [1]getting_NAaccessions!B:C,2,FALSE)</f>
        <v>A/swine/Manitoba/SD0114/2015</v>
      </c>
      <c r="C6" t="s">
        <v>47</v>
      </c>
      <c r="D6" t="str">
        <f>VLOOKUP(A6, [1]getting_NAaccessions!B:E,4,FALSE)</f>
        <v>MF768509</v>
      </c>
      <c r="E6" t="str">
        <f>VLOOKUP(C6, [1]DB!A:D,4,FALSE)</f>
        <v>H1N2</v>
      </c>
      <c r="F6" t="s">
        <v>33</v>
      </c>
      <c r="G6" t="s">
        <v>34</v>
      </c>
      <c r="H6" t="s">
        <v>24</v>
      </c>
      <c r="I6" t="s">
        <v>44</v>
      </c>
      <c r="J6" t="s">
        <v>24</v>
      </c>
      <c r="K6" t="s">
        <v>25</v>
      </c>
      <c r="L6" t="s">
        <v>36</v>
      </c>
      <c r="M6" t="s">
        <v>41</v>
      </c>
      <c r="N6" t="str">
        <f t="shared" si="0"/>
        <v>map|AGSR|A/SWINE/MANITOBA/SD0114/2015|swine|alpha3b-2|2015</v>
      </c>
      <c r="O6" t="str">
        <f>VLOOKUP(N6, [1]lookup!R:T,2,FALSE)</f>
        <v>alpha</v>
      </c>
      <c r="P6" t="s">
        <v>37</v>
      </c>
      <c r="Q6" t="s">
        <v>38</v>
      </c>
      <c r="R6" t="str">
        <f>VLOOKUP(O6, [1]lookup!S:U,2,FALSE)</f>
        <v>1A.1.1</v>
      </c>
      <c r="S6" t="s">
        <v>30</v>
      </c>
      <c r="T6" t="s">
        <v>30</v>
      </c>
    </row>
    <row r="7" spans="1:20" x14ac:dyDescent="0.2">
      <c r="A7" t="s">
        <v>48</v>
      </c>
      <c r="B7" t="str">
        <f>VLOOKUP(A7, [1]getting_NAaccessions!B:C,2,FALSE)</f>
        <v>A/swine/Saskatchewan/SD0102/2015</v>
      </c>
      <c r="C7" t="s">
        <v>49</v>
      </c>
      <c r="D7" t="str">
        <f>VLOOKUP(A7, [1]getting_NAaccessions!B:E,4,FALSE)</f>
        <v>MF768541</v>
      </c>
      <c r="E7" t="str">
        <f>VLOOKUP(C7, [1]DB!A:D,4,FALSE)</f>
        <v>H1N2</v>
      </c>
      <c r="F7" t="s">
        <v>33</v>
      </c>
      <c r="G7" t="s">
        <v>34</v>
      </c>
      <c r="H7" t="s">
        <v>24</v>
      </c>
      <c r="I7" t="s">
        <v>44</v>
      </c>
      <c r="J7" t="s">
        <v>24</v>
      </c>
      <c r="K7" t="s">
        <v>25</v>
      </c>
      <c r="L7" t="s">
        <v>36</v>
      </c>
      <c r="M7" t="s">
        <v>41</v>
      </c>
      <c r="N7" t="str">
        <f t="shared" si="0"/>
        <v>map|AGSR|A/SWINE/SASKATCHEWAN/SD0102/2015|swine|alpha3b-2|2015</v>
      </c>
      <c r="O7" t="str">
        <f>VLOOKUP(N7, [1]lookup!R:T,2,FALSE)</f>
        <v>alpha</v>
      </c>
      <c r="P7" t="s">
        <v>37</v>
      </c>
      <c r="Q7" t="s">
        <v>38</v>
      </c>
      <c r="R7" t="str">
        <f>VLOOKUP(O7, [1]lookup!S:U,2,FALSE)</f>
        <v>1A.1.1</v>
      </c>
      <c r="S7" t="s">
        <v>30</v>
      </c>
      <c r="T7" t="s">
        <v>30</v>
      </c>
    </row>
    <row r="8" spans="1:20" x14ac:dyDescent="0.2">
      <c r="A8" t="s">
        <v>50</v>
      </c>
      <c r="B8" t="str">
        <f>VLOOKUP(A8, [1]getting_NAaccessions!B:C,2,FALSE)</f>
        <v>A/swine/Alberta/SD0191/2016</v>
      </c>
      <c r="C8" t="s">
        <v>51</v>
      </c>
      <c r="D8" t="str">
        <f>VLOOKUP(A8, [1]getting_NAaccessions!B:E,4,FALSE)</f>
        <v>MF768477</v>
      </c>
      <c r="E8" t="str">
        <f>VLOOKUP(C8, [1]DB!A:D,4,FALSE)</f>
        <v>H1N2</v>
      </c>
      <c r="F8" t="s">
        <v>33</v>
      </c>
      <c r="G8" t="s">
        <v>34</v>
      </c>
      <c r="H8" t="s">
        <v>24</v>
      </c>
      <c r="I8" t="s">
        <v>52</v>
      </c>
      <c r="J8" t="s">
        <v>24</v>
      </c>
      <c r="K8" t="s">
        <v>25</v>
      </c>
      <c r="L8" t="s">
        <v>36</v>
      </c>
      <c r="M8" t="s">
        <v>27</v>
      </c>
      <c r="N8" t="str">
        <f t="shared" si="0"/>
        <v>map|Agonly|A/SWINE/ALBERTA/SD0191/2016|swine|alpha3b-2|2016</v>
      </c>
      <c r="O8" t="str">
        <f>VLOOKUP(N8, [1]lookup!R:T,2,FALSE)</f>
        <v>alpha</v>
      </c>
      <c r="P8" t="s">
        <v>37</v>
      </c>
      <c r="Q8" t="s">
        <v>38</v>
      </c>
      <c r="R8" t="str">
        <f>VLOOKUP(O8, [1]lookup!S:U,2,FALSE)</f>
        <v>1A.1.1</v>
      </c>
      <c r="S8" t="s">
        <v>30</v>
      </c>
      <c r="T8" t="s">
        <v>30</v>
      </c>
    </row>
    <row r="9" spans="1:20" x14ac:dyDescent="0.2">
      <c r="A9" t="s">
        <v>53</v>
      </c>
      <c r="B9" t="str">
        <f>VLOOKUP(A9, [1]getting_NAaccessions!B:C,2,FALSE)</f>
        <v>A/swine/Minnesota/A01781045/2016</v>
      </c>
      <c r="C9" t="s">
        <v>54</v>
      </c>
      <c r="D9" t="str">
        <f>VLOOKUP(A9, [1]getting_NAaccessions!B:E,4,FALSE)</f>
        <v>KX928681</v>
      </c>
      <c r="E9" t="str">
        <f>VLOOKUP(C9, [1]DB!A:D,4,FALSE)</f>
        <v>H1N2</v>
      </c>
      <c r="F9" t="s">
        <v>33</v>
      </c>
      <c r="G9" t="s">
        <v>34</v>
      </c>
      <c r="H9" t="s">
        <v>24</v>
      </c>
      <c r="I9" t="s">
        <v>52</v>
      </c>
      <c r="J9" t="s">
        <v>24</v>
      </c>
      <c r="K9" t="s">
        <v>25</v>
      </c>
      <c r="L9" t="s">
        <v>26</v>
      </c>
      <c r="M9" t="s">
        <v>41</v>
      </c>
      <c r="N9" t="str">
        <f t="shared" si="0"/>
        <v>map|AGSR|A/SWINE/MINNESOTA/A01781045/2016|swine|alpha3b-2|2016</v>
      </c>
      <c r="O9" t="str">
        <f>VLOOKUP(N9, [1]lookup!R:T,2,FALSE)</f>
        <v>alpha</v>
      </c>
      <c r="P9" t="s">
        <v>37</v>
      </c>
      <c r="Q9" t="s">
        <v>38</v>
      </c>
      <c r="R9" t="str">
        <f>VLOOKUP(O9, [1]lookup!S:U,2,FALSE)</f>
        <v>1A.1.1</v>
      </c>
      <c r="S9" t="s">
        <v>30</v>
      </c>
      <c r="T9" t="s">
        <v>30</v>
      </c>
    </row>
    <row r="10" spans="1:20" x14ac:dyDescent="0.2">
      <c r="A10" t="s">
        <v>55</v>
      </c>
      <c r="B10" t="str">
        <f>VLOOKUP(A10, [1]getting_NAaccessions!B:C,2,FALSE)</f>
        <v>A/swine/Saskatchewan/SD0200/2016</v>
      </c>
      <c r="C10" t="s">
        <v>56</v>
      </c>
      <c r="D10" t="str">
        <f>VLOOKUP(A10, [1]getting_NAaccessions!B:E,4,FALSE)</f>
        <v>MF768549</v>
      </c>
      <c r="E10" t="str">
        <f>VLOOKUP(C10, [1]DB!A:D,4,FALSE)</f>
        <v>H1N2</v>
      </c>
      <c r="F10" t="s">
        <v>33</v>
      </c>
      <c r="G10" t="s">
        <v>34</v>
      </c>
      <c r="H10" t="s">
        <v>24</v>
      </c>
      <c r="I10" t="s">
        <v>52</v>
      </c>
      <c r="J10" t="s">
        <v>24</v>
      </c>
      <c r="K10" t="s">
        <v>25</v>
      </c>
      <c r="L10" t="s">
        <v>36</v>
      </c>
      <c r="M10" t="s">
        <v>27</v>
      </c>
      <c r="N10" t="str">
        <f t="shared" si="0"/>
        <v>map|Agonly|A/SWINE/SASKATCHEWAN/SD0200/2016|swine|alpha3b-2|2016</v>
      </c>
      <c r="O10" t="str">
        <f>VLOOKUP(N10, [1]lookup!R:T,2,FALSE)</f>
        <v>alpha</v>
      </c>
      <c r="P10" t="s">
        <v>37</v>
      </c>
      <c r="Q10" t="s">
        <v>38</v>
      </c>
      <c r="R10" t="str">
        <f>VLOOKUP(O10, [1]lookup!S:U,2,FALSE)</f>
        <v>1A.1.1</v>
      </c>
      <c r="S10" t="s">
        <v>30</v>
      </c>
      <c r="T10" t="s">
        <v>30</v>
      </c>
    </row>
    <row r="11" spans="1:20" x14ac:dyDescent="0.2">
      <c r="A11" t="s">
        <v>57</v>
      </c>
      <c r="B11" t="str">
        <f>VLOOKUP(A11, [1]getting_NAaccessions!B:C,2,FALSE)</f>
        <v>A/swine/Saskatchewan/SD0142/2016</v>
      </c>
      <c r="C11" t="s">
        <v>58</v>
      </c>
      <c r="D11" t="str">
        <f>VLOOKUP(A11, [1]getting_NAaccessions!B:E,4,FALSE)</f>
        <v>MK462364</v>
      </c>
      <c r="E11" t="str">
        <f>VLOOKUP(C11, [1]DB!A:D,4,FALSE)</f>
        <v>H1N2</v>
      </c>
      <c r="F11" t="s">
        <v>33</v>
      </c>
      <c r="G11" t="s">
        <v>34</v>
      </c>
      <c r="H11" t="s">
        <v>24</v>
      </c>
      <c r="I11" t="s">
        <v>52</v>
      </c>
      <c r="J11" t="s">
        <v>24</v>
      </c>
      <c r="K11" t="s">
        <v>25</v>
      </c>
      <c r="L11" t="s">
        <v>36</v>
      </c>
      <c r="M11" t="s">
        <v>59</v>
      </c>
      <c r="N11" t="str">
        <f t="shared" si="0"/>
        <v>map|SRonly|A/SWINE/SASKATCHEWAN/SD0142/2016|swine|alpha3b-2|2016</v>
      </c>
      <c r="O11" t="str">
        <f>VLOOKUP(N11, [1]lookup!R:T,2,FALSE)</f>
        <v>alpha</v>
      </c>
      <c r="P11" t="s">
        <v>37</v>
      </c>
      <c r="Q11" t="s">
        <v>38</v>
      </c>
      <c r="R11" t="str">
        <f>VLOOKUP(O11, [1]lookup!S:U,2,FALSE)</f>
        <v>1A.1.1</v>
      </c>
      <c r="S11" t="s">
        <v>30</v>
      </c>
      <c r="T11" t="s">
        <v>30</v>
      </c>
    </row>
    <row r="12" spans="1:20" x14ac:dyDescent="0.2">
      <c r="A12" t="s">
        <v>60</v>
      </c>
      <c r="B12" t="str">
        <f>VLOOKUP(A12, [1]getting_NAaccessions!B:C,2,FALSE)</f>
        <v>A/swine/South Dakota/A01349341/2013</v>
      </c>
      <c r="C12" t="s">
        <v>61</v>
      </c>
      <c r="D12" t="str">
        <f>VLOOKUP(A12, [1]getting_NAaccessions!B:E,4,FALSE)</f>
        <v>KC844211</v>
      </c>
      <c r="E12" t="str">
        <f>VLOOKUP(C12, [1]DB!A:D,4,FALSE)</f>
        <v>H1N2</v>
      </c>
      <c r="F12" t="s">
        <v>33</v>
      </c>
      <c r="G12" t="s">
        <v>34</v>
      </c>
      <c r="H12" t="s">
        <v>24</v>
      </c>
      <c r="I12" t="s">
        <v>62</v>
      </c>
      <c r="J12" t="s">
        <v>24</v>
      </c>
      <c r="K12" t="s">
        <v>25</v>
      </c>
      <c r="L12" t="s">
        <v>26</v>
      </c>
      <c r="M12" t="s">
        <v>45</v>
      </c>
      <c r="N12" t="str">
        <f t="shared" si="0"/>
        <v>map|excluded|A/SWINE/SOUTH_DAKOTA/A01349341/2013|swine|delta1|2013</v>
      </c>
      <c r="O12" t="str">
        <f>VLOOKUP(N12, [1]lookup!R:T,2,FALSE)</f>
        <v>delta1</v>
      </c>
      <c r="P12" t="s">
        <v>63</v>
      </c>
      <c r="Q12" t="s">
        <v>64</v>
      </c>
      <c r="R12" t="str">
        <f>VLOOKUP(O12, [1]lookup!S:U,2,FALSE)</f>
        <v>1B.2.2.1</v>
      </c>
      <c r="S12" t="s">
        <v>65</v>
      </c>
      <c r="T12" t="s">
        <v>30</v>
      </c>
    </row>
    <row r="13" spans="1:20" x14ac:dyDescent="0.2">
      <c r="A13" t="s">
        <v>66</v>
      </c>
      <c r="B13" t="str">
        <f>VLOOKUP(A13, [1]getting_NAaccessions!B:C,2,FALSE)</f>
        <v>A/swine/Kentucky/02086/2008</v>
      </c>
      <c r="C13" t="s">
        <v>67</v>
      </c>
      <c r="D13" t="str">
        <f>VLOOKUP(A13, [1]getting_NAaccessions!B:E,4,FALSE)</f>
        <v>HM461788</v>
      </c>
      <c r="E13" t="str">
        <f>VLOOKUP(C13, [1]DB!A:D,4,FALSE)</f>
        <v>H1N1</v>
      </c>
      <c r="F13" t="s">
        <v>33</v>
      </c>
      <c r="G13" t="s">
        <v>34</v>
      </c>
      <c r="H13" t="s">
        <v>24</v>
      </c>
      <c r="I13" t="s">
        <v>68</v>
      </c>
      <c r="J13" t="s">
        <v>24</v>
      </c>
      <c r="K13" t="s">
        <v>69</v>
      </c>
      <c r="L13" t="s">
        <v>26</v>
      </c>
      <c r="M13" t="s">
        <v>45</v>
      </c>
      <c r="N13" t="str">
        <f t="shared" si="0"/>
        <v>map|excluded|A/SWINE/KENTUCKY/02086/2008|swine|beta|2008</v>
      </c>
      <c r="O13" t="str">
        <f>VLOOKUP(N13, [1]lookup!R:T,2,FALSE)</f>
        <v>beta</v>
      </c>
      <c r="P13" t="s">
        <v>70</v>
      </c>
      <c r="Q13" t="s">
        <v>70</v>
      </c>
      <c r="R13" t="str">
        <f>VLOOKUP(O13, [1]lookup!S:U,2,FALSE)</f>
        <v>1A.2</v>
      </c>
      <c r="S13" t="s">
        <v>71</v>
      </c>
      <c r="T13" t="s">
        <v>72</v>
      </c>
    </row>
    <row r="14" spans="1:20" x14ac:dyDescent="0.2">
      <c r="A14" t="s">
        <v>73</v>
      </c>
      <c r="B14" t="str">
        <f>VLOOKUP(A14, [1]getting_NAaccessions!B:C,2,FALSE)</f>
        <v>A/swine/Iowa/A01731653/2016</v>
      </c>
      <c r="C14" t="s">
        <v>74</v>
      </c>
      <c r="D14" t="str">
        <f>VLOOKUP(A14, [1]getting_NAaccessions!B:E,4,FALSE)</f>
        <v>KU877399</v>
      </c>
      <c r="E14" t="str">
        <f>VLOOKUP(C14, [1]DB!A:D,4,FALSE)</f>
        <v>H1N1</v>
      </c>
      <c r="F14" t="s">
        <v>33</v>
      </c>
      <c r="G14" t="s">
        <v>34</v>
      </c>
      <c r="H14" t="s">
        <v>24</v>
      </c>
      <c r="I14" t="s">
        <v>52</v>
      </c>
      <c r="J14" t="s">
        <v>24</v>
      </c>
      <c r="K14" t="s">
        <v>25</v>
      </c>
      <c r="L14" t="s">
        <v>26</v>
      </c>
      <c r="M14" t="s">
        <v>41</v>
      </c>
      <c r="N14" t="str">
        <f t="shared" si="0"/>
        <v>map|AGSR|A/SWINE/IOWA/A01731653/2016|swine|gamma|2016</v>
      </c>
      <c r="O14" t="str">
        <f>VLOOKUP(N14, [1]lookup!R:T,2,FALSE)</f>
        <v>gamma</v>
      </c>
      <c r="P14" t="s">
        <v>75</v>
      </c>
      <c r="Q14" t="s">
        <v>75</v>
      </c>
      <c r="R14" t="str">
        <f>VLOOKUP(O14, [1]lookup!S:U,2,FALSE)</f>
        <v>1A.3.3.3</v>
      </c>
      <c r="S14" t="s">
        <v>71</v>
      </c>
      <c r="T14" t="s">
        <v>76</v>
      </c>
    </row>
    <row r="15" spans="1:20" x14ac:dyDescent="0.2">
      <c r="A15" t="s">
        <v>77</v>
      </c>
      <c r="B15" t="str">
        <f>VLOOKUP(A15, [1]getting_NAaccessions!B:C,2,FALSE)</f>
        <v>A/swine/Missouri/02060/2008</v>
      </c>
      <c r="C15" t="s">
        <v>78</v>
      </c>
      <c r="D15" t="str">
        <f>VLOOKUP(A15, [1]getting_NAaccessions!B:E,4,FALSE)</f>
        <v>HM461812</v>
      </c>
      <c r="E15" t="str">
        <f>VLOOKUP(C15, [1]DB!A:D,4,FALSE)</f>
        <v>H1N1</v>
      </c>
      <c r="F15" t="s">
        <v>33</v>
      </c>
      <c r="G15" t="s">
        <v>34</v>
      </c>
      <c r="H15" t="s">
        <v>24</v>
      </c>
      <c r="I15" t="s">
        <v>68</v>
      </c>
      <c r="J15" t="s">
        <v>24</v>
      </c>
      <c r="K15" t="s">
        <v>69</v>
      </c>
      <c r="L15" t="s">
        <v>26</v>
      </c>
      <c r="M15" t="s">
        <v>59</v>
      </c>
      <c r="N15" t="str">
        <f t="shared" si="0"/>
        <v>map|SRonly|A/SWINE/MISSOURI/02060/2008|swine|gamma|2008</v>
      </c>
      <c r="O15" t="str">
        <f>VLOOKUP(N15, [1]lookup!R:T,2,FALSE)</f>
        <v>gamma</v>
      </c>
      <c r="P15" t="s">
        <v>75</v>
      </c>
      <c r="Q15" t="s">
        <v>75</v>
      </c>
      <c r="R15" t="str">
        <f>VLOOKUP(O15, [1]lookup!S:U,2,FALSE)</f>
        <v>1A.3.3.3</v>
      </c>
      <c r="S15" t="s">
        <v>71</v>
      </c>
      <c r="T15" t="s">
        <v>76</v>
      </c>
    </row>
    <row r="16" spans="1:20" x14ac:dyDescent="0.2">
      <c r="A16" t="s">
        <v>79</v>
      </c>
      <c r="B16" t="str">
        <f>VLOOKUP(A16, [1]getting_NAaccessions!B:C,2,FALSE)</f>
        <v>A/swine/Minnesota/1192/2001</v>
      </c>
      <c r="C16" t="s">
        <v>80</v>
      </c>
      <c r="D16" t="str">
        <f>VLOOKUP(A16, [1]getting_NAaccessions!B:E,4,FALSE)</f>
        <v>EU139838</v>
      </c>
      <c r="E16" t="str">
        <f>VLOOKUP(C16, [1]DB!A:D,4,FALSE)</f>
        <v>H1N2</v>
      </c>
      <c r="F16" t="s">
        <v>33</v>
      </c>
      <c r="G16" t="s">
        <v>34</v>
      </c>
      <c r="H16" t="s">
        <v>24</v>
      </c>
      <c r="I16" t="s">
        <v>81</v>
      </c>
      <c r="J16" t="s">
        <v>24</v>
      </c>
      <c r="K16" t="s">
        <v>69</v>
      </c>
      <c r="L16" t="s">
        <v>26</v>
      </c>
      <c r="M16" t="s">
        <v>59</v>
      </c>
      <c r="N16" t="str">
        <f t="shared" si="0"/>
        <v>map|SRonly|A/SWINE/MINNESOTA/1192/2001|swine|gamma-npdm-like|2001</v>
      </c>
      <c r="O16" t="str">
        <f>VLOOKUP(N16, [1]lookup!R:T,2,FALSE)</f>
        <v>gamma-npdm-like</v>
      </c>
      <c r="P16" t="s">
        <v>82</v>
      </c>
      <c r="Q16" t="s">
        <v>82</v>
      </c>
      <c r="R16" t="str">
        <f>VLOOKUP(O16, [1]lookup!S:U,2,FALSE)</f>
        <v>1A.3.3-like</v>
      </c>
      <c r="S16" t="s">
        <v>71</v>
      </c>
      <c r="T16" t="s">
        <v>76</v>
      </c>
    </row>
    <row r="17" spans="1:20" x14ac:dyDescent="0.2">
      <c r="A17" t="s">
        <v>83</v>
      </c>
      <c r="B17" t="str">
        <f>VLOOKUP(A17, [1]getting_NAaccessions!B:C,2,FALSE)</f>
        <v>A/swine/Mexico/AVX23/2012</v>
      </c>
      <c r="C17" t="s">
        <v>84</v>
      </c>
      <c r="D17" t="str">
        <f>VLOOKUP(A17, [1]getting_NAaccessions!B:E,4,FALSE)</f>
        <v>KU976853</v>
      </c>
      <c r="E17" t="str">
        <f>VLOOKUP(C17, [1]DB!A:D,4,FALSE)</f>
        <v>H1N1</v>
      </c>
      <c r="F17" t="s">
        <v>33</v>
      </c>
      <c r="G17" t="s">
        <v>34</v>
      </c>
      <c r="H17" t="s">
        <v>24</v>
      </c>
      <c r="I17" t="s">
        <v>85</v>
      </c>
      <c r="J17" t="s">
        <v>24</v>
      </c>
      <c r="K17" t="s">
        <v>25</v>
      </c>
      <c r="L17" t="s">
        <v>86</v>
      </c>
      <c r="M17" t="s">
        <v>27</v>
      </c>
      <c r="N17" t="str">
        <f t="shared" si="0"/>
        <v>map|Agonly|A/SWINE/MEXICO/AVX23/2012|swine|gamma2-beta-like|2012</v>
      </c>
      <c r="O17" t="str">
        <f>VLOOKUP(N17, [1]lookup!R:T,2,FALSE)</f>
        <v>gamma2-beta-like</v>
      </c>
      <c r="P17" t="s">
        <v>87</v>
      </c>
      <c r="Q17" t="s">
        <v>87</v>
      </c>
      <c r="R17" t="str">
        <f>VLOOKUP(O17, [1]lookup!S:U,2,FALSE)</f>
        <v>1A.2-3-like</v>
      </c>
      <c r="S17" t="s">
        <v>71</v>
      </c>
      <c r="T17" t="s">
        <v>76</v>
      </c>
    </row>
    <row r="18" spans="1:20" x14ac:dyDescent="0.2">
      <c r="A18" t="s">
        <v>88</v>
      </c>
      <c r="B18" t="str">
        <f>VLOOKUP(A18, [1]getting_NAaccessions!B:C,2,FALSE)</f>
        <v>A/swine/Minnesota/02011/2008</v>
      </c>
      <c r="C18" t="s">
        <v>89</v>
      </c>
      <c r="D18" t="str">
        <f>VLOOKUP(A18, [1]getting_NAaccessions!B:E,4,FALSE)</f>
        <v>HM461804</v>
      </c>
      <c r="E18" t="str">
        <f>VLOOKUP(C18, [1]DB!A:D,4,FALSE)</f>
        <v>H1N2</v>
      </c>
      <c r="F18" t="s">
        <v>33</v>
      </c>
      <c r="G18" t="s">
        <v>34</v>
      </c>
      <c r="H18" t="s">
        <v>24</v>
      </c>
      <c r="I18" t="s">
        <v>68</v>
      </c>
      <c r="J18" t="s">
        <v>24</v>
      </c>
      <c r="K18" t="s">
        <v>69</v>
      </c>
      <c r="L18" t="s">
        <v>26</v>
      </c>
      <c r="M18" t="s">
        <v>45</v>
      </c>
      <c r="N18" t="str">
        <f t="shared" si="0"/>
        <v>map|excluded|A/SWINE/MINNESOTA/02011/2008|swine|delta-like|2008</v>
      </c>
      <c r="O18" t="str">
        <f>VLOOKUP(N18, [1]lookup!R:T,2,FALSE)</f>
        <v>delta-like</v>
      </c>
      <c r="P18" t="s">
        <v>90</v>
      </c>
      <c r="Q18" t="s">
        <v>91</v>
      </c>
      <c r="R18" t="str">
        <f>VLOOKUP(O18, [1]lookup!S:U,2,FALSE)</f>
        <v>Other-Human-1B.2</v>
      </c>
      <c r="S18" t="s">
        <v>92</v>
      </c>
      <c r="T18" t="s">
        <v>30</v>
      </c>
    </row>
    <row r="19" spans="1:20" x14ac:dyDescent="0.2">
      <c r="A19" t="s">
        <v>93</v>
      </c>
      <c r="B19" t="str">
        <f>VLOOKUP(A19, [1]getting_NAaccessions!B:C,2,FALSE)</f>
        <v>A/swine/Iowa/1973</v>
      </c>
      <c r="C19" t="s">
        <v>94</v>
      </c>
      <c r="D19" t="str">
        <f>VLOOKUP(A19, [1]getting_NAaccessions!B:E,4,FALSE)</f>
        <v>EU139836</v>
      </c>
      <c r="E19" t="str">
        <f>VLOOKUP(C19, [1]DB!A:D,4,FALSE)</f>
        <v>H1N1</v>
      </c>
      <c r="F19" t="s">
        <v>33</v>
      </c>
      <c r="G19" t="s">
        <v>34</v>
      </c>
      <c r="H19" t="s">
        <v>24</v>
      </c>
      <c r="I19" t="s">
        <v>95</v>
      </c>
      <c r="J19" t="s">
        <v>24</v>
      </c>
      <c r="K19" t="s">
        <v>69</v>
      </c>
      <c r="L19" t="s">
        <v>26</v>
      </c>
      <c r="M19" t="s">
        <v>59</v>
      </c>
      <c r="N19" t="str">
        <f t="shared" si="0"/>
        <v>map|SRonly|A/SWINE/IOWA/1973|swine|alpha1|1973</v>
      </c>
      <c r="O19" t="str">
        <f>VLOOKUP(N19, [1]lookup!R:T,2,FALSE)</f>
        <v>alpha</v>
      </c>
      <c r="P19" t="s">
        <v>96</v>
      </c>
      <c r="Q19" t="s">
        <v>96</v>
      </c>
      <c r="R19" t="str">
        <f>VLOOKUP(O19, [1]lookup!S:U,2,FALSE)</f>
        <v>1A.1.1</v>
      </c>
      <c r="S19" t="s">
        <v>92</v>
      </c>
      <c r="T19" t="s">
        <v>97</v>
      </c>
    </row>
    <row r="20" spans="1:20" x14ac:dyDescent="0.2">
      <c r="A20" t="s">
        <v>98</v>
      </c>
      <c r="B20" t="str">
        <f>VLOOKUP(A20, [1]getting_NAaccessions!B:C,2,FALSE)</f>
        <v>A/Mexico/4108/2009</v>
      </c>
      <c r="C20" t="s">
        <v>99</v>
      </c>
      <c r="D20" t="str">
        <f>VLOOKUP(A20, [1]getting_NAaccessions!B:E,4,FALSE)</f>
        <v>GQ223113</v>
      </c>
      <c r="E20" t="str">
        <f>VLOOKUP(C20, [1]DB!A:D,4,FALSE)</f>
        <v>H1N1</v>
      </c>
      <c r="F20" t="s">
        <v>33</v>
      </c>
      <c r="G20" t="s">
        <v>100</v>
      </c>
      <c r="H20" t="s">
        <v>24</v>
      </c>
      <c r="I20">
        <v>2009</v>
      </c>
      <c r="J20" t="s">
        <v>24</v>
      </c>
      <c r="K20" t="s">
        <v>25</v>
      </c>
      <c r="L20" t="s">
        <v>86</v>
      </c>
      <c r="M20" t="s">
        <v>41</v>
      </c>
      <c r="N20" t="str">
        <f t="shared" si="0"/>
        <v>map|AGSR|A/MEXICO/4108/2009|hu-seasonal|npdm|2009</v>
      </c>
      <c r="O20" t="str">
        <f>VLOOKUP(N20, [1]lookup!R:T,2,FALSE)</f>
        <v>npdm</v>
      </c>
      <c r="P20" t="s">
        <v>101</v>
      </c>
      <c r="Q20" t="s">
        <v>101</v>
      </c>
      <c r="R20" t="str">
        <f>VLOOKUP(O20, [1]lookup!S:U,2,FALSE)</f>
        <v>1A.3.3.2</v>
      </c>
      <c r="S20" t="s">
        <v>92</v>
      </c>
      <c r="T20" t="s">
        <v>72</v>
      </c>
    </row>
    <row r="21" spans="1:20" x14ac:dyDescent="0.2">
      <c r="A21" t="s">
        <v>102</v>
      </c>
      <c r="B21" t="str">
        <f>VLOOKUP(A21, [1]getting_NAaccessions!B:C,2,FALSE)</f>
        <v>A/California/04/2009</v>
      </c>
      <c r="C21" t="s">
        <v>103</v>
      </c>
      <c r="D21" t="str">
        <f>VLOOKUP(A21, [1]getting_NAaccessions!B:E,4,FALSE)</f>
        <v>FJ966084</v>
      </c>
      <c r="E21" t="str">
        <f>VLOOKUP(C21, [1]DB!A:D,4,FALSE)</f>
        <v>H1N1</v>
      </c>
      <c r="F21" t="s">
        <v>33</v>
      </c>
      <c r="G21" t="s">
        <v>104</v>
      </c>
      <c r="H21" t="s">
        <v>105</v>
      </c>
      <c r="I21" t="s">
        <v>24</v>
      </c>
      <c r="J21" t="s">
        <v>106</v>
      </c>
      <c r="K21" t="s">
        <v>24</v>
      </c>
      <c r="L21" t="s">
        <v>24</v>
      </c>
      <c r="M21" t="s">
        <v>41</v>
      </c>
      <c r="N21" t="str">
        <f>CONCATENATE("map|",M21, "|",A21,"|",G21,"|",P21, "|",H21)</f>
        <v>map|AGSR|A/CALIFORNIA/4/2009|hu-vaccine|npdm|2009</v>
      </c>
      <c r="O21" t="str">
        <f>VLOOKUP(N21, [1]lookup!R:T,2,FALSE)</f>
        <v>npdm</v>
      </c>
      <c r="P21" t="s">
        <v>101</v>
      </c>
      <c r="Q21" t="s">
        <v>101</v>
      </c>
      <c r="R21" t="str">
        <f>VLOOKUP(O21, [1]lookup!S:U,2,FALSE)</f>
        <v>1A.3.3.2</v>
      </c>
      <c r="S21" t="s">
        <v>92</v>
      </c>
      <c r="T21" t="s">
        <v>72</v>
      </c>
    </row>
    <row r="22" spans="1:20" x14ac:dyDescent="0.2">
      <c r="A22" t="s">
        <v>107</v>
      </c>
      <c r="B22" t="str">
        <f>VLOOKUP(A22, [1]getting_NAaccessions!B:C,2,FALSE)</f>
        <v>A/Michigan/45/2015</v>
      </c>
      <c r="C22" t="s">
        <v>108</v>
      </c>
      <c r="D22" t="str">
        <f>VLOOKUP(A22, [1]getting_NAaccessions!B:E,4,FALSE)</f>
        <v>KU509705</v>
      </c>
      <c r="E22" t="str">
        <f>VLOOKUP(C22, [1]DB!A:D,4,FALSE)</f>
        <v>H1N1</v>
      </c>
      <c r="F22" t="s">
        <v>33</v>
      </c>
      <c r="G22" t="s">
        <v>104</v>
      </c>
      <c r="H22" t="s">
        <v>44</v>
      </c>
      <c r="I22" t="s">
        <v>24</v>
      </c>
      <c r="J22" t="s">
        <v>109</v>
      </c>
      <c r="K22" t="s">
        <v>24</v>
      </c>
      <c r="L22" t="s">
        <v>24</v>
      </c>
      <c r="M22" t="s">
        <v>41</v>
      </c>
      <c r="N22" t="str">
        <f>CONCATENATE("map|",M22, "|",A22,"|",G22,"|",P22, "|",H22)</f>
        <v>map|AGSR|A/MICHIGAN/45/2015|hu-vaccine|npdm|2015</v>
      </c>
      <c r="O22" t="str">
        <f>VLOOKUP(N22, [1]lookup!R:T,2,FALSE)</f>
        <v>npdm</v>
      </c>
      <c r="P22" t="s">
        <v>101</v>
      </c>
      <c r="Q22" t="s">
        <v>101</v>
      </c>
      <c r="R22" t="str">
        <f>VLOOKUP(O22, [1]lookup!S:U,2,FALSE)</f>
        <v>1A.3.3.2</v>
      </c>
      <c r="S22" t="s">
        <v>92</v>
      </c>
      <c r="T22" t="s">
        <v>72</v>
      </c>
    </row>
    <row r="23" spans="1:20" x14ac:dyDescent="0.2">
      <c r="A23" t="s">
        <v>110</v>
      </c>
      <c r="B23" t="str">
        <f>VLOOKUP(A23, [1]getting_NAaccessions!B:C,2,FALSE)</f>
        <v>A/Ohio/09/2015</v>
      </c>
      <c r="C23" t="s">
        <v>111</v>
      </c>
      <c r="D23" t="str">
        <f>VLOOKUP(A23, [1]getting_NAaccessions!B:E,4,FALSE)</f>
        <v>EPI587645</v>
      </c>
      <c r="E23" t="str">
        <f>VLOOKUP(C23, [1]DB!A:D,4,FALSE)</f>
        <v>H1N1</v>
      </c>
      <c r="F23" t="s">
        <v>22</v>
      </c>
      <c r="G23" t="s">
        <v>23</v>
      </c>
      <c r="H23" t="s">
        <v>24</v>
      </c>
      <c r="I23">
        <v>2015</v>
      </c>
      <c r="J23" t="s">
        <v>24</v>
      </c>
      <c r="K23" t="s">
        <v>25</v>
      </c>
      <c r="L23" t="s">
        <v>26</v>
      </c>
      <c r="M23" t="s">
        <v>41</v>
      </c>
      <c r="N23" t="str">
        <f t="shared" ref="N23:N46" si="1">CONCATENATE("map|",M23, "|",A23,"|",G23,"|",P23, "|",RIGHT(A23,4))</f>
        <v>map|AGSR|A/OHIO/9/2015|hu-variant|gamma-variant|2015</v>
      </c>
      <c r="O23" t="str">
        <f>VLOOKUP(N23, [1]lookup!R:T,2,FALSE)</f>
        <v>gamma</v>
      </c>
      <c r="P23" t="s">
        <v>112</v>
      </c>
      <c r="Q23" t="s">
        <v>112</v>
      </c>
      <c r="R23" t="str">
        <f>VLOOKUP(O23, [1]lookup!S:U,2,FALSE)</f>
        <v>1A.3.3.3</v>
      </c>
      <c r="S23" t="s">
        <v>92</v>
      </c>
      <c r="T23" t="s">
        <v>72</v>
      </c>
    </row>
    <row r="24" spans="1:20" x14ac:dyDescent="0.2">
      <c r="A24" t="s">
        <v>113</v>
      </c>
      <c r="B24" t="str">
        <f>VLOOKUP(A24, [1]getting_NAaccessions!B:C,2,FALSE)</f>
        <v>A/swine/Alberta/SD0014/2013</v>
      </c>
      <c r="C24" t="s">
        <v>114</v>
      </c>
      <c r="D24" t="str">
        <f>VLOOKUP(A24, [1]getting_NAaccessions!B:E,4,FALSE)</f>
        <v>CY195080</v>
      </c>
      <c r="E24" t="str">
        <f>VLOOKUP(C24, [1]DB!A:D,4,FALSE)</f>
        <v>H1N1</v>
      </c>
      <c r="F24" t="s">
        <v>33</v>
      </c>
      <c r="G24" t="s">
        <v>34</v>
      </c>
      <c r="H24" t="s">
        <v>24</v>
      </c>
      <c r="I24" t="s">
        <v>62</v>
      </c>
      <c r="J24" t="s">
        <v>24</v>
      </c>
      <c r="K24" t="s">
        <v>25</v>
      </c>
      <c r="L24" t="s">
        <v>36</v>
      </c>
      <c r="M24" t="s">
        <v>41</v>
      </c>
      <c r="N24" t="str">
        <f t="shared" si="1"/>
        <v>map|AGSR|A/SWINE/ALBERTA/SD0014/2013|swine|alpha2|2013</v>
      </c>
      <c r="O24" t="str">
        <f>VLOOKUP(N24, [1]lookup!R:T,2,FALSE)</f>
        <v>alpha</v>
      </c>
      <c r="P24" t="s">
        <v>115</v>
      </c>
      <c r="Q24" t="s">
        <v>115</v>
      </c>
      <c r="R24" t="str">
        <f>VLOOKUP(O24, [1]lookup!S:U,2,FALSE)</f>
        <v>1A.1.1</v>
      </c>
      <c r="S24" t="s">
        <v>92</v>
      </c>
      <c r="T24" t="s">
        <v>72</v>
      </c>
    </row>
    <row r="25" spans="1:20" x14ac:dyDescent="0.2">
      <c r="A25" t="s">
        <v>116</v>
      </c>
      <c r="B25" t="str">
        <f>VLOOKUP(A25, [1]getting_NAaccessions!B:C,2,FALSE)</f>
        <v>A/swine/Manitoba/D0333/2014</v>
      </c>
      <c r="C25" t="s">
        <v>117</v>
      </c>
      <c r="D25" t="str">
        <f>VLOOKUP(A25, [1]getting_NAaccessions!B:E,4,FALSE)</f>
        <v>CY195577</v>
      </c>
      <c r="E25" t="str">
        <f>VLOOKUP(C25, [1]DB!A:D,4,FALSE)</f>
        <v>H1N2</v>
      </c>
      <c r="F25" t="s">
        <v>33</v>
      </c>
      <c r="G25" t="s">
        <v>34</v>
      </c>
      <c r="H25" t="s">
        <v>24</v>
      </c>
      <c r="I25" t="s">
        <v>35</v>
      </c>
      <c r="J25" t="s">
        <v>24</v>
      </c>
      <c r="K25" t="s">
        <v>25</v>
      </c>
      <c r="L25" t="s">
        <v>36</v>
      </c>
      <c r="M25" t="s">
        <v>41</v>
      </c>
      <c r="N25" t="str">
        <f t="shared" si="1"/>
        <v>map|AGSR|A/SWINE/MANITOBA/D0333/2014|swine|alpha3a|2014</v>
      </c>
      <c r="O25" t="str">
        <f>VLOOKUP(N25, [1]lookup!R:T,2,FALSE)</f>
        <v>alpha</v>
      </c>
      <c r="P25" t="s">
        <v>118</v>
      </c>
      <c r="Q25" t="s">
        <v>118</v>
      </c>
      <c r="R25" t="str">
        <f>VLOOKUP(O25, [1]lookup!S:U,2,FALSE)</f>
        <v>1A.1.1</v>
      </c>
      <c r="S25" t="s">
        <v>92</v>
      </c>
      <c r="T25" t="s">
        <v>72</v>
      </c>
    </row>
    <row r="26" spans="1:20" x14ac:dyDescent="0.2">
      <c r="A26" t="s">
        <v>119</v>
      </c>
      <c r="B26" t="str">
        <f>VLOOKUP(A26, [1]getting_NAaccessions!B:C,2,FALSE)</f>
        <v>A/swine/South Dakota/A01823237/2015</v>
      </c>
      <c r="C26" t="s">
        <v>120</v>
      </c>
      <c r="D26" t="str">
        <f>VLOOKUP(A26, [1]getting_NAaccessions!B:E,4,FALSE)</f>
        <v>KT313465</v>
      </c>
      <c r="E26" t="str">
        <f>VLOOKUP(C26, [1]DB!A:D,4,FALSE)</f>
        <v>H1N2</v>
      </c>
      <c r="F26" t="s">
        <v>33</v>
      </c>
      <c r="G26" t="s">
        <v>34</v>
      </c>
      <c r="H26" t="s">
        <v>24</v>
      </c>
      <c r="I26" t="s">
        <v>44</v>
      </c>
      <c r="J26" t="s">
        <v>24</v>
      </c>
      <c r="K26" t="s">
        <v>25</v>
      </c>
      <c r="L26" t="s">
        <v>26</v>
      </c>
      <c r="M26" t="s">
        <v>45</v>
      </c>
      <c r="N26" t="str">
        <f t="shared" si="1"/>
        <v>map|excluded|A/SWINE/SOUTH_DAKOTA/A01823237/2015|swine|alpha3b-1|2015</v>
      </c>
      <c r="O26" t="str">
        <f>VLOOKUP(N26, [1]lookup!R:T,2,FALSE)</f>
        <v>alpha</v>
      </c>
      <c r="P26" t="s">
        <v>121</v>
      </c>
      <c r="Q26" t="s">
        <v>121</v>
      </c>
      <c r="R26" t="str">
        <f>VLOOKUP(O26, [1]lookup!S:U,2,FALSE)</f>
        <v>1A.1.1</v>
      </c>
      <c r="S26" t="s">
        <v>92</v>
      </c>
      <c r="T26" t="s">
        <v>72</v>
      </c>
    </row>
    <row r="27" spans="1:20" x14ac:dyDescent="0.2">
      <c r="A27" t="s">
        <v>122</v>
      </c>
      <c r="B27" t="str">
        <f>VLOOKUP(A27, [1]getting_NAaccessions!B:C,2,FALSE)</f>
        <v>A/swine/North Carolina/A01841602/2015</v>
      </c>
      <c r="C27" t="s">
        <v>123</v>
      </c>
      <c r="D27" t="str">
        <f>VLOOKUP(A27, [1]getting_NAaccessions!B:E,4,FALSE)</f>
        <v>KR088268</v>
      </c>
      <c r="E27" t="str">
        <f>VLOOKUP(C27, [1]DB!A:D,4,FALSE)</f>
        <v>H1N1</v>
      </c>
      <c r="F27" t="s">
        <v>33</v>
      </c>
      <c r="G27" t="s">
        <v>34</v>
      </c>
      <c r="H27" t="s">
        <v>24</v>
      </c>
      <c r="I27" t="s">
        <v>44</v>
      </c>
      <c r="J27" t="s">
        <v>24</v>
      </c>
      <c r="K27" t="s">
        <v>25</v>
      </c>
      <c r="L27" t="s">
        <v>26</v>
      </c>
      <c r="M27" t="s">
        <v>27</v>
      </c>
      <c r="N27" t="str">
        <f t="shared" si="1"/>
        <v>map|Agonly|A/SWINE/NORTH_CAROLINA/A01841602/2015|swine|gamma|2015</v>
      </c>
      <c r="O27" t="str">
        <f>VLOOKUP(N27, [1]lookup!R:T,2,FALSE)</f>
        <v>gamma</v>
      </c>
      <c r="P27" t="s">
        <v>75</v>
      </c>
      <c r="Q27" t="s">
        <v>75</v>
      </c>
      <c r="R27" t="str">
        <f>VLOOKUP(O27, [1]lookup!S:U,2,FALSE)</f>
        <v>1A.3.3.3</v>
      </c>
      <c r="S27" t="s">
        <v>92</v>
      </c>
      <c r="T27" t="s">
        <v>72</v>
      </c>
    </row>
    <row r="28" spans="1:20" x14ac:dyDescent="0.2">
      <c r="A28" t="s">
        <v>124</v>
      </c>
      <c r="B28" t="str">
        <f>VLOOKUP(A28, [1]getting_NAaccessions!B:C,2,FALSE)</f>
        <v>A/swine/North Carolina/A02076926/2015</v>
      </c>
      <c r="C28" t="s">
        <v>125</v>
      </c>
      <c r="D28" t="str">
        <f>VLOOKUP(A28, [1]getting_NAaccessions!B:E,4,FALSE)</f>
        <v>KT429541</v>
      </c>
      <c r="E28" t="str">
        <f>VLOOKUP(C28, [1]DB!A:D,4,FALSE)</f>
        <v>H1N1</v>
      </c>
      <c r="F28" t="s">
        <v>33</v>
      </c>
      <c r="G28" t="s">
        <v>34</v>
      </c>
      <c r="H28" t="s">
        <v>24</v>
      </c>
      <c r="I28" t="s">
        <v>44</v>
      </c>
      <c r="J28" t="s">
        <v>24</v>
      </c>
      <c r="K28" t="s">
        <v>25</v>
      </c>
      <c r="L28" t="s">
        <v>26</v>
      </c>
      <c r="M28" t="s">
        <v>27</v>
      </c>
      <c r="N28" t="str">
        <f t="shared" si="1"/>
        <v>map|Agonly|A/SWINE/NORTH_CAROLINA/A02076926/2015|swine|gamma|2015</v>
      </c>
      <c r="O28" t="str">
        <f>VLOOKUP(N28, [1]lookup!R:T,2,FALSE)</f>
        <v>gamma</v>
      </c>
      <c r="P28" t="s">
        <v>75</v>
      </c>
      <c r="Q28" t="s">
        <v>75</v>
      </c>
      <c r="R28" t="str">
        <f>VLOOKUP(O28, [1]lookup!S:U,2,FALSE)</f>
        <v>1A.3.3.3</v>
      </c>
      <c r="S28" t="s">
        <v>92</v>
      </c>
      <c r="T28" t="s">
        <v>72</v>
      </c>
    </row>
    <row r="29" spans="1:20" x14ac:dyDescent="0.2">
      <c r="A29" t="s">
        <v>126</v>
      </c>
      <c r="B29" t="str">
        <f>VLOOKUP(A29, [1]getting_NAaccessions!B:C,2,FALSE)</f>
        <v>A/swine/Ohio/A01847657/2015</v>
      </c>
      <c r="C29" t="s">
        <v>127</v>
      </c>
      <c r="D29" t="str">
        <f>VLOOKUP(A29, [1]getting_NAaccessions!B:E,4,FALSE)</f>
        <v>KR780631</v>
      </c>
      <c r="E29" t="str">
        <f>VLOOKUP(C29, [1]DB!A:D,4,FALSE)</f>
        <v>H1N1</v>
      </c>
      <c r="F29" t="s">
        <v>33</v>
      </c>
      <c r="G29" t="s">
        <v>34</v>
      </c>
      <c r="H29" t="s">
        <v>24</v>
      </c>
      <c r="I29" t="s">
        <v>44</v>
      </c>
      <c r="J29" t="s">
        <v>24</v>
      </c>
      <c r="K29" t="s">
        <v>25</v>
      </c>
      <c r="L29" t="s">
        <v>26</v>
      </c>
      <c r="M29" t="s">
        <v>27</v>
      </c>
      <c r="N29" t="str">
        <f t="shared" si="1"/>
        <v>map|Agonly|A/SWINE/OHIO/A01847657/2015|swine|gamma|2015</v>
      </c>
      <c r="O29" t="str">
        <f>VLOOKUP(N29, [1]lookup!R:T,2,FALSE)</f>
        <v>gamma</v>
      </c>
      <c r="P29" t="s">
        <v>75</v>
      </c>
      <c r="Q29" t="s">
        <v>75</v>
      </c>
      <c r="R29" t="str">
        <f>VLOOKUP(O29, [1]lookup!S:U,2,FALSE)</f>
        <v>1A.3.3.3</v>
      </c>
      <c r="S29" t="s">
        <v>92</v>
      </c>
      <c r="T29" t="s">
        <v>72</v>
      </c>
    </row>
    <row r="30" spans="1:20" x14ac:dyDescent="0.2">
      <c r="A30" t="s">
        <v>128</v>
      </c>
      <c r="B30" t="str">
        <f>VLOOKUP(A30, [1]getting_NAaccessions!B:C,2,FALSE)</f>
        <v>A/swine/South Dakota/A01349306/2013</v>
      </c>
      <c r="C30" t="s">
        <v>129</v>
      </c>
      <c r="D30" t="str">
        <f>VLOOKUP(A30, [1]getting_NAaccessions!B:E,4,FALSE)</f>
        <v>KC844202</v>
      </c>
      <c r="E30" t="str">
        <f>VLOOKUP(C30, [1]DB!A:D,4,FALSE)</f>
        <v>H1N1</v>
      </c>
      <c r="F30" t="s">
        <v>33</v>
      </c>
      <c r="G30" t="s">
        <v>34</v>
      </c>
      <c r="H30" t="s">
        <v>24</v>
      </c>
      <c r="I30" t="s">
        <v>62</v>
      </c>
      <c r="J30" t="s">
        <v>24</v>
      </c>
      <c r="K30" t="s">
        <v>25</v>
      </c>
      <c r="L30" t="s">
        <v>26</v>
      </c>
      <c r="M30" t="s">
        <v>59</v>
      </c>
      <c r="N30" t="str">
        <f t="shared" si="1"/>
        <v>map|SRonly|A/SWINE/SOUTH_DAKOTA/A01349306/2013|swine|gamma2|2013</v>
      </c>
      <c r="O30" t="str">
        <f>VLOOKUP(N30, [1]lookup!R:T,2,FALSE)</f>
        <v>gamma2</v>
      </c>
      <c r="P30" t="s">
        <v>130</v>
      </c>
      <c r="Q30" t="s">
        <v>130</v>
      </c>
      <c r="R30" t="str">
        <f>VLOOKUP(O30, [1]lookup!S:U,2,FALSE)</f>
        <v>1A.3.2</v>
      </c>
      <c r="S30" t="s">
        <v>92</v>
      </c>
      <c r="T30" t="s">
        <v>72</v>
      </c>
    </row>
    <row r="31" spans="1:20" x14ac:dyDescent="0.2">
      <c r="A31" t="s">
        <v>131</v>
      </c>
      <c r="B31" t="str">
        <f>VLOOKUP(A31, [1]getting_NAaccessions!B:C,2,FALSE)</f>
        <v>A/swine/Mexico/AVX31/2012</v>
      </c>
      <c r="C31" t="s">
        <v>132</v>
      </c>
      <c r="D31" t="str">
        <f>VLOOKUP(A31, [1]getting_NAaccessions!B:E,4,FALSE)</f>
        <v>KU976831</v>
      </c>
      <c r="E31" t="str">
        <f>VLOOKUP(C31, [1]DB!A:D,4,FALSE)</f>
        <v>H1N1</v>
      </c>
      <c r="F31" t="s">
        <v>33</v>
      </c>
      <c r="G31" t="s">
        <v>34</v>
      </c>
      <c r="H31" t="s">
        <v>24</v>
      </c>
      <c r="I31" t="s">
        <v>85</v>
      </c>
      <c r="J31" t="s">
        <v>24</v>
      </c>
      <c r="K31" t="s">
        <v>25</v>
      </c>
      <c r="L31" t="s">
        <v>86</v>
      </c>
      <c r="M31" t="s">
        <v>27</v>
      </c>
      <c r="N31" t="str">
        <f t="shared" si="1"/>
        <v>map|Agonly|A/SWINE/MEXICO/AVX31/2012|swine|npdm|2012</v>
      </c>
      <c r="O31" t="str">
        <f>VLOOKUP(N31, [1]lookup!R:T,2,FALSE)</f>
        <v>npdm</v>
      </c>
      <c r="P31" t="s">
        <v>101</v>
      </c>
      <c r="Q31" t="s">
        <v>101</v>
      </c>
      <c r="R31" t="str">
        <f>VLOOKUP(O31, [1]lookup!S:U,2,FALSE)</f>
        <v>1A.3.3.2</v>
      </c>
      <c r="S31" t="s">
        <v>92</v>
      </c>
      <c r="T31" t="s">
        <v>72</v>
      </c>
    </row>
    <row r="32" spans="1:20" x14ac:dyDescent="0.2">
      <c r="A32" t="s">
        <v>133</v>
      </c>
      <c r="B32" t="str">
        <f>VLOOKUP(A32, [1]getting_NAaccessions!B:C,2,FALSE)</f>
        <v>A/swine/Illinois/A01493472/2014</v>
      </c>
      <c r="C32" t="s">
        <v>134</v>
      </c>
      <c r="D32" t="str">
        <f>VLOOKUP(A32, [1]getting_NAaccessions!B:E,4,FALSE)</f>
        <v>KJ701785</v>
      </c>
      <c r="E32" t="str">
        <f>VLOOKUP(C32, [1]DB!A:D,4,FALSE)</f>
        <v>H1N1</v>
      </c>
      <c r="F32" t="s">
        <v>33</v>
      </c>
      <c r="G32" t="s">
        <v>34</v>
      </c>
      <c r="H32" t="s">
        <v>24</v>
      </c>
      <c r="I32" t="s">
        <v>35</v>
      </c>
      <c r="J32" t="s">
        <v>24</v>
      </c>
      <c r="K32" t="s">
        <v>25</v>
      </c>
      <c r="L32" t="s">
        <v>26</v>
      </c>
      <c r="M32" t="s">
        <v>41</v>
      </c>
      <c r="N32" t="str">
        <f t="shared" si="1"/>
        <v>map|AGSR|A/SWINE/ILLINOIS/A01493472/2014|swine|npdm|2014</v>
      </c>
      <c r="O32" t="str">
        <f>VLOOKUP(N32, [1]lookup!R:T,2,FALSE)</f>
        <v>npdm</v>
      </c>
      <c r="P32" t="s">
        <v>101</v>
      </c>
      <c r="Q32" t="s">
        <v>101</v>
      </c>
      <c r="R32" t="str">
        <f>VLOOKUP(O32, [1]lookup!S:U,2,FALSE)</f>
        <v>1A.3.3.2</v>
      </c>
      <c r="S32" t="s">
        <v>92</v>
      </c>
      <c r="T32" t="s">
        <v>72</v>
      </c>
    </row>
    <row r="33" spans="1:20" x14ac:dyDescent="0.2">
      <c r="A33" t="s">
        <v>135</v>
      </c>
      <c r="B33" t="str">
        <f>VLOOKUP(A33, [1]getting_NAaccessions!B:C,2,FALSE)</f>
        <v>A/swine/Mexico/AVX44/2012</v>
      </c>
      <c r="C33" t="s">
        <v>136</v>
      </c>
      <c r="D33" t="str">
        <f>VLOOKUP(A33, [1]getting_NAaccessions!B:E,4,FALSE)</f>
        <v>KU976749</v>
      </c>
      <c r="E33" t="str">
        <f>VLOOKUP(C33, [1]DB!A:D,4,FALSE)</f>
        <v>H1N1</v>
      </c>
      <c r="F33" t="s">
        <v>33</v>
      </c>
      <c r="G33" t="s">
        <v>34</v>
      </c>
      <c r="H33" t="s">
        <v>24</v>
      </c>
      <c r="I33" t="s">
        <v>85</v>
      </c>
      <c r="J33" t="s">
        <v>24</v>
      </c>
      <c r="K33" t="s">
        <v>25</v>
      </c>
      <c r="L33" t="s">
        <v>86</v>
      </c>
      <c r="M33" t="s">
        <v>27</v>
      </c>
      <c r="N33" t="str">
        <f t="shared" si="1"/>
        <v>map|Agonly|A/SWINE/MEXICO/AVX44/2012|swine|npdm|2012</v>
      </c>
      <c r="O33" t="str">
        <f>VLOOKUP(N33, [1]lookup!R:T,2,FALSE)</f>
        <v>npdm</v>
      </c>
      <c r="P33" t="s">
        <v>101</v>
      </c>
      <c r="Q33" t="s">
        <v>101</v>
      </c>
      <c r="R33" t="str">
        <f>VLOOKUP(O33, [1]lookup!S:U,2,FALSE)</f>
        <v>1A.3.3.2</v>
      </c>
      <c r="S33" t="s">
        <v>92</v>
      </c>
      <c r="T33" t="s">
        <v>92</v>
      </c>
    </row>
    <row r="34" spans="1:20" x14ac:dyDescent="0.2">
      <c r="A34" t="s">
        <v>137</v>
      </c>
      <c r="B34" t="str">
        <f>VLOOKUP(A34, [1]getting_NAaccessions!B:C,2,FALSE)</f>
        <v>A/swine/Minnesota/02053/2008</v>
      </c>
      <c r="C34" t="s">
        <v>138</v>
      </c>
      <c r="D34" t="str">
        <f>VLOOKUP(A34, [1]getting_NAaccessions!B:E,4,FALSE)</f>
        <v>CY099121</v>
      </c>
      <c r="E34" t="str">
        <f>VLOOKUP(C34, [1]DB!A:D,4,FALSE)</f>
        <v>H1N1</v>
      </c>
      <c r="F34" t="s">
        <v>33</v>
      </c>
      <c r="G34" t="s">
        <v>34</v>
      </c>
      <c r="H34" t="s">
        <v>24</v>
      </c>
      <c r="I34" t="s">
        <v>68</v>
      </c>
      <c r="J34" t="s">
        <v>24</v>
      </c>
      <c r="K34" t="s">
        <v>69</v>
      </c>
      <c r="L34" t="s">
        <v>26</v>
      </c>
      <c r="M34" t="s">
        <v>59</v>
      </c>
      <c r="N34" t="str">
        <f t="shared" si="1"/>
        <v>map|SRonly|A/SWINE/MINNESOTA/02053/2008|swine|alpha2|2008</v>
      </c>
      <c r="O34" t="str">
        <f>VLOOKUP(N34, [1]lookup!R:T,2,FALSE)</f>
        <v>alpha</v>
      </c>
      <c r="P34" t="s">
        <v>115</v>
      </c>
      <c r="Q34" t="s">
        <v>115</v>
      </c>
      <c r="R34" t="str">
        <f>VLOOKUP(O34, [1]lookup!S:U,2,FALSE)</f>
        <v>1A.1.1</v>
      </c>
      <c r="S34" t="s">
        <v>92</v>
      </c>
      <c r="T34" t="s">
        <v>76</v>
      </c>
    </row>
    <row r="35" spans="1:20" x14ac:dyDescent="0.2">
      <c r="A35" t="s">
        <v>139</v>
      </c>
      <c r="B35" t="str">
        <f>VLOOKUP(A35, [1]getting_NAaccessions!B:C,2,FALSE)</f>
        <v>A/swine/OH/511445/2007</v>
      </c>
      <c r="C35" t="s">
        <v>140</v>
      </c>
      <c r="D35" t="str">
        <f>VLOOKUP(A35, [1]getting_NAaccessions!B:E,4,FALSE)</f>
        <v>EU604690</v>
      </c>
      <c r="E35" t="str">
        <f>VLOOKUP(C35, [1]DB!A:D,4,FALSE)</f>
        <v>H1N1</v>
      </c>
      <c r="F35" t="s">
        <v>33</v>
      </c>
      <c r="G35" t="s">
        <v>34</v>
      </c>
      <c r="H35" t="s">
        <v>24</v>
      </c>
      <c r="I35" t="s">
        <v>141</v>
      </c>
      <c r="J35" t="s">
        <v>24</v>
      </c>
      <c r="K35" t="s">
        <v>69</v>
      </c>
      <c r="L35" t="s">
        <v>26</v>
      </c>
      <c r="M35" t="s">
        <v>59</v>
      </c>
      <c r="N35" t="str">
        <f t="shared" si="1"/>
        <v>map|SRonly|A/SWINE/OHIO/511445/2007|swine|gamma|2007</v>
      </c>
      <c r="O35" t="str">
        <f>VLOOKUP(N35, [1]lookup!R:T,2,FALSE)</f>
        <v>gamma</v>
      </c>
      <c r="P35" t="s">
        <v>75</v>
      </c>
      <c r="Q35" t="s">
        <v>75</v>
      </c>
      <c r="R35" t="str">
        <f>VLOOKUP(O35, [1]lookup!S:U,2,FALSE)</f>
        <v>1A.3.3.3</v>
      </c>
      <c r="S35" t="s">
        <v>92</v>
      </c>
      <c r="T35" t="s">
        <v>76</v>
      </c>
    </row>
    <row r="36" spans="1:20" x14ac:dyDescent="0.2">
      <c r="A36" t="s">
        <v>142</v>
      </c>
      <c r="B36" t="str">
        <f>VLOOKUP(A36, [1]getting_NAaccessions!B:C,2,FALSE)</f>
        <v>A/swine/Minnesota/A01567490/2014</v>
      </c>
      <c r="C36" t="s">
        <v>143</v>
      </c>
      <c r="D36" t="str">
        <f>VLOOKUP(A36, [1]getting_NAaccessions!B:E,4,FALSE)</f>
        <v>KP662639</v>
      </c>
      <c r="E36" t="str">
        <f>VLOOKUP(C36, [1]DB!A:D,4,FALSE)</f>
        <v>H1N1</v>
      </c>
      <c r="F36" t="s">
        <v>33</v>
      </c>
      <c r="G36" t="s">
        <v>34</v>
      </c>
      <c r="H36" t="s">
        <v>24</v>
      </c>
      <c r="I36" t="s">
        <v>35</v>
      </c>
      <c r="J36" t="s">
        <v>24</v>
      </c>
      <c r="K36" t="s">
        <v>25</v>
      </c>
      <c r="L36" t="s">
        <v>26</v>
      </c>
      <c r="M36" t="s">
        <v>27</v>
      </c>
      <c r="N36" t="str">
        <f t="shared" si="1"/>
        <v>map|Agonly|A/SWINE/MINNESOTA/A01567490/2014|swine|gamma|2014</v>
      </c>
      <c r="O36" t="str">
        <f>VLOOKUP(N36, [1]lookup!R:T,2,FALSE)</f>
        <v>gamma</v>
      </c>
      <c r="P36" t="s">
        <v>75</v>
      </c>
      <c r="Q36" t="s">
        <v>75</v>
      </c>
      <c r="R36" t="str">
        <f>VLOOKUP(O36, [1]lookup!S:U,2,FALSE)</f>
        <v>1A.3.3.3</v>
      </c>
      <c r="S36" t="s">
        <v>92</v>
      </c>
      <c r="T36" t="s">
        <v>76</v>
      </c>
    </row>
    <row r="37" spans="1:20" x14ac:dyDescent="0.2">
      <c r="A37" t="s">
        <v>144</v>
      </c>
      <c r="B37" t="str">
        <f>VLOOKUP(A37, [1]getting_NAaccessions!B:C,2,FALSE)</f>
        <v>A/swine/North Carolina/A01797415/2015</v>
      </c>
      <c r="C37" t="s">
        <v>145</v>
      </c>
      <c r="D37" t="str">
        <f>VLOOKUP(A37, [1]getting_NAaccessions!B:E,4,FALSE)</f>
        <v>KU357009</v>
      </c>
      <c r="E37" t="str">
        <f>VLOOKUP(C37, [1]DB!A:D,4,FALSE)</f>
        <v>H1N1</v>
      </c>
      <c r="F37" t="s">
        <v>33</v>
      </c>
      <c r="G37" t="s">
        <v>34</v>
      </c>
      <c r="H37" t="s">
        <v>24</v>
      </c>
      <c r="I37" t="s">
        <v>44</v>
      </c>
      <c r="J37" t="s">
        <v>24</v>
      </c>
      <c r="K37" t="s">
        <v>25</v>
      </c>
      <c r="L37" t="s">
        <v>26</v>
      </c>
      <c r="M37" t="s">
        <v>27</v>
      </c>
      <c r="N37" t="str">
        <f t="shared" si="1"/>
        <v>map|Agonly|A/SWINE/NORTH_CAROLINA/A01797415/2015|swine|gamma|2015</v>
      </c>
      <c r="O37" t="str">
        <f>VLOOKUP(N37, [1]lookup!R:T,2,FALSE)</f>
        <v>gamma</v>
      </c>
      <c r="P37" t="s">
        <v>75</v>
      </c>
      <c r="Q37" t="s">
        <v>75</v>
      </c>
      <c r="R37" t="str">
        <f>VLOOKUP(O37, [1]lookup!S:U,2,FALSE)</f>
        <v>1A.3.3.3</v>
      </c>
      <c r="S37" t="s">
        <v>92</v>
      </c>
      <c r="T37" t="s">
        <v>76</v>
      </c>
    </row>
    <row r="38" spans="1:20" x14ac:dyDescent="0.2">
      <c r="A38" t="s">
        <v>146</v>
      </c>
      <c r="B38" t="str">
        <f>VLOOKUP(A38, [1]getting_NAaccessions!B:C,2,FALSE)</f>
        <v>A/swine/North Carolina/A01730369/2016</v>
      </c>
      <c r="C38" t="s">
        <v>147</v>
      </c>
      <c r="D38" t="str">
        <f>VLOOKUP(A38, [1]getting_NAaccessions!B:E,4,FALSE)</f>
        <v>KU695685</v>
      </c>
      <c r="E38" t="str">
        <f>VLOOKUP(C38, [1]DB!A:D,4,FALSE)</f>
        <v>H1N1</v>
      </c>
      <c r="F38" t="s">
        <v>33</v>
      </c>
      <c r="G38" t="s">
        <v>34</v>
      </c>
      <c r="H38" t="s">
        <v>24</v>
      </c>
      <c r="I38" t="s">
        <v>52</v>
      </c>
      <c r="J38" t="s">
        <v>24</v>
      </c>
      <c r="K38" t="s">
        <v>25</v>
      </c>
      <c r="L38" t="s">
        <v>26</v>
      </c>
      <c r="M38" t="s">
        <v>27</v>
      </c>
      <c r="N38" t="str">
        <f t="shared" si="1"/>
        <v>map|Agonly|A/SWINE/NORTH_CAROLINA/A01730369/2016|swine|gamma|2016</v>
      </c>
      <c r="O38" t="str">
        <f>VLOOKUP(N38, [1]lookup!R:T,2,FALSE)</f>
        <v>gamma</v>
      </c>
      <c r="P38" t="s">
        <v>75</v>
      </c>
      <c r="Q38" t="s">
        <v>75</v>
      </c>
      <c r="R38" t="str">
        <f>VLOOKUP(O38, [1]lookup!S:U,2,FALSE)</f>
        <v>1A.3.3.3</v>
      </c>
      <c r="S38" t="s">
        <v>92</v>
      </c>
      <c r="T38" t="s">
        <v>76</v>
      </c>
    </row>
    <row r="39" spans="1:20" x14ac:dyDescent="0.2">
      <c r="A39" t="s">
        <v>148</v>
      </c>
      <c r="B39" t="str">
        <f>VLOOKUP(A39, [1]getting_NAaccessions!B:C,2,FALSE)</f>
        <v>A/swine/Minnesota/00194/2003</v>
      </c>
      <c r="C39" t="s">
        <v>149</v>
      </c>
      <c r="D39" t="str">
        <f>VLOOKUP(A39, [1]getting_NAaccessions!B:E,4,FALSE)</f>
        <v>EU139840</v>
      </c>
      <c r="E39" t="str">
        <f>VLOOKUP(C39, [1]DB!A:D,4,FALSE)</f>
        <v>H1N2</v>
      </c>
      <c r="F39" t="s">
        <v>33</v>
      </c>
      <c r="G39" t="s">
        <v>34</v>
      </c>
      <c r="H39" t="s">
        <v>24</v>
      </c>
      <c r="I39" t="s">
        <v>150</v>
      </c>
      <c r="J39" t="s">
        <v>24</v>
      </c>
      <c r="K39" t="s">
        <v>69</v>
      </c>
      <c r="L39" t="s">
        <v>26</v>
      </c>
      <c r="M39" t="s">
        <v>59</v>
      </c>
      <c r="N39" t="str">
        <f t="shared" si="1"/>
        <v>map|SRonly|A/SWINE/MINNESOTA/00194/2003|swine|gamma|2003</v>
      </c>
      <c r="O39" t="str">
        <f>VLOOKUP(N39, [1]lookup!R:T,2,FALSE)</f>
        <v>gamma</v>
      </c>
      <c r="P39" t="s">
        <v>75</v>
      </c>
      <c r="Q39" t="s">
        <v>75</v>
      </c>
      <c r="R39" t="str">
        <f>VLOOKUP(O39, [1]lookup!S:U,2,FALSE)</f>
        <v>1A.3.3.3</v>
      </c>
      <c r="S39" t="s">
        <v>92</v>
      </c>
      <c r="T39" t="s">
        <v>76</v>
      </c>
    </row>
    <row r="40" spans="1:20" x14ac:dyDescent="0.2">
      <c r="A40" t="s">
        <v>151</v>
      </c>
      <c r="B40" t="str">
        <f>VLOOKUP(A40, [1]getting_NAaccessions!B:C,2,FALSE)</f>
        <v>A/swine/Kansas/00246/2004</v>
      </c>
      <c r="C40" t="s">
        <v>152</v>
      </c>
      <c r="D40" t="str">
        <f>VLOOKUP(A40, [1]getting_NAaccessions!B:E,4,FALSE)</f>
        <v>EU139841</v>
      </c>
      <c r="E40" t="str">
        <f>VLOOKUP(C40, [1]DB!A:D,4,FALSE)</f>
        <v>H1N2</v>
      </c>
      <c r="F40" t="s">
        <v>33</v>
      </c>
      <c r="G40" t="s">
        <v>34</v>
      </c>
      <c r="H40" t="s">
        <v>24</v>
      </c>
      <c r="I40" t="s">
        <v>153</v>
      </c>
      <c r="J40" t="s">
        <v>24</v>
      </c>
      <c r="K40" t="s">
        <v>69</v>
      </c>
      <c r="L40" t="s">
        <v>26</v>
      </c>
      <c r="M40" t="s">
        <v>59</v>
      </c>
      <c r="N40" t="str">
        <f t="shared" si="1"/>
        <v>map|SRonly|A/SWINE/KANSAS/00246/2004|swine|gamma|2004</v>
      </c>
      <c r="O40" t="str">
        <f>VLOOKUP(N40, [1]lookup!R:T,2,FALSE)</f>
        <v>gamma</v>
      </c>
      <c r="P40" t="s">
        <v>75</v>
      </c>
      <c r="Q40" t="s">
        <v>75</v>
      </c>
      <c r="R40" t="str">
        <f>VLOOKUP(O40, [1]lookup!S:U,2,FALSE)</f>
        <v>1A.3.3.3</v>
      </c>
      <c r="S40" t="s">
        <v>92</v>
      </c>
      <c r="T40" t="s">
        <v>76</v>
      </c>
    </row>
    <row r="41" spans="1:20" x14ac:dyDescent="0.2">
      <c r="A41" t="s">
        <v>154</v>
      </c>
      <c r="B41" t="str">
        <f>VLOOKUP(A41, [1]getting_NAaccessions!B:C,2,FALSE)</f>
        <v>A/swine/North Carolina/02023/2008</v>
      </c>
      <c r="C41" t="s">
        <v>155</v>
      </c>
      <c r="D41" t="str">
        <f>VLOOKUP(A41, [1]getting_NAaccessions!B:E,4,FALSE)</f>
        <v>HM461820</v>
      </c>
      <c r="E41" t="str">
        <f>VLOOKUP(C41, [1]DB!A:D,4,FALSE)</f>
        <v>H1N1</v>
      </c>
      <c r="F41" t="s">
        <v>33</v>
      </c>
      <c r="G41" t="s">
        <v>34</v>
      </c>
      <c r="H41" t="s">
        <v>24</v>
      </c>
      <c r="I41" t="s">
        <v>68</v>
      </c>
      <c r="J41" t="s">
        <v>24</v>
      </c>
      <c r="K41" t="s">
        <v>69</v>
      </c>
      <c r="L41" t="s">
        <v>26</v>
      </c>
      <c r="M41" t="s">
        <v>59</v>
      </c>
      <c r="N41" t="str">
        <f t="shared" si="1"/>
        <v>map|SRonly|A/SWINE/NORTH_CAROLINA/02023/2008|swine|gamma|2008</v>
      </c>
      <c r="O41" t="str">
        <f>VLOOKUP(N41, [1]lookup!R:T,2,FALSE)</f>
        <v>gamma</v>
      </c>
      <c r="P41" t="s">
        <v>75</v>
      </c>
      <c r="Q41" t="s">
        <v>75</v>
      </c>
      <c r="R41" t="str">
        <f>VLOOKUP(O41, [1]lookup!S:U,2,FALSE)</f>
        <v>1A.3.3.3</v>
      </c>
      <c r="S41" t="s">
        <v>92</v>
      </c>
      <c r="T41" t="s">
        <v>76</v>
      </c>
    </row>
    <row r="42" spans="1:20" x14ac:dyDescent="0.2">
      <c r="A42" t="s">
        <v>156</v>
      </c>
      <c r="B42" t="str">
        <f>VLOOKUP(A42, [1]getting_NAaccessions!B:C,2,FALSE)</f>
        <v>A/swine/Ohio/02026/2008</v>
      </c>
      <c r="C42" t="s">
        <v>157</v>
      </c>
      <c r="D42" t="str">
        <f>VLOOKUP(A42, [1]getting_NAaccessions!B:E,4,FALSE)</f>
        <v>HM461780</v>
      </c>
      <c r="E42" t="str">
        <f>VLOOKUP(C42, [1]DB!A:D,4,FALSE)</f>
        <v>H1N1</v>
      </c>
      <c r="F42" t="s">
        <v>33</v>
      </c>
      <c r="G42" t="s">
        <v>34</v>
      </c>
      <c r="H42" t="s">
        <v>24</v>
      </c>
      <c r="I42" t="s">
        <v>68</v>
      </c>
      <c r="J42" t="s">
        <v>24</v>
      </c>
      <c r="K42" t="s">
        <v>69</v>
      </c>
      <c r="L42" t="s">
        <v>26</v>
      </c>
      <c r="M42" t="s">
        <v>59</v>
      </c>
      <c r="N42" t="str">
        <f t="shared" si="1"/>
        <v>map|SRonly|A/SWINE/OHIO/02026/2008|swine|gamma|2008</v>
      </c>
      <c r="O42" t="str">
        <f>VLOOKUP(N42, [1]lookup!R:T,2,FALSE)</f>
        <v>gamma</v>
      </c>
      <c r="P42" t="s">
        <v>75</v>
      </c>
      <c r="Q42" t="s">
        <v>75</v>
      </c>
      <c r="R42" t="str">
        <f>VLOOKUP(O42, [1]lookup!S:U,2,FALSE)</f>
        <v>1A.3.3.3</v>
      </c>
      <c r="S42" t="s">
        <v>92</v>
      </c>
      <c r="T42" t="s">
        <v>76</v>
      </c>
    </row>
    <row r="43" spans="1:20" x14ac:dyDescent="0.2">
      <c r="A43" t="s">
        <v>158</v>
      </c>
      <c r="B43" t="str">
        <f>VLOOKUP(A43, [1]getting_NAaccessions!B:C,2,FALSE)</f>
        <v>A/swine/Mexico/AVX18/2012</v>
      </c>
      <c r="C43" t="s">
        <v>159</v>
      </c>
      <c r="D43" t="str">
        <f>VLOOKUP(A43, [1]getting_NAaccessions!B:E,4,FALSE)</f>
        <v>KU976907</v>
      </c>
      <c r="E43" t="str">
        <f>VLOOKUP(C43, [1]DB!A:D,4,FALSE)</f>
        <v>H1N2</v>
      </c>
      <c r="F43" t="s">
        <v>33</v>
      </c>
      <c r="G43" t="s">
        <v>34</v>
      </c>
      <c r="H43" t="s">
        <v>24</v>
      </c>
      <c r="I43" t="s">
        <v>85</v>
      </c>
      <c r="J43" t="s">
        <v>24</v>
      </c>
      <c r="K43" t="s">
        <v>25</v>
      </c>
      <c r="L43" t="s">
        <v>86</v>
      </c>
      <c r="M43" t="s">
        <v>27</v>
      </c>
      <c r="N43" t="str">
        <f t="shared" si="1"/>
        <v>map|Agonly|A/SWINE/MEXICO/AVX18/2012|swine|delta-like|2012</v>
      </c>
      <c r="O43" t="str">
        <f>VLOOKUP(N43, [1]lookup!R:T,2,FALSE)</f>
        <v>delta-like</v>
      </c>
      <c r="P43" t="s">
        <v>90</v>
      </c>
      <c r="Q43" t="s">
        <v>91</v>
      </c>
      <c r="R43" t="str">
        <f>VLOOKUP(O43, [1]lookup!S:U,2,FALSE)</f>
        <v>Other-Human-1B.2</v>
      </c>
      <c r="S43" t="s">
        <v>160</v>
      </c>
      <c r="T43" t="s">
        <v>30</v>
      </c>
    </row>
    <row r="44" spans="1:20" x14ac:dyDescent="0.2">
      <c r="A44" t="s">
        <v>161</v>
      </c>
      <c r="B44" t="str">
        <f>VLOOKUP(A44, [1]getting_NAaccessions!B:C,2,FALSE)</f>
        <v>A/swine/Alberta/SD0154/2016</v>
      </c>
      <c r="C44" t="s">
        <v>162</v>
      </c>
      <c r="D44" t="str">
        <f>VLOOKUP(A44, [1]getting_NAaccessions!B:E,4,FALSE)</f>
        <v>MF768525</v>
      </c>
      <c r="E44" t="str">
        <f>VLOOKUP(C44, [1]DB!A:D,4,FALSE)</f>
        <v>H1N1</v>
      </c>
      <c r="F44" t="s">
        <v>33</v>
      </c>
      <c r="G44" t="s">
        <v>34</v>
      </c>
      <c r="H44" t="s">
        <v>24</v>
      </c>
      <c r="I44" t="s">
        <v>52</v>
      </c>
      <c r="J44" t="s">
        <v>24</v>
      </c>
      <c r="K44" t="s">
        <v>25</v>
      </c>
      <c r="L44" t="s">
        <v>36</v>
      </c>
      <c r="M44" t="s">
        <v>41</v>
      </c>
      <c r="N44" t="str">
        <f t="shared" si="1"/>
        <v>map|AGSR|A/SWINE/ALBERTA/SD0154/2016|swine|alpha2|2016</v>
      </c>
      <c r="O44" t="str">
        <f>VLOOKUP(N44, [1]lookup!R:T,2,FALSE)</f>
        <v>alpha</v>
      </c>
      <c r="P44" t="s">
        <v>115</v>
      </c>
      <c r="Q44" t="s">
        <v>115</v>
      </c>
      <c r="R44" t="str">
        <f>VLOOKUP(O44, [1]lookup!S:U,2,FALSE)</f>
        <v>1A.1.1</v>
      </c>
      <c r="S44" t="s">
        <v>160</v>
      </c>
      <c r="T44" t="s">
        <v>72</v>
      </c>
    </row>
    <row r="45" spans="1:20" x14ac:dyDescent="0.2">
      <c r="A45" t="s">
        <v>163</v>
      </c>
      <c r="B45" t="str">
        <f>VLOOKUP(A45, [1]getting_NAaccessions!B:C,2,FALSE)</f>
        <v>A/swine/Illinois/A01203922/2012</v>
      </c>
      <c r="C45" t="s">
        <v>164</v>
      </c>
      <c r="D45" t="str">
        <f>VLOOKUP(A45, [1]getting_NAaccessions!B:E,4,FALSE)</f>
        <v>KC134374</v>
      </c>
      <c r="E45" t="str">
        <f>VLOOKUP(C45, [1]DB!A:D,4,FALSE)</f>
        <v>H1N1</v>
      </c>
      <c r="F45" t="s">
        <v>33</v>
      </c>
      <c r="G45" t="s">
        <v>34</v>
      </c>
      <c r="H45" t="s">
        <v>24</v>
      </c>
      <c r="I45" t="s">
        <v>85</v>
      </c>
      <c r="J45" t="s">
        <v>24</v>
      </c>
      <c r="K45" t="s">
        <v>25</v>
      </c>
      <c r="L45" t="s">
        <v>26</v>
      </c>
      <c r="M45" t="s">
        <v>45</v>
      </c>
      <c r="N45" t="str">
        <f t="shared" si="1"/>
        <v>map|excluded|A/SWINE/ILLINOIS/A01203922/2012|swine|gamma2|2012</v>
      </c>
      <c r="O45" t="str">
        <f>VLOOKUP(N45, [1]lookup!R:T,2,FALSE)</f>
        <v>gamma2</v>
      </c>
      <c r="P45" t="s">
        <v>130</v>
      </c>
      <c r="Q45" t="s">
        <v>130</v>
      </c>
      <c r="R45" t="str">
        <f>VLOOKUP(O45, [1]lookup!S:U,2,FALSE)</f>
        <v>1A.3.2</v>
      </c>
      <c r="S45" t="s">
        <v>160</v>
      </c>
      <c r="T45" t="s">
        <v>72</v>
      </c>
    </row>
    <row r="46" spans="1:20" x14ac:dyDescent="0.2">
      <c r="A46" t="s">
        <v>165</v>
      </c>
      <c r="B46" t="str">
        <f>VLOOKUP(A46, [1]getting_NAaccessions!B:C,2,FALSE)</f>
        <v>A/swine/Minnesota/37866/1999</v>
      </c>
      <c r="C46" t="s">
        <v>166</v>
      </c>
      <c r="D46" t="str">
        <f>VLOOKUP(A46, [1]getting_NAaccessions!B:E,4,FALSE)</f>
        <v>EU139837</v>
      </c>
      <c r="E46" t="str">
        <f>VLOOKUP(C46, [1]DB!A:D,4,FALSE)</f>
        <v>H1N1</v>
      </c>
      <c r="F46" t="s">
        <v>33</v>
      </c>
      <c r="G46" t="s">
        <v>34</v>
      </c>
      <c r="H46" t="s">
        <v>24</v>
      </c>
      <c r="I46" t="s">
        <v>167</v>
      </c>
      <c r="J46" t="s">
        <v>24</v>
      </c>
      <c r="K46" t="s">
        <v>69</v>
      </c>
      <c r="L46" t="s">
        <v>26</v>
      </c>
      <c r="M46" t="s">
        <v>59</v>
      </c>
      <c r="N46" t="str">
        <f t="shared" si="1"/>
        <v>map|SRonly|A/SWINE/MINNESOTA/37866/1999|swine|gamma2-beta-like|1999</v>
      </c>
      <c r="O46" t="str">
        <f>VLOOKUP(N46, [1]lookup!R:T,2,FALSE)</f>
        <v>gamma2-beta-like</v>
      </c>
      <c r="P46" t="s">
        <v>87</v>
      </c>
      <c r="Q46" t="s">
        <v>87</v>
      </c>
      <c r="R46" t="str">
        <f>VLOOKUP(O46, [1]lookup!S:U,2,FALSE)</f>
        <v>1A.2-3-like</v>
      </c>
      <c r="S46" t="s">
        <v>160</v>
      </c>
      <c r="T46" t="s">
        <v>76</v>
      </c>
    </row>
    <row r="47" spans="1:20" x14ac:dyDescent="0.2">
      <c r="A47" t="s">
        <v>168</v>
      </c>
      <c r="B47" t="str">
        <f>VLOOKUP(A47, [1]getting_NAaccessions!B:C,2,FALSE)</f>
        <v>A/Michigan/2/2003</v>
      </c>
      <c r="C47" t="s">
        <v>169</v>
      </c>
      <c r="D47" t="str">
        <f>VLOOKUP(A47, [1]getting_NAaccessions!B:E,4,FALSE)</f>
        <v>-N/A-</v>
      </c>
      <c r="E47" t="str">
        <f>VLOOKUP(C47, [1]DB!A:D,4,FALSE)</f>
        <v>H1N2</v>
      </c>
      <c r="F47" t="s">
        <v>33</v>
      </c>
      <c r="G47" t="s">
        <v>104</v>
      </c>
      <c r="H47" t="s">
        <v>150</v>
      </c>
      <c r="I47" t="s">
        <v>24</v>
      </c>
      <c r="J47" t="s">
        <v>106</v>
      </c>
      <c r="K47" t="s">
        <v>24</v>
      </c>
      <c r="L47" t="s">
        <v>24</v>
      </c>
      <c r="M47" t="s">
        <v>27</v>
      </c>
      <c r="N47" t="str">
        <f>CONCATENATE("map|",M47, "|",A47,"|",G47,"|",P47, "|",H47)</f>
        <v>map|Agonly|A/MICHIGAN/2/2003|hu-vaccine|delta-like|2003</v>
      </c>
      <c r="O47" t="str">
        <f>VLOOKUP(N47, [1]lookup!R:T,2,FALSE)</f>
        <v>delta-like</v>
      </c>
      <c r="P47" t="s">
        <v>90</v>
      </c>
      <c r="Q47" t="s">
        <v>91</v>
      </c>
      <c r="R47" t="str">
        <f>VLOOKUP(O47, [1]lookup!S:U,2,FALSE)</f>
        <v>Other-Human-1B.2</v>
      </c>
      <c r="S47" t="s">
        <v>170</v>
      </c>
      <c r="T47" t="s">
        <v>30</v>
      </c>
    </row>
    <row r="48" spans="1:20" x14ac:dyDescent="0.2">
      <c r="A48" t="s">
        <v>171</v>
      </c>
      <c r="B48" t="str">
        <f>VLOOKUP(A48, [1]getting_NAaccessions!B:C,2,FALSE)</f>
        <v>A/Beijing/262/1995</v>
      </c>
      <c r="C48" t="s">
        <v>172</v>
      </c>
      <c r="D48" t="str">
        <f>VLOOKUP(A48, [1]getting_NAaccessions!B:E,4,FALSE)</f>
        <v>CY033616</v>
      </c>
      <c r="E48" t="str">
        <f>VLOOKUP(C48, [1]DB!A:D,4,FALSE)</f>
        <v>H1N1</v>
      </c>
      <c r="F48" t="s">
        <v>33</v>
      </c>
      <c r="G48" t="s">
        <v>104</v>
      </c>
      <c r="H48" t="s">
        <v>173</v>
      </c>
      <c r="I48" t="s">
        <v>24</v>
      </c>
      <c r="J48" t="s">
        <v>174</v>
      </c>
      <c r="K48" t="s">
        <v>24</v>
      </c>
      <c r="L48" t="s">
        <v>24</v>
      </c>
      <c r="M48" t="s">
        <v>41</v>
      </c>
      <c r="N48" t="str">
        <f>CONCATENATE("map|",M48, "|",A48,"|",G48,"|",P48, "|",H48)</f>
        <v>map|AGSR|A/BEIJING/262/1995|hu-vaccine|delta-like|1995</v>
      </c>
      <c r="O48" t="str">
        <f>VLOOKUP(N48, [1]lookup!R:T,2,FALSE)</f>
        <v>delta-like</v>
      </c>
      <c r="P48" t="s">
        <v>90</v>
      </c>
      <c r="Q48" t="s">
        <v>91</v>
      </c>
      <c r="R48" t="str">
        <f>VLOOKUP(O48, [1]lookup!S:U,2,FALSE)</f>
        <v>Other-Human-1B.2</v>
      </c>
      <c r="S48" t="s">
        <v>170</v>
      </c>
      <c r="T48" t="s">
        <v>30</v>
      </c>
    </row>
    <row r="49" spans="1:20" x14ac:dyDescent="0.2">
      <c r="A49" t="s">
        <v>175</v>
      </c>
      <c r="B49" t="str">
        <f>VLOOKUP(A49, [1]getting_NAaccessions!B:C,2,FALSE)</f>
        <v>A/New Caledonia/20/1999</v>
      </c>
      <c r="C49" t="s">
        <v>176</v>
      </c>
      <c r="D49" t="str">
        <f>VLOOKUP(A49, [1]getting_NAaccessions!B:E,4,FALSE)</f>
        <v>AJ518092</v>
      </c>
      <c r="E49" t="str">
        <f>VLOOKUP(C49, [1]DB!A:D,4,FALSE)</f>
        <v>H1N1</v>
      </c>
      <c r="F49" t="s">
        <v>33</v>
      </c>
      <c r="G49" t="s">
        <v>104</v>
      </c>
      <c r="H49" t="s">
        <v>167</v>
      </c>
      <c r="I49" t="s">
        <v>24</v>
      </c>
      <c r="J49" t="s">
        <v>174</v>
      </c>
      <c r="K49" t="s">
        <v>24</v>
      </c>
      <c r="L49" t="s">
        <v>24</v>
      </c>
      <c r="M49" t="s">
        <v>41</v>
      </c>
      <c r="N49" t="str">
        <f>CONCATENATE("map|",M49, "|",A49,"|",G49,"|",P49, "|",H49)</f>
        <v>map|AGSR|A/NEW_CALEDONIA/20/1999|hu-vaccine|delta-like|1999</v>
      </c>
      <c r="O49" t="str">
        <f>VLOOKUP(N49, [1]lookup!R:T,2,FALSE)</f>
        <v>delta-like</v>
      </c>
      <c r="P49" t="s">
        <v>90</v>
      </c>
      <c r="Q49" t="s">
        <v>91</v>
      </c>
      <c r="R49" t="str">
        <f>VLOOKUP(O49, [1]lookup!S:U,2,FALSE)</f>
        <v>Other-Human-1B.2</v>
      </c>
      <c r="S49" t="s">
        <v>170</v>
      </c>
      <c r="T49" t="s">
        <v>30</v>
      </c>
    </row>
    <row r="50" spans="1:20" x14ac:dyDescent="0.2">
      <c r="A50" t="s">
        <v>177</v>
      </c>
      <c r="B50" t="str">
        <f>VLOOKUP(A50, [1]getting_NAaccessions!B:C,2,FALSE)</f>
        <v>A/Solomon Islands/3/2006</v>
      </c>
      <c r="C50" t="s">
        <v>178</v>
      </c>
      <c r="D50" t="str">
        <f>VLOOKUP(A50, [1]getting_NAaccessions!B:E,4,FALSE)</f>
        <v>EU124136</v>
      </c>
      <c r="E50" t="str">
        <f>VLOOKUP(C50, [1]DB!A:D,4,FALSE)</f>
        <v>H1N1</v>
      </c>
      <c r="F50" t="s">
        <v>33</v>
      </c>
      <c r="G50" t="s">
        <v>104</v>
      </c>
      <c r="H50" t="s">
        <v>179</v>
      </c>
      <c r="I50" t="s">
        <v>24</v>
      </c>
      <c r="J50" t="s">
        <v>106</v>
      </c>
      <c r="K50" t="s">
        <v>24</v>
      </c>
      <c r="L50" t="s">
        <v>24</v>
      </c>
      <c r="M50" t="s">
        <v>41</v>
      </c>
      <c r="N50" t="str">
        <f>CONCATENATE("map|",M50, "|",A50,"|",G50,"|",P50, "|",H50)</f>
        <v>map|AGSR|A/SOLOMON_ISLANDS/3/2006|hu-vaccine|delta-like|2006</v>
      </c>
      <c r="O50" t="str">
        <f>VLOOKUP(N50, [1]lookup!R:T,2,FALSE)</f>
        <v>delta-like</v>
      </c>
      <c r="P50" t="s">
        <v>90</v>
      </c>
      <c r="Q50" t="s">
        <v>91</v>
      </c>
      <c r="R50" t="str">
        <f>VLOOKUP(O50, [1]lookup!S:U,2,FALSE)</f>
        <v>Other-Human-1B.2</v>
      </c>
      <c r="S50" t="s">
        <v>170</v>
      </c>
      <c r="T50" t="s">
        <v>30</v>
      </c>
    </row>
    <row r="51" spans="1:20" x14ac:dyDescent="0.2">
      <c r="A51" t="s">
        <v>180</v>
      </c>
      <c r="B51" t="str">
        <f>VLOOKUP(A51, [1]getting_NAaccessions!B:C,2,FALSE)</f>
        <v>A/Brisbane/59/2007</v>
      </c>
      <c r="C51" t="s">
        <v>181</v>
      </c>
      <c r="D51" t="str">
        <f>VLOOKUP(A51, [1]getting_NAaccessions!B:E,4,FALSE)</f>
        <v>CY064976</v>
      </c>
      <c r="E51" t="str">
        <f>VLOOKUP(C51, [1]DB!A:D,4,FALSE)</f>
        <v>H1N1</v>
      </c>
      <c r="F51" t="s">
        <v>33</v>
      </c>
      <c r="G51" t="s">
        <v>104</v>
      </c>
      <c r="H51" t="s">
        <v>141</v>
      </c>
      <c r="I51" t="s">
        <v>24</v>
      </c>
      <c r="J51" t="s">
        <v>106</v>
      </c>
      <c r="K51" t="s">
        <v>24</v>
      </c>
      <c r="L51" t="s">
        <v>24</v>
      </c>
      <c r="M51" t="s">
        <v>27</v>
      </c>
      <c r="N51" t="str">
        <f>CONCATENATE("map|",M51, "|",A51,"|",G51,"|",P51, "|",H51)</f>
        <v>map|Agonly|A/BRISBANE/59/2007|hu-vaccine|delta-like|2007</v>
      </c>
      <c r="O51" t="str">
        <f>VLOOKUP(N51, [1]lookup!R:T,2,FALSE)</f>
        <v>delta-like</v>
      </c>
      <c r="P51" t="s">
        <v>90</v>
      </c>
      <c r="Q51" t="s">
        <v>91</v>
      </c>
      <c r="R51" t="str">
        <f>VLOOKUP(O51, [1]lookup!S:U,2,FALSE)</f>
        <v>Other-Human-1B.2</v>
      </c>
      <c r="S51" t="s">
        <v>170</v>
      </c>
      <c r="T51" t="s">
        <v>30</v>
      </c>
    </row>
    <row r="52" spans="1:20" x14ac:dyDescent="0.2">
      <c r="A52" t="s">
        <v>182</v>
      </c>
      <c r="B52" t="str">
        <f>VLOOKUP(A52, [1]getting_NAaccessions!B:C,2,FALSE)</f>
        <v>A/swine/Mexico/AVX61/2013</v>
      </c>
      <c r="C52" t="s">
        <v>183</v>
      </c>
      <c r="D52" t="str">
        <f>VLOOKUP(A52, [1]getting_NAaccessions!B:E,4,FALSE)</f>
        <v>KU976577</v>
      </c>
      <c r="E52" t="str">
        <f>VLOOKUP(C52, [1]DB!A:D,4,FALSE)</f>
        <v>H1N2</v>
      </c>
      <c r="F52" t="s">
        <v>33</v>
      </c>
      <c r="G52" t="s">
        <v>34</v>
      </c>
      <c r="H52" t="s">
        <v>24</v>
      </c>
      <c r="I52" t="s">
        <v>62</v>
      </c>
      <c r="J52" t="s">
        <v>24</v>
      </c>
      <c r="K52" t="s">
        <v>25</v>
      </c>
      <c r="L52" t="s">
        <v>86</v>
      </c>
      <c r="M52" t="s">
        <v>27</v>
      </c>
      <c r="N52" t="str">
        <f t="shared" ref="N52:N60" si="2">CONCATENATE("map|",M52, "|",A52,"|",G52,"|",P52, "|",RIGHT(A52,4))</f>
        <v>map|Agonly|A/SWINE/MEXICO/AVX61/2013|swine|delta-like|2013</v>
      </c>
      <c r="O52" t="str">
        <f>VLOOKUP(N52, [1]lookup!R:T,2,FALSE)</f>
        <v>delta-like</v>
      </c>
      <c r="P52" t="s">
        <v>90</v>
      </c>
      <c r="Q52" t="s">
        <v>91</v>
      </c>
      <c r="R52" t="str">
        <f>VLOOKUP(O52, [1]lookup!S:U,2,FALSE)</f>
        <v>Other-Human-1B.2</v>
      </c>
      <c r="S52" t="s">
        <v>170</v>
      </c>
      <c r="T52" t="s">
        <v>30</v>
      </c>
    </row>
    <row r="53" spans="1:20" x14ac:dyDescent="0.2">
      <c r="A53" t="s">
        <v>184</v>
      </c>
      <c r="B53" t="str">
        <f>VLOOKUP(A53, [1]getting_NAaccessions!B:C,2,FALSE)</f>
        <v>A/swine/Illinois/A01644323/2018</v>
      </c>
      <c r="C53" t="s">
        <v>185</v>
      </c>
      <c r="D53" t="str">
        <f>VLOOKUP(A53, [1]getting_NAaccessions!B:E,4,FALSE)</f>
        <v>MG825102</v>
      </c>
      <c r="E53" t="str">
        <f>VLOOKUP(C53, [1]DB!A:D,4,FALSE)</f>
        <v>H1N2</v>
      </c>
      <c r="F53" t="s">
        <v>33</v>
      </c>
      <c r="G53" t="s">
        <v>34</v>
      </c>
      <c r="H53" t="s">
        <v>24</v>
      </c>
      <c r="I53" t="s">
        <v>186</v>
      </c>
      <c r="J53" t="s">
        <v>24</v>
      </c>
      <c r="K53" t="s">
        <v>187</v>
      </c>
      <c r="L53" t="s">
        <v>26</v>
      </c>
      <c r="M53" t="s">
        <v>27</v>
      </c>
      <c r="N53" t="str">
        <f t="shared" si="2"/>
        <v>map|Agonly|A/SWINE/ILLINOIS/A01644323/2018|swine|delta1|2018</v>
      </c>
      <c r="O53" t="str">
        <f>VLOOKUP(N53, [1]lookup!R:T,2,FALSE)</f>
        <v>delta1</v>
      </c>
      <c r="P53" t="s">
        <v>63</v>
      </c>
      <c r="Q53" t="s">
        <v>64</v>
      </c>
      <c r="R53" t="str">
        <f>VLOOKUP(O53, [1]lookup!S:U,2,FALSE)</f>
        <v>1B.2.2.1</v>
      </c>
      <c r="S53" t="s">
        <v>170</v>
      </c>
      <c r="T53" t="s">
        <v>30</v>
      </c>
    </row>
    <row r="54" spans="1:20" x14ac:dyDescent="0.2">
      <c r="A54" t="s">
        <v>188</v>
      </c>
      <c r="B54" t="str">
        <f>VLOOKUP(A54, [1]getting_NAaccessions!B:C,2,FALSE)</f>
        <v>A/swine/Minnesota/A01134353/2011</v>
      </c>
      <c r="C54" t="s">
        <v>189</v>
      </c>
      <c r="D54" t="str">
        <f>VLOOKUP(A54, [1]getting_NAaccessions!B:E,4,FALSE)</f>
        <v>JQ906920</v>
      </c>
      <c r="E54" t="str">
        <f>VLOOKUP(C54, [1]DB!A:D,4,FALSE)</f>
        <v>H1N2</v>
      </c>
      <c r="F54" t="s">
        <v>33</v>
      </c>
      <c r="G54" t="s">
        <v>34</v>
      </c>
      <c r="H54" t="s">
        <v>24</v>
      </c>
      <c r="I54" t="s">
        <v>190</v>
      </c>
      <c r="J54" t="s">
        <v>24</v>
      </c>
      <c r="K54" t="s">
        <v>191</v>
      </c>
      <c r="L54" t="s">
        <v>26</v>
      </c>
      <c r="M54" t="s">
        <v>41</v>
      </c>
      <c r="N54" t="str">
        <f t="shared" si="2"/>
        <v>map|AGSR|A/SWINE/MINNESOTA/A01134353/2011|swine|delta1a|2011</v>
      </c>
      <c r="O54" t="str">
        <f>VLOOKUP(N54, [1]lookup!R:T,2,FALSE)</f>
        <v>delta1</v>
      </c>
      <c r="P54" t="s">
        <v>192</v>
      </c>
      <c r="Q54" t="s">
        <v>193</v>
      </c>
      <c r="R54" t="str">
        <f>VLOOKUP(O54, [1]lookup!S:U,2,FALSE)</f>
        <v>1B.2.2.1</v>
      </c>
      <c r="S54" t="s">
        <v>170</v>
      </c>
      <c r="T54" t="s">
        <v>30</v>
      </c>
    </row>
    <row r="55" spans="1:20" x14ac:dyDescent="0.2">
      <c r="A55" t="s">
        <v>194</v>
      </c>
      <c r="B55" t="str">
        <f>VLOOKUP(A55, [1]getting_NAaccessions!B:C,2,FALSE)</f>
        <v>A/swine/Nebraska/A01492366/2014</v>
      </c>
      <c r="C55" t="s">
        <v>195</v>
      </c>
      <c r="D55" t="str">
        <f>VLOOKUP(A55, [1]getting_NAaccessions!B:E,4,FALSE)</f>
        <v>KJ549772</v>
      </c>
      <c r="E55" t="str">
        <f>VLOOKUP(C55, [1]DB!A:D,4,FALSE)</f>
        <v>H1N2</v>
      </c>
      <c r="F55" t="s">
        <v>33</v>
      </c>
      <c r="G55" t="s">
        <v>34</v>
      </c>
      <c r="H55" t="s">
        <v>24</v>
      </c>
      <c r="I55" t="s">
        <v>35</v>
      </c>
      <c r="J55" t="s">
        <v>24</v>
      </c>
      <c r="K55" t="s">
        <v>196</v>
      </c>
      <c r="L55" t="s">
        <v>26</v>
      </c>
      <c r="M55" t="s">
        <v>41</v>
      </c>
      <c r="N55" t="str">
        <f t="shared" si="2"/>
        <v>map|AGSR|A/SWINE/NEBRASKA/A01492366/2014|swine|delta1a|2014</v>
      </c>
      <c r="O55" t="str">
        <f>VLOOKUP(N55, [1]lookup!R:T,2,FALSE)</f>
        <v>delta1</v>
      </c>
      <c r="P55" t="s">
        <v>192</v>
      </c>
      <c r="Q55" t="s">
        <v>193</v>
      </c>
      <c r="R55" t="str">
        <f>VLOOKUP(O55, [1]lookup!S:U,2,FALSE)</f>
        <v>1B.2.2.1</v>
      </c>
      <c r="S55" t="s">
        <v>170</v>
      </c>
      <c r="T55" t="s">
        <v>30</v>
      </c>
    </row>
    <row r="56" spans="1:20" x14ac:dyDescent="0.2">
      <c r="A56" t="s">
        <v>197</v>
      </c>
      <c r="B56" t="str">
        <f>VLOOKUP(A56, [1]getting_NAaccessions!B:C,2,FALSE)</f>
        <v>A/swine/Minnesota/A01392045/2013</v>
      </c>
      <c r="C56" t="s">
        <v>198</v>
      </c>
      <c r="D56" t="str">
        <f>VLOOKUP(A56, [1]getting_NAaccessions!B:E,4,FALSE)</f>
        <v>KF715131</v>
      </c>
      <c r="E56" t="str">
        <f>VLOOKUP(C56, [1]DB!A:D,4,FALSE)</f>
        <v>H1N2</v>
      </c>
      <c r="F56" t="s">
        <v>33</v>
      </c>
      <c r="G56" t="s">
        <v>34</v>
      </c>
      <c r="H56" t="s">
        <v>24</v>
      </c>
      <c r="I56">
        <v>2013</v>
      </c>
      <c r="J56" t="s">
        <v>24</v>
      </c>
      <c r="K56" t="s">
        <v>25</v>
      </c>
      <c r="L56" t="s">
        <v>26</v>
      </c>
      <c r="M56" t="s">
        <v>199</v>
      </c>
      <c r="N56" t="str">
        <f t="shared" si="2"/>
        <v>map|notfound|A/SWINE/MINNESOTA/A01392045/2013|swine|delta1a|2013</v>
      </c>
      <c r="O56" t="str">
        <f>VLOOKUP(N56, [1]lookup!R:T,2,FALSE)</f>
        <v>delta1</v>
      </c>
      <c r="P56" t="s">
        <v>192</v>
      </c>
      <c r="Q56" t="s">
        <v>193</v>
      </c>
      <c r="R56" t="str">
        <f>VLOOKUP(O56, [1]lookup!S:U,2,FALSE)</f>
        <v>1B.2.2.1</v>
      </c>
      <c r="S56" t="s">
        <v>170</v>
      </c>
      <c r="T56" t="s">
        <v>30</v>
      </c>
    </row>
    <row r="57" spans="1:20" x14ac:dyDescent="0.2">
      <c r="A57" t="s">
        <v>200</v>
      </c>
      <c r="B57" t="str">
        <f>VLOOKUP(A57, [1]getting_NAaccessions!B:C,2,FALSE)</f>
        <v>A/swine/Illinois/00685/2005</v>
      </c>
      <c r="C57" t="s">
        <v>201</v>
      </c>
      <c r="D57" t="str">
        <f>VLOOKUP(A57, [1]getting_NAaccessions!B:E,4,FALSE)</f>
        <v>-N/A-</v>
      </c>
      <c r="E57" t="str">
        <f>VLOOKUP(C57, [1]DB!A:D,4,FALSE)</f>
        <v>H1</v>
      </c>
      <c r="F57" t="s">
        <v>33</v>
      </c>
      <c r="G57" t="s">
        <v>34</v>
      </c>
      <c r="H57" t="s">
        <v>24</v>
      </c>
      <c r="I57" t="s">
        <v>202</v>
      </c>
      <c r="J57" t="s">
        <v>24</v>
      </c>
      <c r="K57" t="s">
        <v>69</v>
      </c>
      <c r="L57" t="s">
        <v>26</v>
      </c>
      <c r="M57" t="s">
        <v>59</v>
      </c>
      <c r="N57" t="str">
        <f t="shared" si="2"/>
        <v>map|SRonly|A/SWINE/ILLINOIS/00685/2005|swine|delta2|2005</v>
      </c>
      <c r="O57" t="str">
        <f>VLOOKUP(N57, [1]lookup!R:T,2,FALSE)</f>
        <v>delta2</v>
      </c>
      <c r="P57" t="s">
        <v>203</v>
      </c>
      <c r="Q57" t="s">
        <v>204</v>
      </c>
      <c r="R57" t="str">
        <f>VLOOKUP(O57, [1]lookup!S:U,2,FALSE)</f>
        <v>1B.2.1</v>
      </c>
      <c r="S57" t="s">
        <v>170</v>
      </c>
      <c r="T57" t="s">
        <v>30</v>
      </c>
    </row>
    <row r="58" spans="1:20" x14ac:dyDescent="0.2">
      <c r="A58" t="s">
        <v>205</v>
      </c>
      <c r="B58" t="str">
        <f>VLOOKUP(A58, [1]getting_NAaccessions!B:C,2,FALSE)</f>
        <v>A/swine/Oklahoma/A01409770/2014</v>
      </c>
      <c r="C58" t="s">
        <v>206</v>
      </c>
      <c r="D58" t="str">
        <f>VLOOKUP(A58, [1]getting_NAaccessions!B:E,4,FALSE)</f>
        <v>KJ437590</v>
      </c>
      <c r="E58" t="str">
        <f>VLOOKUP(C58, [1]DB!A:D,4,FALSE)</f>
        <v>H1N2</v>
      </c>
      <c r="F58" t="s">
        <v>33</v>
      </c>
      <c r="G58" t="s">
        <v>34</v>
      </c>
      <c r="H58" t="s">
        <v>24</v>
      </c>
      <c r="I58" t="s">
        <v>35</v>
      </c>
      <c r="J58" t="s">
        <v>24</v>
      </c>
      <c r="K58" t="s">
        <v>207</v>
      </c>
      <c r="L58" t="s">
        <v>26</v>
      </c>
      <c r="M58" t="s">
        <v>41</v>
      </c>
      <c r="N58" t="str">
        <f t="shared" si="2"/>
        <v>map|AGSR|A/SWINE/OKLAHOMA/A01409770/2014|swine|delta2|2014</v>
      </c>
      <c r="O58" t="str">
        <f>VLOOKUP(N58, [1]lookup!R:T,2,FALSE)</f>
        <v>delta2</v>
      </c>
      <c r="P58" t="s">
        <v>203</v>
      </c>
      <c r="Q58" t="s">
        <v>204</v>
      </c>
      <c r="R58" t="str">
        <f>VLOOKUP(O58, [1]lookup!S:U,2,FALSE)</f>
        <v>1B.2.1</v>
      </c>
      <c r="S58" t="s">
        <v>170</v>
      </c>
      <c r="T58" t="s">
        <v>30</v>
      </c>
    </row>
    <row r="59" spans="1:20" x14ac:dyDescent="0.2">
      <c r="A59" t="s">
        <v>208</v>
      </c>
      <c r="B59" t="str">
        <f>VLOOKUP(A59, [1]getting_NAaccessions!B:C,2,FALSE)</f>
        <v>A/swine/Illinois/A02139356/2018</v>
      </c>
      <c r="C59" t="s">
        <v>209</v>
      </c>
      <c r="D59" t="str">
        <f>VLOOKUP(A59, [1]getting_NAaccessions!B:E,4,FALSE)</f>
        <v>MG917069</v>
      </c>
      <c r="E59" t="str">
        <f>VLOOKUP(C59, [1]DB!A:D,4,FALSE)</f>
        <v>H1N2</v>
      </c>
      <c r="F59" t="s">
        <v>33</v>
      </c>
      <c r="G59" t="s">
        <v>34</v>
      </c>
      <c r="H59" t="s">
        <v>24</v>
      </c>
      <c r="I59" t="s">
        <v>186</v>
      </c>
      <c r="J59" t="s">
        <v>24</v>
      </c>
      <c r="K59" t="s">
        <v>210</v>
      </c>
      <c r="L59" t="s">
        <v>26</v>
      </c>
      <c r="M59" t="s">
        <v>27</v>
      </c>
      <c r="N59" t="str">
        <f t="shared" si="2"/>
        <v>map|Agonly|A/SWINE/ILLINOIS/A02139356/2018|swine|delta2|2018</v>
      </c>
      <c r="O59" t="str">
        <f>VLOOKUP(N59, [1]lookup!R:T,2,FALSE)</f>
        <v>delta2</v>
      </c>
      <c r="P59" t="s">
        <v>203</v>
      </c>
      <c r="Q59" t="s">
        <v>204</v>
      </c>
      <c r="R59" t="str">
        <f>VLOOKUP(O59, [1]lookup!S:U,2,FALSE)</f>
        <v>1B.2.1</v>
      </c>
      <c r="S59" t="s">
        <v>170</v>
      </c>
      <c r="T59" t="s">
        <v>30</v>
      </c>
    </row>
    <row r="60" spans="1:20" x14ac:dyDescent="0.2">
      <c r="A60" t="s">
        <v>211</v>
      </c>
      <c r="B60" t="str">
        <f>VLOOKUP(A60, [1]getting_NAaccessions!B:C,2,FALSE)</f>
        <v>A/swine/Michigan/A01104117/2018</v>
      </c>
      <c r="C60" t="s">
        <v>212</v>
      </c>
      <c r="D60" t="str">
        <f>VLOOKUP(A60, [1]getting_NAaccessions!B:E,4,FALSE)</f>
        <v>MH758778</v>
      </c>
      <c r="E60" t="str">
        <f>VLOOKUP(C60, [1]DB!A:D,4,FALSE)</f>
        <v>H1N2</v>
      </c>
      <c r="F60" t="s">
        <v>33</v>
      </c>
      <c r="G60" t="s">
        <v>34</v>
      </c>
      <c r="H60" t="s">
        <v>24</v>
      </c>
      <c r="I60" t="s">
        <v>186</v>
      </c>
      <c r="J60" t="s">
        <v>24</v>
      </c>
      <c r="K60" t="s">
        <v>213</v>
      </c>
      <c r="L60" t="s">
        <v>26</v>
      </c>
      <c r="M60" t="s">
        <v>27</v>
      </c>
      <c r="N60" t="str">
        <f t="shared" si="2"/>
        <v>map|Agonly|A/SWINE/MICHIGAN/A01104117/2018|swine|delta2|2018</v>
      </c>
      <c r="O60" t="str">
        <f>VLOOKUP(N60, [1]lookup!R:T,2,FALSE)</f>
        <v>delta2</v>
      </c>
      <c r="P60" t="s">
        <v>203</v>
      </c>
      <c r="Q60" t="s">
        <v>204</v>
      </c>
      <c r="R60" t="str">
        <f>VLOOKUP(O60, [1]lookup!S:U,2,FALSE)</f>
        <v>1B.2.1</v>
      </c>
      <c r="S60" t="s">
        <v>170</v>
      </c>
      <c r="T60" t="s">
        <v>30</v>
      </c>
    </row>
    <row r="61" spans="1:20" x14ac:dyDescent="0.2">
      <c r="A61" t="s">
        <v>214</v>
      </c>
      <c r="B61" t="str">
        <f>VLOOKUP(A61, [1]getting_NAaccessions!B:C,2,FALSE)</f>
        <v>A/Singapore/6/1986</v>
      </c>
      <c r="C61" t="s">
        <v>215</v>
      </c>
      <c r="D61" t="str">
        <f>VLOOKUP(A61, [1]getting_NAaccessions!B:E,4,FALSE)</f>
        <v>CY020479</v>
      </c>
      <c r="E61" t="str">
        <f>VLOOKUP(C61, [1]DB!A:D,4,FALSE)</f>
        <v>H1N1</v>
      </c>
      <c r="F61" t="s">
        <v>33</v>
      </c>
      <c r="G61" t="s">
        <v>104</v>
      </c>
      <c r="H61" t="s">
        <v>216</v>
      </c>
      <c r="I61" t="s">
        <v>24</v>
      </c>
      <c r="J61" t="s">
        <v>217</v>
      </c>
      <c r="K61" t="s">
        <v>24</v>
      </c>
      <c r="L61" t="s">
        <v>24</v>
      </c>
      <c r="M61" t="s">
        <v>27</v>
      </c>
      <c r="N61" t="str">
        <f>CONCATENATE("map|",M61, "|",A61,"|",G61,"|",P61, "|",H61)</f>
        <v>map|Agonly|A/SINGAPORE/1986|hu-vaccine|delta-like|1986</v>
      </c>
      <c r="O61" t="str">
        <f>VLOOKUP(N61, [1]lookup!R:T,2,FALSE)</f>
        <v>delta-like</v>
      </c>
      <c r="P61" t="s">
        <v>90</v>
      </c>
      <c r="Q61" t="s">
        <v>90</v>
      </c>
      <c r="R61" t="str">
        <f>VLOOKUP(O61, [1]lookup!S:U,2,FALSE)</f>
        <v>Other-Human-1B.2</v>
      </c>
      <c r="S61" t="s">
        <v>170</v>
      </c>
      <c r="T61" t="s">
        <v>72</v>
      </c>
    </row>
    <row r="62" spans="1:20" x14ac:dyDescent="0.2">
      <c r="A62" t="s">
        <v>218</v>
      </c>
      <c r="B62" t="str">
        <f>VLOOKUP(A62, [1]getting_NAaccessions!B:C,2,FALSE)</f>
        <v>A/Taiwan/1/1986</v>
      </c>
      <c r="C62" t="s">
        <v>219</v>
      </c>
      <c r="D62" t="str">
        <f>VLOOKUP(A62, [1]getting_NAaccessions!B:E,4,FALSE)</f>
        <v>JF816567</v>
      </c>
      <c r="E62" t="str">
        <f>VLOOKUP(C62, [1]DB!A:D,4,FALSE)</f>
        <v>H1N1</v>
      </c>
      <c r="F62" t="s">
        <v>33</v>
      </c>
      <c r="G62" t="s">
        <v>104</v>
      </c>
      <c r="H62" t="s">
        <v>216</v>
      </c>
      <c r="I62" t="s">
        <v>24</v>
      </c>
      <c r="J62" t="s">
        <v>217</v>
      </c>
      <c r="K62" t="s">
        <v>24</v>
      </c>
      <c r="L62" t="s">
        <v>24</v>
      </c>
      <c r="M62" t="s">
        <v>41</v>
      </c>
      <c r="N62" t="str">
        <f>CONCATENATE("map|",M62, "|",A62,"|",G62,"|",P62, "|",H62)</f>
        <v>map|AGSR|A/TAIWAN/1/1986|hu-vaccine|delta-like|1986</v>
      </c>
      <c r="O62" t="str">
        <f>VLOOKUP(N62, [1]lookup!R:T,2,FALSE)</f>
        <v>delta-like</v>
      </c>
      <c r="P62" t="s">
        <v>90</v>
      </c>
      <c r="Q62" t="s">
        <v>90</v>
      </c>
      <c r="R62" t="str">
        <f>VLOOKUP(O62, [1]lookup!S:U,2,FALSE)</f>
        <v>Other-Human-1B.2</v>
      </c>
      <c r="S62" t="s">
        <v>170</v>
      </c>
      <c r="T62" t="s">
        <v>72</v>
      </c>
    </row>
    <row r="63" spans="1:20" x14ac:dyDescent="0.2">
      <c r="A63" t="s">
        <v>220</v>
      </c>
      <c r="B63" t="str">
        <f>VLOOKUP(A63, [1]getting_NAaccessions!B:C,2,FALSE)</f>
        <v>A/Texas/36/1991</v>
      </c>
      <c r="C63" t="s">
        <v>221</v>
      </c>
      <c r="D63" t="str">
        <f>VLOOKUP(A63, [1]getting_NAaccessions!B:E,4,FALSE)</f>
        <v>DQ508891</v>
      </c>
      <c r="E63" t="str">
        <f>VLOOKUP(C63, [1]DB!A:D,4,FALSE)</f>
        <v>H1N1</v>
      </c>
      <c r="F63" t="s">
        <v>33</v>
      </c>
      <c r="G63" t="s">
        <v>104</v>
      </c>
      <c r="H63" t="s">
        <v>222</v>
      </c>
      <c r="I63" t="s">
        <v>24</v>
      </c>
      <c r="J63" t="s">
        <v>174</v>
      </c>
      <c r="K63" t="s">
        <v>24</v>
      </c>
      <c r="L63" t="s">
        <v>24</v>
      </c>
      <c r="M63" t="s">
        <v>27</v>
      </c>
      <c r="N63" t="str">
        <f>CONCATENATE("map|",M63, "|",A63,"|",G63,"|",P63, "|",H63)</f>
        <v>map|Agonly|A/TEXAS/36/1991|hu-vaccine|delta-like|1991</v>
      </c>
      <c r="O63" t="str">
        <f>VLOOKUP(N63, [1]lookup!R:T,2,FALSE)</f>
        <v>delta-like</v>
      </c>
      <c r="P63" t="s">
        <v>90</v>
      </c>
      <c r="Q63" t="s">
        <v>90</v>
      </c>
      <c r="R63" t="str">
        <f>VLOOKUP(O63, [1]lookup!S:U,2,FALSE)</f>
        <v>Other-Human-1B.2</v>
      </c>
      <c r="S63" t="s">
        <v>170</v>
      </c>
      <c r="T63" t="s">
        <v>72</v>
      </c>
    </row>
    <row r="64" spans="1:20" x14ac:dyDescent="0.2">
      <c r="A64" t="s">
        <v>223</v>
      </c>
      <c r="B64" t="str">
        <f>VLOOKUP(A64, [1]getting_NAaccessions!B:C,2,FALSE)</f>
        <v>A/Chile/1/1983</v>
      </c>
      <c r="C64" t="s">
        <v>224</v>
      </c>
      <c r="D64" t="str">
        <f>VLOOKUP(A64, [1]getting_NAaccessions!B:E,4,FALSE)</f>
        <v>CY020439</v>
      </c>
      <c r="E64" t="str">
        <f>VLOOKUP(C64, [1]DB!A:D,4,FALSE)</f>
        <v>H1N1</v>
      </c>
      <c r="F64" t="s">
        <v>33</v>
      </c>
      <c r="G64" t="s">
        <v>104</v>
      </c>
      <c r="H64" t="s">
        <v>225</v>
      </c>
      <c r="I64" t="s">
        <v>24</v>
      </c>
      <c r="J64" t="s">
        <v>217</v>
      </c>
      <c r="K64" t="s">
        <v>24</v>
      </c>
      <c r="L64" t="s">
        <v>24</v>
      </c>
      <c r="M64" t="s">
        <v>45</v>
      </c>
      <c r="N64" t="str">
        <f>CONCATENATE("map|",M64, "|",A64,"|",G64,"|",P64, "|",H64)</f>
        <v>map|excluded|A/CHILE/1/1983|hu-vaccine|Other|1983</v>
      </c>
      <c r="O64" t="str">
        <f>VLOOKUP(N64, [1]lookup!R:T,2,FALSE)</f>
        <v>Other</v>
      </c>
      <c r="P64" t="s">
        <v>226</v>
      </c>
      <c r="Q64" t="s">
        <v>226</v>
      </c>
      <c r="R64" t="str">
        <f>VLOOKUP(O64, [1]lookup!S:U,2,FALSE)</f>
        <v>Other-Human</v>
      </c>
      <c r="S64" t="s">
        <v>170</v>
      </c>
      <c r="T64" t="s">
        <v>72</v>
      </c>
    </row>
    <row r="65" spans="1:20" x14ac:dyDescent="0.2">
      <c r="A65" t="s">
        <v>227</v>
      </c>
      <c r="B65" t="str">
        <f>VLOOKUP(A65, [1]getting_NAaccessions!B:C,2,FALSE)</f>
        <v>A/swine/Saskatchewan/SD0094/2015</v>
      </c>
      <c r="C65" t="s">
        <v>228</v>
      </c>
      <c r="D65" t="str">
        <f>VLOOKUP(A65, [1]getting_NAaccessions!B:E,4,FALSE)</f>
        <v>MF768485</v>
      </c>
      <c r="E65" t="str">
        <f>VLOOKUP(C65, [1]DB!A:D,4,FALSE)</f>
        <v>H1N1</v>
      </c>
      <c r="F65" t="s">
        <v>33</v>
      </c>
      <c r="G65" t="s">
        <v>34</v>
      </c>
      <c r="H65" t="s">
        <v>24</v>
      </c>
      <c r="I65" t="s">
        <v>44</v>
      </c>
      <c r="J65" t="s">
        <v>24</v>
      </c>
      <c r="K65" t="s">
        <v>25</v>
      </c>
      <c r="L65" t="s">
        <v>36</v>
      </c>
      <c r="M65" t="s">
        <v>27</v>
      </c>
      <c r="N65" t="str">
        <f>CONCATENATE("map|",M65, "|",A65,"|",G65,"|",P65, "|",RIGHT(A65,4))</f>
        <v>map|Agonly|A/SWINE/SASKATCHEWAN/SD0094/2015|swine|alpha2|2015</v>
      </c>
      <c r="O65" t="str">
        <f>VLOOKUP(N65, [1]lookup!R:T,2,FALSE)</f>
        <v>alpha</v>
      </c>
      <c r="P65" t="s">
        <v>115</v>
      </c>
      <c r="Q65" t="s">
        <v>115</v>
      </c>
      <c r="R65" t="str">
        <f>VLOOKUP(O65, [1]lookup!S:U,2,FALSE)</f>
        <v>1A.1.1</v>
      </c>
      <c r="S65" t="s">
        <v>170</v>
      </c>
      <c r="T65" t="s">
        <v>72</v>
      </c>
    </row>
    <row r="66" spans="1:20" x14ac:dyDescent="0.2">
      <c r="A66" t="s">
        <v>229</v>
      </c>
      <c r="B66" t="str">
        <f>VLOOKUP(A66, [1]getting_NAaccessions!B:C,2,FALSE)</f>
        <v>A/USSR/90/1977</v>
      </c>
      <c r="C66" t="s">
        <v>230</v>
      </c>
      <c r="D66" t="str">
        <f>VLOOKUP(A66, [1]getting_NAaccessions!B:E,4,FALSE)</f>
        <v>K02018</v>
      </c>
      <c r="E66" t="str">
        <f>VLOOKUP(C66, [1]DB!A:D,4,FALSE)</f>
        <v>H1N1</v>
      </c>
      <c r="F66" t="s">
        <v>33</v>
      </c>
      <c r="G66" t="s">
        <v>104</v>
      </c>
      <c r="H66" t="s">
        <v>231</v>
      </c>
      <c r="I66" t="s">
        <v>24</v>
      </c>
      <c r="J66" t="s">
        <v>232</v>
      </c>
      <c r="K66" t="s">
        <v>24</v>
      </c>
      <c r="L66" t="s">
        <v>24</v>
      </c>
      <c r="M66" t="s">
        <v>45</v>
      </c>
      <c r="N66" t="str">
        <f>CONCATENATE("map|",M66, "|",A66,"|",G66,"|",P66, "|",H66)</f>
        <v>map|excluded|A/USSR/1977|hu-vaccine|Other|1977</v>
      </c>
      <c r="O66" t="str">
        <f>VLOOKUP(N66, [1]lookup!R:T,2,FALSE)</f>
        <v>Other</v>
      </c>
      <c r="P66" t="s">
        <v>226</v>
      </c>
      <c r="Q66" t="s">
        <v>226</v>
      </c>
      <c r="R66" t="str">
        <f>VLOOKUP(O66, [1]lookup!S:U,2,FALSE)</f>
        <v>Other-Human</v>
      </c>
      <c r="S66" t="s">
        <v>170</v>
      </c>
      <c r="T66" t="s">
        <v>76</v>
      </c>
    </row>
    <row r="67" spans="1:20" x14ac:dyDescent="0.2">
      <c r="A67" t="s">
        <v>233</v>
      </c>
      <c r="B67" t="str">
        <f>VLOOKUP(A67, [1]getting_NAaccessions!B:C,2,FALSE)</f>
        <v>A/Brazil/11/1978</v>
      </c>
      <c r="C67" t="s">
        <v>234</v>
      </c>
      <c r="D67" t="str">
        <f>VLOOKUP(A67, [1]getting_NAaccessions!B:E,4,FALSE)</f>
        <v>CY020295</v>
      </c>
      <c r="E67" t="str">
        <f>VLOOKUP(C67, [1]DB!A:D,4,FALSE)</f>
        <v>H1N1</v>
      </c>
      <c r="F67" t="s">
        <v>33</v>
      </c>
      <c r="G67" t="s">
        <v>104</v>
      </c>
      <c r="H67" t="s">
        <v>235</v>
      </c>
      <c r="I67" t="s">
        <v>24</v>
      </c>
      <c r="J67" t="s">
        <v>232</v>
      </c>
      <c r="K67" t="s">
        <v>24</v>
      </c>
      <c r="L67" t="s">
        <v>24</v>
      </c>
      <c r="M67" t="s">
        <v>41</v>
      </c>
      <c r="N67" t="str">
        <f>CONCATENATE("map|",M67, "|",A67,"|",G67,"|",P67, "|",H67)</f>
        <v>map|AGSR|A/BRAZIL/11/1978|hu-vaccine|Other|1978</v>
      </c>
      <c r="O67" t="str">
        <f>VLOOKUP(N67, [1]lookup!R:T,2,FALSE)</f>
        <v>Other</v>
      </c>
      <c r="P67" t="s">
        <v>226</v>
      </c>
      <c r="Q67" t="s">
        <v>226</v>
      </c>
      <c r="R67" t="str">
        <f>VLOOKUP(O67, [1]lookup!S:U,2,FALSE)</f>
        <v>Other-Human</v>
      </c>
      <c r="S67" t="s">
        <v>170</v>
      </c>
      <c r="T67" t="s">
        <v>76</v>
      </c>
    </row>
    <row r="68" spans="1:20" x14ac:dyDescent="0.2">
      <c r="A68" t="s">
        <v>236</v>
      </c>
      <c r="B68" t="str">
        <f>VLOOKUP(A68, [1]getting_NAaccessions!B:C,2,FALSE)</f>
        <v>A/swine/Alberta/SD0125/2015</v>
      </c>
      <c r="C68" t="s">
        <v>237</v>
      </c>
      <c r="D68" t="str">
        <f>VLOOKUP(A68, [1]getting_NAaccessions!B:E,4,FALSE)</f>
        <v>MF768557</v>
      </c>
      <c r="E68" t="str">
        <f>VLOOKUP(C68, [1]DB!A:D,4,FALSE)</f>
        <v>H1N1</v>
      </c>
      <c r="F68" t="s">
        <v>33</v>
      </c>
      <c r="G68" t="s">
        <v>34</v>
      </c>
      <c r="H68" t="s">
        <v>24</v>
      </c>
      <c r="I68" t="s">
        <v>44</v>
      </c>
      <c r="J68" t="s">
        <v>24</v>
      </c>
      <c r="K68" t="s">
        <v>25</v>
      </c>
      <c r="L68" t="s">
        <v>36</v>
      </c>
      <c r="M68" t="s">
        <v>41</v>
      </c>
      <c r="N68" t="str">
        <f>CONCATENATE("map|",M68, "|",A68,"|",G68,"|",P68, "|",RIGHT(A68,4))</f>
        <v>map|AGSR|A/SWINE/ALBERTA/SD0125/2015|swine|alpha2|2015</v>
      </c>
      <c r="O68" t="str">
        <f>VLOOKUP(N68, [1]lookup!R:T,2,FALSE)</f>
        <v>alpha</v>
      </c>
      <c r="P68" t="s">
        <v>115</v>
      </c>
      <c r="Q68" t="s">
        <v>115</v>
      </c>
      <c r="R68" t="str">
        <f>VLOOKUP(O68, [1]lookup!S:U,2,FALSE)</f>
        <v>1A.1.1</v>
      </c>
      <c r="S68" t="s">
        <v>170</v>
      </c>
      <c r="T68" t="s">
        <v>76</v>
      </c>
    </row>
    <row r="71" spans="1:20" x14ac:dyDescent="0.2">
      <c r="A71" s="1"/>
      <c r="B71" s="1"/>
      <c r="F71" s="1"/>
      <c r="G71" s="1"/>
      <c r="H71" s="1"/>
      <c r="I71" s="1"/>
      <c r="J71" s="1"/>
      <c r="K71" s="1"/>
    </row>
    <row r="72" spans="1:20" x14ac:dyDescent="0.2">
      <c r="A72" s="2"/>
      <c r="B72" s="2"/>
      <c r="F72" s="2"/>
      <c r="G72" s="2"/>
      <c r="H72" s="2"/>
      <c r="I72" s="2"/>
      <c r="J72" s="3"/>
      <c r="K72" s="2"/>
    </row>
    <row r="73" spans="1:20" x14ac:dyDescent="0.2">
      <c r="A73" s="2"/>
      <c r="B73" s="2"/>
      <c r="F73" s="2"/>
      <c r="G73" s="2"/>
      <c r="H73" s="2"/>
      <c r="I73" s="2"/>
      <c r="J73" s="3"/>
      <c r="K73" s="2"/>
    </row>
    <row r="74" spans="1:20" x14ac:dyDescent="0.2">
      <c r="A74" s="2"/>
      <c r="B74" s="2"/>
      <c r="F74" s="2"/>
      <c r="G74" s="2"/>
      <c r="H74" s="2"/>
      <c r="I74" s="2"/>
      <c r="J74" s="3"/>
      <c r="K74" s="2"/>
    </row>
    <row r="75" spans="1:20" x14ac:dyDescent="0.2">
      <c r="A75" s="2"/>
      <c r="B75" s="2"/>
      <c r="F75" s="2"/>
      <c r="G75" s="2"/>
      <c r="H75" s="2"/>
      <c r="I75" s="2"/>
      <c r="J75" s="3"/>
      <c r="K75" s="2"/>
    </row>
    <row r="76" spans="1:20" x14ac:dyDescent="0.2">
      <c r="A76" s="2"/>
      <c r="B76" s="2"/>
      <c r="F76" s="2"/>
      <c r="G76" s="2"/>
      <c r="H76" s="2"/>
      <c r="I76" s="2"/>
      <c r="J76" s="4"/>
      <c r="K76" s="2"/>
    </row>
    <row r="77" spans="1:20" x14ac:dyDescent="0.2">
      <c r="A77" s="2"/>
      <c r="B77" s="2"/>
      <c r="F77" s="2"/>
      <c r="G77" s="2"/>
      <c r="H77" s="2"/>
      <c r="I77" s="2"/>
      <c r="J77" s="3"/>
      <c r="K77" s="2"/>
    </row>
    <row r="78" spans="1:20" x14ac:dyDescent="0.2">
      <c r="A78" s="2"/>
      <c r="B78" s="2"/>
      <c r="F78" s="2"/>
      <c r="G78" s="2"/>
      <c r="H78" s="2"/>
      <c r="I78" s="2"/>
      <c r="J78" s="3"/>
      <c r="K78" s="2"/>
    </row>
    <row r="79" spans="1:20" x14ac:dyDescent="0.2">
      <c r="A79" s="2"/>
      <c r="B79" s="2"/>
      <c r="F79" s="2"/>
      <c r="G79" s="2"/>
    </row>
  </sheetData>
  <dataValidations count="2">
    <dataValidation type="list" allowBlank="1" showInputMessage="1" showErrorMessage="1" sqref="G1:G1048576" xr:uid="{C1937397-F998-EC4F-B856-3C84BC6BFDA5}">
      <formula1>"hu-seasonal,hu-vaccine,hu-variant,swine"</formula1>
    </dataValidation>
    <dataValidation type="list" allowBlank="1" showInputMessage="1" showErrorMessage="1" sqref="F1:F1048576" xr:uid="{62AEB859-CEC9-D343-96BD-6A8FFA0596FD}">
      <formula1>"IRD,GISAID,GENBANK"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3C9B-02AD-3940-B92E-65F8713EE4E2}">
  <dimension ref="A1:J70"/>
  <sheetViews>
    <sheetView tabSelected="1" workbookViewId="0">
      <selection activeCell="H21" sqref="H21:I27"/>
    </sheetView>
  </sheetViews>
  <sheetFormatPr baseColWidth="10" defaultRowHeight="16" x14ac:dyDescent="0.2"/>
  <cols>
    <col min="1" max="1" width="45.83203125" bestFit="1" customWidth="1"/>
    <col min="2" max="2" width="14.33203125" bestFit="1" customWidth="1"/>
    <col min="3" max="3" width="14.33203125" customWidth="1"/>
    <col min="4" max="4" width="16.5" bestFit="1" customWidth="1"/>
    <col min="7" max="7" width="18.33203125" bestFit="1" customWidth="1"/>
  </cols>
  <sheetData>
    <row r="1" spans="1:10" x14ac:dyDescent="0.2">
      <c r="A1" t="s">
        <v>0</v>
      </c>
      <c r="B1" t="s">
        <v>2</v>
      </c>
      <c r="C1" t="s">
        <v>4</v>
      </c>
      <c r="D1" t="s">
        <v>6</v>
      </c>
      <c r="E1" t="s">
        <v>11</v>
      </c>
      <c r="F1" t="s">
        <v>12</v>
      </c>
      <c r="G1" t="s">
        <v>17</v>
      </c>
      <c r="H1" t="s">
        <v>18</v>
      </c>
      <c r="I1" t="s">
        <v>19</v>
      </c>
      <c r="J1" t="s">
        <v>248</v>
      </c>
    </row>
    <row r="2" spans="1:10" x14ac:dyDescent="0.2">
      <c r="A2" t="s">
        <v>98</v>
      </c>
      <c r="B2" t="s">
        <v>99</v>
      </c>
      <c r="C2" t="s">
        <v>241</v>
      </c>
      <c r="D2" t="s">
        <v>100</v>
      </c>
      <c r="E2" t="s">
        <v>86</v>
      </c>
      <c r="F2" t="s">
        <v>41</v>
      </c>
      <c r="G2" t="s">
        <v>245</v>
      </c>
      <c r="H2" t="s">
        <v>92</v>
      </c>
      <c r="I2" t="s">
        <v>72</v>
      </c>
      <c r="J2" t="s">
        <v>100</v>
      </c>
    </row>
    <row r="3" spans="1:10" x14ac:dyDescent="0.2">
      <c r="A3" t="s">
        <v>102</v>
      </c>
      <c r="B3" t="s">
        <v>103</v>
      </c>
      <c r="C3" t="s">
        <v>241</v>
      </c>
      <c r="D3" t="s">
        <v>104</v>
      </c>
      <c r="E3" t="s">
        <v>24</v>
      </c>
      <c r="F3" t="s">
        <v>41</v>
      </c>
      <c r="G3" t="s">
        <v>245</v>
      </c>
      <c r="H3" t="s">
        <v>92</v>
      </c>
      <c r="I3" t="s">
        <v>72</v>
      </c>
      <c r="J3" t="s">
        <v>104</v>
      </c>
    </row>
    <row r="4" spans="1:10" x14ac:dyDescent="0.2">
      <c r="A4" t="s">
        <v>107</v>
      </c>
      <c r="B4" t="s">
        <v>108</v>
      </c>
      <c r="C4" t="s">
        <v>241</v>
      </c>
      <c r="D4" t="s">
        <v>104</v>
      </c>
      <c r="E4" t="s">
        <v>24</v>
      </c>
      <c r="F4" t="s">
        <v>41</v>
      </c>
      <c r="G4" t="s">
        <v>245</v>
      </c>
      <c r="H4" t="s">
        <v>92</v>
      </c>
      <c r="I4" t="s">
        <v>72</v>
      </c>
      <c r="J4" t="s">
        <v>104</v>
      </c>
    </row>
    <row r="5" spans="1:10" x14ac:dyDescent="0.2">
      <c r="A5" t="s">
        <v>233</v>
      </c>
      <c r="B5" t="s">
        <v>234</v>
      </c>
      <c r="C5" t="s">
        <v>241</v>
      </c>
      <c r="D5" t="s">
        <v>104</v>
      </c>
      <c r="E5" t="s">
        <v>24</v>
      </c>
      <c r="F5" t="s">
        <v>41</v>
      </c>
      <c r="G5" t="s">
        <v>247</v>
      </c>
      <c r="H5" t="s">
        <v>170</v>
      </c>
      <c r="I5" t="s">
        <v>76</v>
      </c>
      <c r="J5" t="s">
        <v>104</v>
      </c>
    </row>
    <row r="6" spans="1:10" x14ac:dyDescent="0.2">
      <c r="A6" t="s">
        <v>168</v>
      </c>
      <c r="B6" t="s">
        <v>169</v>
      </c>
      <c r="C6" t="s">
        <v>238</v>
      </c>
      <c r="D6" t="s">
        <v>104</v>
      </c>
      <c r="E6" t="s">
        <v>24</v>
      </c>
      <c r="F6" t="s">
        <v>27</v>
      </c>
      <c r="G6" t="s">
        <v>244</v>
      </c>
      <c r="H6" t="s">
        <v>170</v>
      </c>
      <c r="I6" t="s">
        <v>30</v>
      </c>
      <c r="J6" t="s">
        <v>104</v>
      </c>
    </row>
    <row r="7" spans="1:10" x14ac:dyDescent="0.2">
      <c r="A7" t="s">
        <v>180</v>
      </c>
      <c r="B7" t="s">
        <v>181</v>
      </c>
      <c r="C7" t="s">
        <v>241</v>
      </c>
      <c r="D7" t="s">
        <v>104</v>
      </c>
      <c r="E7" t="s">
        <v>24</v>
      </c>
      <c r="F7" t="s">
        <v>27</v>
      </c>
      <c r="G7" t="s">
        <v>244</v>
      </c>
      <c r="H7" t="s">
        <v>170</v>
      </c>
      <c r="I7" t="s">
        <v>30</v>
      </c>
      <c r="J7" t="s">
        <v>104</v>
      </c>
    </row>
    <row r="8" spans="1:10" x14ac:dyDescent="0.2">
      <c r="A8" t="s">
        <v>214</v>
      </c>
      <c r="B8" t="s">
        <v>215</v>
      </c>
      <c r="C8" t="s">
        <v>241</v>
      </c>
      <c r="D8" t="s">
        <v>104</v>
      </c>
      <c r="E8" t="s">
        <v>24</v>
      </c>
      <c r="F8" t="s">
        <v>27</v>
      </c>
      <c r="G8" t="s">
        <v>244</v>
      </c>
      <c r="H8" t="s">
        <v>170</v>
      </c>
      <c r="I8" t="s">
        <v>72</v>
      </c>
      <c r="J8" t="s">
        <v>104</v>
      </c>
    </row>
    <row r="9" spans="1:10" x14ac:dyDescent="0.2">
      <c r="A9" t="s">
        <v>220</v>
      </c>
      <c r="B9" t="s">
        <v>221</v>
      </c>
      <c r="C9" t="s">
        <v>241</v>
      </c>
      <c r="D9" t="s">
        <v>104</v>
      </c>
      <c r="E9" t="s">
        <v>24</v>
      </c>
      <c r="F9" t="s">
        <v>27</v>
      </c>
      <c r="G9" t="s">
        <v>244</v>
      </c>
      <c r="H9" t="s">
        <v>170</v>
      </c>
      <c r="I9" t="s">
        <v>72</v>
      </c>
      <c r="J9" t="s">
        <v>104</v>
      </c>
    </row>
    <row r="10" spans="1:10" x14ac:dyDescent="0.2">
      <c r="A10" t="s">
        <v>171</v>
      </c>
      <c r="B10" t="s">
        <v>172</v>
      </c>
      <c r="C10" t="s">
        <v>241</v>
      </c>
      <c r="D10" t="s">
        <v>104</v>
      </c>
      <c r="E10" t="s">
        <v>24</v>
      </c>
      <c r="F10" t="s">
        <v>41</v>
      </c>
      <c r="G10" t="s">
        <v>244</v>
      </c>
      <c r="H10" t="s">
        <v>170</v>
      </c>
      <c r="I10" t="s">
        <v>30</v>
      </c>
      <c r="J10" t="s">
        <v>104</v>
      </c>
    </row>
    <row r="11" spans="1:10" x14ac:dyDescent="0.2">
      <c r="A11" t="s">
        <v>175</v>
      </c>
      <c r="B11" t="s">
        <v>176</v>
      </c>
      <c r="C11" t="s">
        <v>241</v>
      </c>
      <c r="D11" t="s">
        <v>104</v>
      </c>
      <c r="E11" t="s">
        <v>24</v>
      </c>
      <c r="F11" t="s">
        <v>41</v>
      </c>
      <c r="G11" t="s">
        <v>244</v>
      </c>
      <c r="H11" t="s">
        <v>170</v>
      </c>
      <c r="I11" t="s">
        <v>30</v>
      </c>
      <c r="J11" t="s">
        <v>104</v>
      </c>
    </row>
    <row r="12" spans="1:10" x14ac:dyDescent="0.2">
      <c r="A12" t="s">
        <v>177</v>
      </c>
      <c r="B12" t="s">
        <v>178</v>
      </c>
      <c r="C12" t="s">
        <v>241</v>
      </c>
      <c r="D12" t="s">
        <v>104</v>
      </c>
      <c r="E12" t="s">
        <v>24</v>
      </c>
      <c r="F12" t="s">
        <v>41</v>
      </c>
      <c r="G12" t="s">
        <v>244</v>
      </c>
      <c r="H12" t="s">
        <v>170</v>
      </c>
      <c r="I12" t="s">
        <v>30</v>
      </c>
      <c r="J12" t="s">
        <v>104</v>
      </c>
    </row>
    <row r="13" spans="1:10" x14ac:dyDescent="0.2">
      <c r="A13" t="s">
        <v>218</v>
      </c>
      <c r="B13" t="s">
        <v>219</v>
      </c>
      <c r="C13" t="s">
        <v>241</v>
      </c>
      <c r="D13" t="s">
        <v>104</v>
      </c>
      <c r="E13" t="s">
        <v>24</v>
      </c>
      <c r="F13" t="s">
        <v>41</v>
      </c>
      <c r="G13" t="s">
        <v>244</v>
      </c>
      <c r="H13" t="s">
        <v>170</v>
      </c>
      <c r="I13" t="s">
        <v>72</v>
      </c>
      <c r="J13" t="s">
        <v>104</v>
      </c>
    </row>
    <row r="14" spans="1:10" x14ac:dyDescent="0.2">
      <c r="A14" t="s">
        <v>20</v>
      </c>
      <c r="B14" t="s">
        <v>21</v>
      </c>
      <c r="C14" t="s">
        <v>238</v>
      </c>
      <c r="D14" t="s">
        <v>23</v>
      </c>
      <c r="E14" t="s">
        <v>26</v>
      </c>
      <c r="F14" t="s">
        <v>27</v>
      </c>
      <c r="G14" t="s">
        <v>239</v>
      </c>
      <c r="H14" t="s">
        <v>30</v>
      </c>
      <c r="I14" t="s">
        <v>30</v>
      </c>
      <c r="J14" t="s">
        <v>249</v>
      </c>
    </row>
    <row r="15" spans="1:10" x14ac:dyDescent="0.2">
      <c r="A15" t="s">
        <v>110</v>
      </c>
      <c r="B15" t="s">
        <v>111</v>
      </c>
      <c r="C15" t="s">
        <v>241</v>
      </c>
      <c r="D15" t="s">
        <v>23</v>
      </c>
      <c r="E15" t="s">
        <v>26</v>
      </c>
      <c r="F15" t="s">
        <v>41</v>
      </c>
      <c r="G15" t="s">
        <v>242</v>
      </c>
      <c r="H15" t="s">
        <v>92</v>
      </c>
      <c r="I15" t="s">
        <v>72</v>
      </c>
      <c r="J15" t="s">
        <v>242</v>
      </c>
    </row>
    <row r="16" spans="1:10" x14ac:dyDescent="0.2">
      <c r="A16" t="s">
        <v>227</v>
      </c>
      <c r="B16" t="s">
        <v>228</v>
      </c>
      <c r="C16" t="s">
        <v>241</v>
      </c>
      <c r="D16" t="s">
        <v>34</v>
      </c>
      <c r="E16" t="s">
        <v>36</v>
      </c>
      <c r="F16" t="s">
        <v>27</v>
      </c>
      <c r="G16" t="s">
        <v>239</v>
      </c>
      <c r="H16" t="s">
        <v>170</v>
      </c>
      <c r="I16" t="s">
        <v>72</v>
      </c>
      <c r="J16" t="s">
        <v>250</v>
      </c>
    </row>
    <row r="17" spans="1:10" x14ac:dyDescent="0.2">
      <c r="A17" t="s">
        <v>113</v>
      </c>
      <c r="B17" t="s">
        <v>114</v>
      </c>
      <c r="C17" t="s">
        <v>241</v>
      </c>
      <c r="D17" t="s">
        <v>34</v>
      </c>
      <c r="E17" t="s">
        <v>36</v>
      </c>
      <c r="F17" t="s">
        <v>41</v>
      </c>
      <c r="G17" t="s">
        <v>239</v>
      </c>
      <c r="H17" t="s">
        <v>92</v>
      </c>
      <c r="I17" t="s">
        <v>72</v>
      </c>
      <c r="J17" t="s">
        <v>250</v>
      </c>
    </row>
    <row r="18" spans="1:10" x14ac:dyDescent="0.2">
      <c r="A18" t="s">
        <v>116</v>
      </c>
      <c r="B18" t="s">
        <v>117</v>
      </c>
      <c r="C18" t="s">
        <v>238</v>
      </c>
      <c r="D18" t="s">
        <v>34</v>
      </c>
      <c r="E18" t="s">
        <v>36</v>
      </c>
      <c r="F18" t="s">
        <v>41</v>
      </c>
      <c r="G18" t="s">
        <v>239</v>
      </c>
      <c r="H18" t="s">
        <v>92</v>
      </c>
      <c r="I18" t="s">
        <v>72</v>
      </c>
      <c r="J18" t="s">
        <v>250</v>
      </c>
    </row>
    <row r="19" spans="1:10" x14ac:dyDescent="0.2">
      <c r="A19" t="s">
        <v>161</v>
      </c>
      <c r="B19" t="s">
        <v>162</v>
      </c>
      <c r="C19" t="s">
        <v>241</v>
      </c>
      <c r="D19" t="s">
        <v>34</v>
      </c>
      <c r="E19" t="s">
        <v>36</v>
      </c>
      <c r="F19" t="s">
        <v>41</v>
      </c>
      <c r="G19" t="s">
        <v>239</v>
      </c>
      <c r="H19" t="s">
        <v>160</v>
      </c>
      <c r="I19" t="s">
        <v>72</v>
      </c>
      <c r="J19" t="s">
        <v>250</v>
      </c>
    </row>
    <row r="20" spans="1:10" x14ac:dyDescent="0.2">
      <c r="A20" t="s">
        <v>236</v>
      </c>
      <c r="B20" t="s">
        <v>237</v>
      </c>
      <c r="C20" t="s">
        <v>241</v>
      </c>
      <c r="D20" t="s">
        <v>34</v>
      </c>
      <c r="E20" t="s">
        <v>36</v>
      </c>
      <c r="F20" t="s">
        <v>41</v>
      </c>
      <c r="G20" t="s">
        <v>239</v>
      </c>
      <c r="H20" t="s">
        <v>170</v>
      </c>
      <c r="I20" t="s">
        <v>76</v>
      </c>
      <c r="J20" t="s">
        <v>250</v>
      </c>
    </row>
    <row r="21" spans="1:10" x14ac:dyDescent="0.2">
      <c r="A21" t="s">
        <v>31</v>
      </c>
      <c r="B21" t="s">
        <v>32</v>
      </c>
      <c r="C21" t="s">
        <v>238</v>
      </c>
      <c r="D21" t="s">
        <v>34</v>
      </c>
      <c r="E21" t="s">
        <v>36</v>
      </c>
      <c r="F21" t="s">
        <v>27</v>
      </c>
      <c r="G21" t="s">
        <v>239</v>
      </c>
      <c r="H21" t="s">
        <v>30</v>
      </c>
      <c r="I21" t="s">
        <v>30</v>
      </c>
      <c r="J21" t="s">
        <v>249</v>
      </c>
    </row>
    <row r="22" spans="1:10" x14ac:dyDescent="0.2">
      <c r="A22" t="s">
        <v>50</v>
      </c>
      <c r="B22" t="s">
        <v>51</v>
      </c>
      <c r="C22" t="s">
        <v>238</v>
      </c>
      <c r="D22" t="s">
        <v>34</v>
      </c>
      <c r="E22" t="s">
        <v>36</v>
      </c>
      <c r="F22" t="s">
        <v>27</v>
      </c>
      <c r="G22" t="s">
        <v>239</v>
      </c>
      <c r="H22" t="s">
        <v>30</v>
      </c>
      <c r="I22" t="s">
        <v>30</v>
      </c>
      <c r="J22" t="s">
        <v>249</v>
      </c>
    </row>
    <row r="23" spans="1:10" x14ac:dyDescent="0.2">
      <c r="A23" t="s">
        <v>55</v>
      </c>
      <c r="B23" t="s">
        <v>56</v>
      </c>
      <c r="C23" t="s">
        <v>238</v>
      </c>
      <c r="D23" t="s">
        <v>34</v>
      </c>
      <c r="E23" t="s">
        <v>36</v>
      </c>
      <c r="F23" t="s">
        <v>27</v>
      </c>
      <c r="G23" t="s">
        <v>239</v>
      </c>
      <c r="H23" t="s">
        <v>30</v>
      </c>
      <c r="I23" t="s">
        <v>30</v>
      </c>
      <c r="J23" t="s">
        <v>249</v>
      </c>
    </row>
    <row r="24" spans="1:10" x14ac:dyDescent="0.2">
      <c r="A24" t="s">
        <v>39</v>
      </c>
      <c r="B24" t="s">
        <v>40</v>
      </c>
      <c r="C24" t="s">
        <v>238</v>
      </c>
      <c r="D24" t="s">
        <v>34</v>
      </c>
      <c r="E24" t="s">
        <v>36</v>
      </c>
      <c r="F24" t="s">
        <v>41</v>
      </c>
      <c r="G24" t="s">
        <v>239</v>
      </c>
      <c r="H24" t="s">
        <v>30</v>
      </c>
      <c r="I24" t="s">
        <v>30</v>
      </c>
      <c r="J24" t="s">
        <v>249</v>
      </c>
    </row>
    <row r="25" spans="1:10" x14ac:dyDescent="0.2">
      <c r="A25" t="s">
        <v>46</v>
      </c>
      <c r="B25" t="s">
        <v>47</v>
      </c>
      <c r="C25" t="s">
        <v>238</v>
      </c>
      <c r="D25" t="s">
        <v>34</v>
      </c>
      <c r="E25" t="s">
        <v>36</v>
      </c>
      <c r="F25" t="s">
        <v>41</v>
      </c>
      <c r="G25" t="s">
        <v>239</v>
      </c>
      <c r="H25" t="s">
        <v>30</v>
      </c>
      <c r="I25" t="s">
        <v>30</v>
      </c>
      <c r="J25" t="s">
        <v>249</v>
      </c>
    </row>
    <row r="26" spans="1:10" x14ac:dyDescent="0.2">
      <c r="A26" t="s">
        <v>48</v>
      </c>
      <c r="B26" t="s">
        <v>49</v>
      </c>
      <c r="C26" t="s">
        <v>238</v>
      </c>
      <c r="D26" t="s">
        <v>34</v>
      </c>
      <c r="E26" t="s">
        <v>36</v>
      </c>
      <c r="F26" t="s">
        <v>41</v>
      </c>
      <c r="G26" t="s">
        <v>239</v>
      </c>
      <c r="H26" t="s">
        <v>30</v>
      </c>
      <c r="I26" t="s">
        <v>30</v>
      </c>
      <c r="J26" t="s">
        <v>249</v>
      </c>
    </row>
    <row r="27" spans="1:10" x14ac:dyDescent="0.2">
      <c r="A27" t="s">
        <v>53</v>
      </c>
      <c r="B27" t="s">
        <v>54</v>
      </c>
      <c r="C27" t="s">
        <v>238</v>
      </c>
      <c r="D27" t="s">
        <v>34</v>
      </c>
      <c r="E27" t="s">
        <v>26</v>
      </c>
      <c r="F27" t="s">
        <v>41</v>
      </c>
      <c r="G27" t="s">
        <v>239</v>
      </c>
      <c r="H27" t="s">
        <v>30</v>
      </c>
      <c r="I27" t="s">
        <v>30</v>
      </c>
      <c r="J27" t="s">
        <v>249</v>
      </c>
    </row>
    <row r="28" spans="1:10" x14ac:dyDescent="0.2">
      <c r="A28" t="s">
        <v>83</v>
      </c>
      <c r="B28" t="s">
        <v>84</v>
      </c>
      <c r="C28" t="s">
        <v>241</v>
      </c>
      <c r="D28" t="s">
        <v>34</v>
      </c>
      <c r="E28" t="s">
        <v>86</v>
      </c>
      <c r="F28" t="s">
        <v>27</v>
      </c>
      <c r="G28" t="s">
        <v>243</v>
      </c>
      <c r="H28" t="s">
        <v>71</v>
      </c>
      <c r="I28" t="s">
        <v>76</v>
      </c>
      <c r="J28" t="s">
        <v>251</v>
      </c>
    </row>
    <row r="29" spans="1:10" x14ac:dyDescent="0.2">
      <c r="A29" t="s">
        <v>131</v>
      </c>
      <c r="B29" t="s">
        <v>132</v>
      </c>
      <c r="C29" t="s">
        <v>241</v>
      </c>
      <c r="D29" t="s">
        <v>34</v>
      </c>
      <c r="E29" t="s">
        <v>86</v>
      </c>
      <c r="F29" t="s">
        <v>27</v>
      </c>
      <c r="G29" t="s">
        <v>245</v>
      </c>
      <c r="H29" t="s">
        <v>92</v>
      </c>
      <c r="I29" t="s">
        <v>72</v>
      </c>
      <c r="J29" t="s">
        <v>245</v>
      </c>
    </row>
    <row r="30" spans="1:10" x14ac:dyDescent="0.2">
      <c r="A30" t="s">
        <v>135</v>
      </c>
      <c r="B30" t="s">
        <v>136</v>
      </c>
      <c r="C30" t="s">
        <v>241</v>
      </c>
      <c r="D30" t="s">
        <v>34</v>
      </c>
      <c r="E30" t="s">
        <v>86</v>
      </c>
      <c r="F30" t="s">
        <v>27</v>
      </c>
      <c r="G30" t="s">
        <v>245</v>
      </c>
      <c r="H30" t="s">
        <v>92</v>
      </c>
      <c r="I30" t="s">
        <v>92</v>
      </c>
      <c r="J30" t="s">
        <v>245</v>
      </c>
    </row>
    <row r="31" spans="1:10" x14ac:dyDescent="0.2">
      <c r="A31" t="s">
        <v>133</v>
      </c>
      <c r="B31" t="s">
        <v>134</v>
      </c>
      <c r="C31" t="s">
        <v>241</v>
      </c>
      <c r="D31" t="s">
        <v>34</v>
      </c>
      <c r="E31" t="s">
        <v>26</v>
      </c>
      <c r="F31" t="s">
        <v>41</v>
      </c>
      <c r="G31" t="s">
        <v>245</v>
      </c>
      <c r="H31" t="s">
        <v>92</v>
      </c>
      <c r="I31" t="s">
        <v>72</v>
      </c>
      <c r="J31" t="s">
        <v>245</v>
      </c>
    </row>
    <row r="32" spans="1:10" x14ac:dyDescent="0.2">
      <c r="A32" t="s">
        <v>122</v>
      </c>
      <c r="B32" t="s">
        <v>123</v>
      </c>
      <c r="C32" t="s">
        <v>241</v>
      </c>
      <c r="D32" t="s">
        <v>34</v>
      </c>
      <c r="E32" t="s">
        <v>26</v>
      </c>
      <c r="F32" t="s">
        <v>27</v>
      </c>
      <c r="G32" t="s">
        <v>242</v>
      </c>
      <c r="H32" t="s">
        <v>92</v>
      </c>
      <c r="I32" t="s">
        <v>72</v>
      </c>
      <c r="J32" t="s">
        <v>242</v>
      </c>
    </row>
    <row r="33" spans="1:10" x14ac:dyDescent="0.2">
      <c r="A33" t="s">
        <v>124</v>
      </c>
      <c r="B33" t="s">
        <v>125</v>
      </c>
      <c r="C33" t="s">
        <v>241</v>
      </c>
      <c r="D33" t="s">
        <v>34</v>
      </c>
      <c r="E33" t="s">
        <v>26</v>
      </c>
      <c r="F33" t="s">
        <v>27</v>
      </c>
      <c r="G33" t="s">
        <v>242</v>
      </c>
      <c r="H33" t="s">
        <v>92</v>
      </c>
      <c r="I33" t="s">
        <v>72</v>
      </c>
      <c r="J33" t="s">
        <v>242</v>
      </c>
    </row>
    <row r="34" spans="1:10" x14ac:dyDescent="0.2">
      <c r="A34" t="s">
        <v>126</v>
      </c>
      <c r="B34" t="s">
        <v>127</v>
      </c>
      <c r="C34" t="s">
        <v>241</v>
      </c>
      <c r="D34" t="s">
        <v>34</v>
      </c>
      <c r="E34" t="s">
        <v>26</v>
      </c>
      <c r="F34" t="s">
        <v>27</v>
      </c>
      <c r="G34" t="s">
        <v>242</v>
      </c>
      <c r="H34" t="s">
        <v>92</v>
      </c>
      <c r="I34" t="s">
        <v>72</v>
      </c>
      <c r="J34" t="s">
        <v>242</v>
      </c>
    </row>
    <row r="35" spans="1:10" x14ac:dyDescent="0.2">
      <c r="A35" t="s">
        <v>142</v>
      </c>
      <c r="B35" t="s">
        <v>143</v>
      </c>
      <c r="C35" t="s">
        <v>241</v>
      </c>
      <c r="D35" t="s">
        <v>34</v>
      </c>
      <c r="E35" t="s">
        <v>26</v>
      </c>
      <c r="F35" t="s">
        <v>27</v>
      </c>
      <c r="G35" t="s">
        <v>242</v>
      </c>
      <c r="H35" t="s">
        <v>92</v>
      </c>
      <c r="I35" t="s">
        <v>76</v>
      </c>
      <c r="J35" t="s">
        <v>242</v>
      </c>
    </row>
    <row r="36" spans="1:10" x14ac:dyDescent="0.2">
      <c r="A36" t="s">
        <v>144</v>
      </c>
      <c r="B36" t="s">
        <v>145</v>
      </c>
      <c r="C36" t="s">
        <v>241</v>
      </c>
      <c r="D36" t="s">
        <v>34</v>
      </c>
      <c r="E36" t="s">
        <v>26</v>
      </c>
      <c r="F36" t="s">
        <v>27</v>
      </c>
      <c r="G36" t="s">
        <v>242</v>
      </c>
      <c r="H36" t="s">
        <v>92</v>
      </c>
      <c r="I36" t="s">
        <v>76</v>
      </c>
      <c r="J36" t="s">
        <v>242</v>
      </c>
    </row>
    <row r="37" spans="1:10" x14ac:dyDescent="0.2">
      <c r="A37" t="s">
        <v>146</v>
      </c>
      <c r="B37" t="s">
        <v>147</v>
      </c>
      <c r="C37" t="s">
        <v>241</v>
      </c>
      <c r="D37" t="s">
        <v>34</v>
      </c>
      <c r="E37" t="s">
        <v>26</v>
      </c>
      <c r="F37" t="s">
        <v>27</v>
      </c>
      <c r="G37" t="s">
        <v>242</v>
      </c>
      <c r="H37" t="s">
        <v>92</v>
      </c>
      <c r="I37" t="s">
        <v>76</v>
      </c>
      <c r="J37" t="s">
        <v>242</v>
      </c>
    </row>
    <row r="38" spans="1:10" x14ac:dyDescent="0.2">
      <c r="A38" t="s">
        <v>73</v>
      </c>
      <c r="B38" t="s">
        <v>74</v>
      </c>
      <c r="C38" t="s">
        <v>241</v>
      </c>
      <c r="D38" t="s">
        <v>34</v>
      </c>
      <c r="E38" t="s">
        <v>26</v>
      </c>
      <c r="F38" t="s">
        <v>41</v>
      </c>
      <c r="G38" t="s">
        <v>242</v>
      </c>
      <c r="H38" t="s">
        <v>71</v>
      </c>
      <c r="I38" t="s">
        <v>76</v>
      </c>
      <c r="J38" t="s">
        <v>242</v>
      </c>
    </row>
    <row r="39" spans="1:10" x14ac:dyDescent="0.2">
      <c r="A39" t="s">
        <v>208</v>
      </c>
      <c r="B39" t="s">
        <v>209</v>
      </c>
      <c r="C39" t="s">
        <v>238</v>
      </c>
      <c r="D39" t="s">
        <v>34</v>
      </c>
      <c r="E39" t="s">
        <v>26</v>
      </c>
      <c r="F39" t="s">
        <v>27</v>
      </c>
      <c r="G39" t="s">
        <v>246</v>
      </c>
      <c r="H39" t="s">
        <v>170</v>
      </c>
      <c r="I39" t="s">
        <v>30</v>
      </c>
      <c r="J39" t="s">
        <v>246</v>
      </c>
    </row>
    <row r="40" spans="1:10" x14ac:dyDescent="0.2">
      <c r="A40" t="s">
        <v>211</v>
      </c>
      <c r="B40" t="s">
        <v>212</v>
      </c>
      <c r="C40" t="s">
        <v>238</v>
      </c>
      <c r="D40" t="s">
        <v>34</v>
      </c>
      <c r="E40" t="s">
        <v>26</v>
      </c>
      <c r="F40" t="s">
        <v>27</v>
      </c>
      <c r="G40" t="s">
        <v>246</v>
      </c>
      <c r="H40" t="s">
        <v>170</v>
      </c>
      <c r="I40" t="s">
        <v>30</v>
      </c>
      <c r="J40" t="s">
        <v>246</v>
      </c>
    </row>
    <row r="41" spans="1:10" x14ac:dyDescent="0.2">
      <c r="A41" t="s">
        <v>205</v>
      </c>
      <c r="B41" t="s">
        <v>206</v>
      </c>
      <c r="C41" t="s">
        <v>238</v>
      </c>
      <c r="D41" t="s">
        <v>34</v>
      </c>
      <c r="E41" t="s">
        <v>26</v>
      </c>
      <c r="F41" t="s">
        <v>41</v>
      </c>
      <c r="G41" t="s">
        <v>246</v>
      </c>
      <c r="H41" t="s">
        <v>170</v>
      </c>
      <c r="I41" t="s">
        <v>30</v>
      </c>
      <c r="J41" t="s">
        <v>246</v>
      </c>
    </row>
    <row r="42" spans="1:10" x14ac:dyDescent="0.2">
      <c r="A42" t="s">
        <v>184</v>
      </c>
      <c r="B42" t="s">
        <v>185</v>
      </c>
      <c r="C42" t="s">
        <v>238</v>
      </c>
      <c r="D42" t="s">
        <v>34</v>
      </c>
      <c r="E42" t="s">
        <v>26</v>
      </c>
      <c r="F42" t="s">
        <v>27</v>
      </c>
      <c r="G42" t="s">
        <v>240</v>
      </c>
      <c r="H42" t="s">
        <v>170</v>
      </c>
      <c r="I42" t="s">
        <v>30</v>
      </c>
      <c r="J42" t="s">
        <v>240</v>
      </c>
    </row>
    <row r="43" spans="1:10" x14ac:dyDescent="0.2">
      <c r="A43" t="s">
        <v>188</v>
      </c>
      <c r="B43" t="s">
        <v>189</v>
      </c>
      <c r="C43" t="s">
        <v>238</v>
      </c>
      <c r="D43" t="s">
        <v>34</v>
      </c>
      <c r="E43" t="s">
        <v>26</v>
      </c>
      <c r="F43" t="s">
        <v>41</v>
      </c>
      <c r="G43" t="s">
        <v>240</v>
      </c>
      <c r="H43" t="s">
        <v>170</v>
      </c>
      <c r="I43" t="s">
        <v>30</v>
      </c>
      <c r="J43" t="s">
        <v>240</v>
      </c>
    </row>
    <row r="44" spans="1:10" x14ac:dyDescent="0.2">
      <c r="A44" t="s">
        <v>194</v>
      </c>
      <c r="B44" t="s">
        <v>195</v>
      </c>
      <c r="C44" t="s">
        <v>238</v>
      </c>
      <c r="D44" t="s">
        <v>34</v>
      </c>
      <c r="E44" t="s">
        <v>26</v>
      </c>
      <c r="F44" t="s">
        <v>41</v>
      </c>
      <c r="G44" t="s">
        <v>240</v>
      </c>
      <c r="H44" t="s">
        <v>170</v>
      </c>
      <c r="I44" t="s">
        <v>30</v>
      </c>
      <c r="J44" t="s">
        <v>240</v>
      </c>
    </row>
    <row r="45" spans="1:10" x14ac:dyDescent="0.2">
      <c r="A45" t="s">
        <v>158</v>
      </c>
      <c r="B45" t="s">
        <v>159</v>
      </c>
      <c r="C45" t="s">
        <v>238</v>
      </c>
      <c r="D45" t="s">
        <v>34</v>
      </c>
      <c r="E45" t="s">
        <v>86</v>
      </c>
      <c r="F45" t="s">
        <v>27</v>
      </c>
      <c r="G45" t="s">
        <v>244</v>
      </c>
      <c r="H45" t="s">
        <v>160</v>
      </c>
      <c r="I45" t="s">
        <v>30</v>
      </c>
      <c r="J45" t="s">
        <v>252</v>
      </c>
    </row>
    <row r="46" spans="1:10" x14ac:dyDescent="0.2">
      <c r="A46" t="s">
        <v>182</v>
      </c>
      <c r="B46" t="s">
        <v>183</v>
      </c>
      <c r="C46" t="s">
        <v>238</v>
      </c>
      <c r="D46" t="s">
        <v>34</v>
      </c>
      <c r="E46" t="s">
        <v>86</v>
      </c>
      <c r="F46" t="s">
        <v>27</v>
      </c>
      <c r="G46" t="s">
        <v>244</v>
      </c>
      <c r="H46" t="s">
        <v>170</v>
      </c>
      <c r="I46" t="s">
        <v>30</v>
      </c>
      <c r="J46" t="s">
        <v>252</v>
      </c>
    </row>
    <row r="62" spans="1:4" x14ac:dyDescent="0.2">
      <c r="A62" s="1"/>
      <c r="D62" s="1"/>
    </row>
    <row r="63" spans="1:4" x14ac:dyDescent="0.2">
      <c r="A63" s="2"/>
      <c r="D63" s="2"/>
    </row>
    <row r="64" spans="1:4" x14ac:dyDescent="0.2">
      <c r="A64" s="2"/>
      <c r="D64" s="2"/>
    </row>
    <row r="65" spans="1:4" x14ac:dyDescent="0.2">
      <c r="A65" s="2"/>
      <c r="D65" s="2"/>
    </row>
    <row r="66" spans="1:4" x14ac:dyDescent="0.2">
      <c r="A66" s="2"/>
      <c r="D66" s="2"/>
    </row>
    <row r="67" spans="1:4" x14ac:dyDescent="0.2">
      <c r="A67" s="2"/>
      <c r="D67" s="2"/>
    </row>
    <row r="68" spans="1:4" x14ac:dyDescent="0.2">
      <c r="A68" s="2"/>
      <c r="D68" s="2"/>
    </row>
    <row r="69" spans="1:4" x14ac:dyDescent="0.2">
      <c r="A69" s="2"/>
      <c r="D69" s="2"/>
    </row>
    <row r="70" spans="1:4" x14ac:dyDescent="0.2">
      <c r="A70" s="2"/>
      <c r="D70" s="2"/>
    </row>
  </sheetData>
  <sortState xmlns:xlrd2="http://schemas.microsoft.com/office/spreadsheetml/2017/richdata2" ref="A2:J71">
    <sortCondition ref="D2:D71"/>
    <sortCondition ref="J2:J71"/>
  </sortState>
  <dataValidations count="1">
    <dataValidation type="list" allowBlank="1" showInputMessage="1" showErrorMessage="1" sqref="D1:D1048576" xr:uid="{0A6B2F49-6CA4-6C42-AE73-F9E7AE6B4795}">
      <formula1>"hu-seasonal,hu-vaccine,hu-variant,swine"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31CA-B889-7F42-960A-0C405DB71A7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2021-05-01T16:59:16Z</dcterms:created>
  <dcterms:modified xsi:type="dcterms:W3CDTF">2021-05-15T11:03:17Z</dcterms:modified>
</cp:coreProperties>
</file>