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160" windowHeight="5400"/>
  </bookViews>
  <sheets>
    <sheet name="variable clusters" sheetId="2" r:id="rId1"/>
    <sheet name="Old cluster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" l="1"/>
  <c r="H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2" i="2"/>
  <c r="H16" i="2"/>
  <c r="H15" i="2"/>
  <c r="H14" i="2"/>
  <c r="H13" i="2"/>
  <c r="H12" i="2"/>
  <c r="H11" i="2"/>
  <c r="H10" i="2"/>
  <c r="H9" i="2"/>
  <c r="H8" i="2"/>
  <c r="H7" i="2"/>
  <c r="K31" i="1"/>
  <c r="K32" i="1"/>
  <c r="K33" i="1"/>
  <c r="K34" i="1"/>
  <c r="K35" i="1"/>
  <c r="K36" i="1"/>
  <c r="K37" i="1"/>
  <c r="K38" i="1"/>
  <c r="K39" i="1"/>
  <c r="K30" i="1"/>
  <c r="K26" i="1" l="1"/>
  <c r="K23" i="1"/>
  <c r="K24" i="1"/>
  <c r="K25" i="1"/>
  <c r="K22" i="1"/>
  <c r="K21" i="1"/>
  <c r="K15" i="1"/>
  <c r="K16" i="1"/>
  <c r="K17" i="1"/>
  <c r="K14" i="1"/>
  <c r="K8" i="1"/>
  <c r="K9" i="1"/>
  <c r="K10" i="1"/>
  <c r="K7" i="1"/>
</calcChain>
</file>

<file path=xl/sharedStrings.xml><?xml version="1.0" encoding="utf-8"?>
<sst xmlns="http://schemas.openxmlformats.org/spreadsheetml/2006/main" count="327" uniqueCount="79">
  <si>
    <t>Variable name</t>
  </si>
  <si>
    <t>Variable priority</t>
  </si>
  <si>
    <t>Cluster 1</t>
  </si>
  <si>
    <t>Cluster 2</t>
  </si>
  <si>
    <t>Cluster 3</t>
  </si>
  <si>
    <t>Cluster information</t>
  </si>
  <si>
    <t>oro_branch</t>
  </si>
  <si>
    <t>Intervention</t>
  </si>
  <si>
    <t>biodiversity_metric</t>
  </si>
  <si>
    <t>Outcome</t>
  </si>
  <si>
    <t>restoration</t>
  </si>
  <si>
    <t>safe_fish</t>
  </si>
  <si>
    <t xml:space="preserve">Category </t>
  </si>
  <si>
    <t>Priority</t>
  </si>
  <si>
    <t>Count</t>
  </si>
  <si>
    <t>safe_space</t>
  </si>
  <si>
    <t>climate_threat</t>
  </si>
  <si>
    <t>Method</t>
  </si>
  <si>
    <t>data_type</t>
  </si>
  <si>
    <t>Space and time</t>
  </si>
  <si>
    <t>climate_mitigation</t>
  </si>
  <si>
    <t>adapt_to_threat</t>
  </si>
  <si>
    <t>impact_any</t>
  </si>
  <si>
    <t>oro_interaction</t>
  </si>
  <si>
    <t>method_type</t>
  </si>
  <si>
    <t>m_co2_removal</t>
  </si>
  <si>
    <t>Intervention_2</t>
  </si>
  <si>
    <t>m_co2_ocean_storage</t>
  </si>
  <si>
    <t>Effectiveness dimension</t>
  </si>
  <si>
    <t>ecosystem_type</t>
  </si>
  <si>
    <t>economic_sector</t>
  </si>
  <si>
    <t>impact_nature</t>
  </si>
  <si>
    <t>impact_ncp</t>
  </si>
  <si>
    <t>scalability</t>
  </si>
  <si>
    <t>Effectiveness dimension_2</t>
  </si>
  <si>
    <t>readiness</t>
  </si>
  <si>
    <t>lead_time</t>
  </si>
  <si>
    <t>duration</t>
  </si>
  <si>
    <t>robustness</t>
  </si>
  <si>
    <t>cost</t>
  </si>
  <si>
    <t>governability</t>
  </si>
  <si>
    <t>marine_system</t>
  </si>
  <si>
    <t>time_period</t>
  </si>
  <si>
    <t>data_scale_spatial</t>
  </si>
  <si>
    <t>scientific_discipline</t>
  </si>
  <si>
    <t>oro_any</t>
  </si>
  <si>
    <t>enabling_factors</t>
  </si>
  <si>
    <t>Cluster 4</t>
  </si>
  <si>
    <t>NA</t>
  </si>
  <si>
    <t>Intervention_1</t>
  </si>
  <si>
    <t>oro_development_stage</t>
  </si>
  <si>
    <t>Intervention_3</t>
  </si>
  <si>
    <t>Category</t>
  </si>
  <si>
    <t>F-ratio method</t>
  </si>
  <si>
    <t>Effectiveness_dimension</t>
  </si>
  <si>
    <t>weighted</t>
  </si>
  <si>
    <t>macro</t>
  </si>
  <si>
    <t>Forecast</t>
  </si>
  <si>
    <t>Location</t>
  </si>
  <si>
    <t>Data</t>
  </si>
  <si>
    <t>Predict | Data == Primary</t>
  </si>
  <si>
    <t>macro -- single label</t>
  </si>
  <si>
    <t xml:space="preserve">NB: Cluster 4 is most sensible. Most clusters will be assessed using F1 macro, except for those where the most frequently sampled categories are the most important -- models here are assessed using F1 weighted
</t>
  </si>
  <si>
    <t>Research_area</t>
  </si>
  <si>
    <t>Economic_sector</t>
  </si>
  <si>
    <t>Cluster</t>
  </si>
  <si>
    <t>Cluster priority</t>
  </si>
  <si>
    <t xml:space="preserve">Most clusters will be assessed using F1 macro, except for those where the most frequently sampled categories are the most important -- models here are assessed using F1 weighted
</t>
  </si>
  <si>
    <t>Cluster summary</t>
  </si>
  <si>
    <t>Cluster class</t>
  </si>
  <si>
    <t>n Variables</t>
  </si>
  <si>
    <t>Notes</t>
  </si>
  <si>
    <t>F-ratio</t>
  </si>
  <si>
    <t>macro, single label</t>
  </si>
  <si>
    <t>rm because can get from mordecai</t>
  </si>
  <si>
    <t>Intervention_0</t>
  </si>
  <si>
    <t>ORO_branch used for screening, if not run first</t>
  </si>
  <si>
    <t>predict | Data == primary</t>
  </si>
  <si>
    <t>predict oro_any | oro_branch; development stage for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</si>
</sst>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4" borderId="0" xfId="0" applyFill="1"/>
    <xf numFmtId="0" fontId="1" fillId="3" borderId="0" xfId="0" applyFont="1" applyFill="1"/>
    <xf numFmtId="0" fontId="2" fillId="4" borderId="0" xfId="0" applyFont="1" applyFill="1"/>
    <xf numFmtId="0" fontId="2" fillId="0" borderId="0" xfId="0" applyFont="1"/>
    <xf numFmtId="0" fontId="0" fillId="3" borderId="0" xfId="0" applyFill="1"/>
    <xf numFmtId="0" fontId="0" fillId="0" borderId="0" xfId="0" applyAlignment="1"/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20" zoomScale="120" zoomScaleNormal="120" workbookViewId="0">
      <selection activeCell="D36" sqref="D36"/>
    </sheetView>
  </sheetViews>
  <sheetFormatPr baseColWidth="10" defaultColWidth="8.7265625" defaultRowHeight="14.5" x14ac:dyDescent="0.35"/>
  <cols>
    <col min="1" max="1" width="21.54296875" customWidth="1"/>
    <col min="2" max="2" width="9.81640625" customWidth="1"/>
    <col min="3" max="3" width="21.26953125" customWidth="1"/>
    <col min="4" max="4" width="13.54296875" customWidth="1"/>
    <col min="6" max="6" width="24" customWidth="1"/>
    <col min="8" max="8" width="12.81640625" customWidth="1"/>
    <col min="9" max="9" width="15.7265625" customWidth="1"/>
  </cols>
  <sheetData>
    <row r="1" spans="1:10" x14ac:dyDescent="0.35">
      <c r="A1" s="1" t="s">
        <v>0</v>
      </c>
      <c r="B1" s="1" t="s">
        <v>1</v>
      </c>
      <c r="C1" s="4" t="s">
        <v>65</v>
      </c>
      <c r="D1" s="4" t="s">
        <v>66</v>
      </c>
      <c r="F1" s="3" t="s">
        <v>5</v>
      </c>
      <c r="G1" s="3"/>
      <c r="H1" s="3"/>
      <c r="I1" s="6"/>
    </row>
    <row r="2" spans="1:10" x14ac:dyDescent="0.35">
      <c r="A2" t="s">
        <v>30</v>
      </c>
      <c r="B2">
        <v>18</v>
      </c>
      <c r="C2" t="s">
        <v>64</v>
      </c>
      <c r="D2">
        <f>VLOOKUP(C2,F:F:G:G,2,FALSE)</f>
        <v>10</v>
      </c>
      <c r="F2" s="7" t="s">
        <v>67</v>
      </c>
    </row>
    <row r="3" spans="1:10" x14ac:dyDescent="0.35">
      <c r="A3" t="s">
        <v>39</v>
      </c>
      <c r="B3">
        <v>26</v>
      </c>
      <c r="C3" t="s">
        <v>54</v>
      </c>
      <c r="D3">
        <f>VLOOKUP(C3,F:F:G:G,2,FALSE)</f>
        <v>9</v>
      </c>
    </row>
    <row r="4" spans="1:10" x14ac:dyDescent="0.35">
      <c r="A4" t="s">
        <v>37</v>
      </c>
      <c r="B4">
        <v>24</v>
      </c>
      <c r="C4" t="s">
        <v>54</v>
      </c>
      <c r="D4">
        <f>VLOOKUP(C4,F:F:G:G,2,FALSE)</f>
        <v>9</v>
      </c>
      <c r="F4" s="2" t="s">
        <v>68</v>
      </c>
      <c r="G4" s="2"/>
      <c r="H4" s="2"/>
      <c r="I4" s="2"/>
      <c r="J4" s="2"/>
    </row>
    <row r="5" spans="1:10" x14ac:dyDescent="0.35">
      <c r="A5" t="s">
        <v>46</v>
      </c>
      <c r="B5">
        <v>27</v>
      </c>
      <c r="C5" t="s">
        <v>54</v>
      </c>
      <c r="D5">
        <f>VLOOKUP(C5,F:F:G:G,2,FALSE)</f>
        <v>9</v>
      </c>
      <c r="F5" t="s">
        <v>69</v>
      </c>
      <c r="G5" t="s">
        <v>13</v>
      </c>
      <c r="H5" t="s">
        <v>70</v>
      </c>
      <c r="I5" t="s">
        <v>72</v>
      </c>
      <c r="J5" t="s">
        <v>71</v>
      </c>
    </row>
    <row r="6" spans="1:10" x14ac:dyDescent="0.35">
      <c r="A6" t="s">
        <v>40</v>
      </c>
      <c r="B6">
        <v>28</v>
      </c>
      <c r="C6" t="s">
        <v>54</v>
      </c>
      <c r="D6">
        <f>VLOOKUP(C6,F:F:G:G,2,FALSE)</f>
        <v>9</v>
      </c>
      <c r="F6" t="s">
        <v>75</v>
      </c>
      <c r="G6">
        <v>0</v>
      </c>
      <c r="H6">
        <f t="shared" ref="H6:H16" si="0">COUNTIF(C:C,F6)</f>
        <v>1</v>
      </c>
      <c r="I6" t="s">
        <v>56</v>
      </c>
      <c r="J6" t="s">
        <v>76</v>
      </c>
    </row>
    <row r="7" spans="1:10" x14ac:dyDescent="0.35">
      <c r="A7" t="s">
        <v>36</v>
      </c>
      <c r="B7">
        <v>23</v>
      </c>
      <c r="C7" t="s">
        <v>54</v>
      </c>
      <c r="D7">
        <f>VLOOKUP(C7,F:F:G:G,2,FALSE)</f>
        <v>9</v>
      </c>
      <c r="F7" t="s">
        <v>49</v>
      </c>
      <c r="G7">
        <v>1</v>
      </c>
      <c r="H7">
        <f t="shared" si="0"/>
        <v>2</v>
      </c>
      <c r="I7" t="s">
        <v>56</v>
      </c>
      <c r="J7" t="s">
        <v>78</v>
      </c>
    </row>
    <row r="8" spans="1:10" x14ac:dyDescent="0.35">
      <c r="A8" t="s">
        <v>35</v>
      </c>
      <c r="B8">
        <v>22</v>
      </c>
      <c r="C8" t="s">
        <v>54</v>
      </c>
      <c r="D8">
        <f>VLOOKUP(C8,F:F:G:G,2,FALSE)</f>
        <v>9</v>
      </c>
      <c r="F8" t="s">
        <v>26</v>
      </c>
      <c r="G8">
        <v>2</v>
      </c>
      <c r="H8">
        <f t="shared" si="0"/>
        <v>5</v>
      </c>
      <c r="I8" t="s">
        <v>56</v>
      </c>
    </row>
    <row r="9" spans="1:10" x14ac:dyDescent="0.35">
      <c r="A9" t="s">
        <v>38</v>
      </c>
      <c r="B9">
        <v>25</v>
      </c>
      <c r="C9" t="s">
        <v>54</v>
      </c>
      <c r="D9">
        <f>VLOOKUP(C9,F:F:G:G,2,FALSE)</f>
        <v>9</v>
      </c>
      <c r="F9" t="s">
        <v>51</v>
      </c>
      <c r="G9">
        <v>3</v>
      </c>
      <c r="H9">
        <f t="shared" si="0"/>
        <v>2</v>
      </c>
      <c r="I9" t="s">
        <v>56</v>
      </c>
    </row>
    <row r="10" spans="1:10" x14ac:dyDescent="0.35">
      <c r="A10" t="s">
        <v>33</v>
      </c>
      <c r="B10">
        <v>21</v>
      </c>
      <c r="C10" t="s">
        <v>54</v>
      </c>
      <c r="D10">
        <f>VLOOKUP(C10,F:F:G:G,2,FALSE)</f>
        <v>9</v>
      </c>
      <c r="F10" t="s">
        <v>9</v>
      </c>
      <c r="G10">
        <v>4</v>
      </c>
      <c r="H10">
        <f t="shared" si="0"/>
        <v>6</v>
      </c>
      <c r="I10" t="s">
        <v>55</v>
      </c>
    </row>
    <row r="11" spans="1:10" x14ac:dyDescent="0.35">
      <c r="A11" t="s">
        <v>45</v>
      </c>
      <c r="B11">
        <v>2</v>
      </c>
      <c r="C11" t="s">
        <v>49</v>
      </c>
      <c r="D11">
        <f>VLOOKUP(C11,F:F:G:G,2,FALSE)</f>
        <v>1</v>
      </c>
      <c r="F11" t="s">
        <v>59</v>
      </c>
      <c r="G11">
        <v>5</v>
      </c>
      <c r="H11">
        <f t="shared" si="0"/>
        <v>1</v>
      </c>
      <c r="I11" t="s">
        <v>73</v>
      </c>
    </row>
    <row r="12" spans="1:10" x14ac:dyDescent="0.35">
      <c r="A12" t="s">
        <v>50</v>
      </c>
      <c r="B12">
        <v>7</v>
      </c>
      <c r="C12" t="s">
        <v>49</v>
      </c>
      <c r="D12">
        <f>VLOOKUP(C12,F:F:G:G,2,FALSE)</f>
        <v>1</v>
      </c>
      <c r="F12" t="s">
        <v>17</v>
      </c>
      <c r="G12">
        <v>6</v>
      </c>
      <c r="H12">
        <f t="shared" si="0"/>
        <v>3</v>
      </c>
      <c r="I12" t="s">
        <v>56</v>
      </c>
      <c r="J12" t="s">
        <v>77</v>
      </c>
    </row>
    <row r="13" spans="1:10" x14ac:dyDescent="0.35">
      <c r="A13" t="s">
        <v>8</v>
      </c>
      <c r="B13">
        <v>3</v>
      </c>
      <c r="C13" t="s">
        <v>26</v>
      </c>
      <c r="D13">
        <f>VLOOKUP(C13,F:F:G:G,2,FALSE)</f>
        <v>2</v>
      </c>
      <c r="F13" t="s">
        <v>58</v>
      </c>
      <c r="G13">
        <v>7</v>
      </c>
      <c r="H13">
        <f t="shared" si="0"/>
        <v>2</v>
      </c>
      <c r="I13" t="s">
        <v>56</v>
      </c>
    </row>
    <row r="14" spans="1:10" x14ac:dyDescent="0.35">
      <c r="A14" t="s">
        <v>16</v>
      </c>
      <c r="B14">
        <v>8</v>
      </c>
      <c r="C14" t="s">
        <v>26</v>
      </c>
      <c r="D14">
        <f>VLOOKUP(C14,F:F:G:G,2,FALSE)</f>
        <v>2</v>
      </c>
      <c r="F14" t="s">
        <v>63</v>
      </c>
      <c r="G14">
        <v>8</v>
      </c>
      <c r="H14">
        <f t="shared" si="0"/>
        <v>1</v>
      </c>
      <c r="I14" t="s">
        <v>56</v>
      </c>
    </row>
    <row r="15" spans="1:10" x14ac:dyDescent="0.35">
      <c r="A15" t="s">
        <v>10</v>
      </c>
      <c r="B15">
        <v>4</v>
      </c>
      <c r="C15" t="s">
        <v>26</v>
      </c>
      <c r="D15">
        <f>VLOOKUP(C15,F:F:G:G,2,FALSE)</f>
        <v>2</v>
      </c>
      <c r="F15" t="s">
        <v>54</v>
      </c>
      <c r="G15">
        <v>9</v>
      </c>
      <c r="H15">
        <f t="shared" si="0"/>
        <v>8</v>
      </c>
      <c r="I15" t="s">
        <v>55</v>
      </c>
    </row>
    <row r="16" spans="1:10" x14ac:dyDescent="0.35">
      <c r="A16" t="s">
        <v>11</v>
      </c>
      <c r="B16">
        <v>5</v>
      </c>
      <c r="C16" t="s">
        <v>26</v>
      </c>
      <c r="D16">
        <f>VLOOKUP(C16,F:F:G:G,2,FALSE)</f>
        <v>2</v>
      </c>
      <c r="F16" t="s">
        <v>64</v>
      </c>
      <c r="G16">
        <v>10</v>
      </c>
      <c r="H16">
        <f t="shared" si="0"/>
        <v>1</v>
      </c>
      <c r="I16" t="s">
        <v>56</v>
      </c>
    </row>
    <row r="17" spans="1:9" x14ac:dyDescent="0.35">
      <c r="A17" t="s">
        <v>15</v>
      </c>
      <c r="B17">
        <v>6</v>
      </c>
      <c r="C17" t="s">
        <v>26</v>
      </c>
      <c r="D17">
        <f>VLOOKUP(C17,F:F:G:G,2,FALSE)</f>
        <v>2</v>
      </c>
      <c r="F17" s="9"/>
      <c r="G17" s="9"/>
      <c r="H17" s="9"/>
      <c r="I17" s="9"/>
    </row>
    <row r="18" spans="1:9" x14ac:dyDescent="0.35">
      <c r="A18" t="s">
        <v>27</v>
      </c>
      <c r="B18">
        <v>16</v>
      </c>
      <c r="C18" t="s">
        <v>51</v>
      </c>
      <c r="D18">
        <f>VLOOKUP(C18,F:F:G:G,2,FALSE)</f>
        <v>3</v>
      </c>
      <c r="F18" s="9"/>
      <c r="G18" s="9"/>
      <c r="H18" s="9"/>
      <c r="I18" s="9"/>
    </row>
    <row r="19" spans="1:9" x14ac:dyDescent="0.35">
      <c r="A19" t="s">
        <v>25</v>
      </c>
      <c r="B19">
        <v>15</v>
      </c>
      <c r="C19" t="s">
        <v>51</v>
      </c>
      <c r="D19">
        <f>VLOOKUP(C19,F:F:G:G,2,FALSE)</f>
        <v>3</v>
      </c>
      <c r="F19" s="8"/>
      <c r="G19" s="9"/>
      <c r="H19" s="9"/>
      <c r="I19" s="9"/>
    </row>
    <row r="20" spans="1:9" x14ac:dyDescent="0.35">
      <c r="A20" t="s">
        <v>29</v>
      </c>
      <c r="B20">
        <v>17</v>
      </c>
      <c r="C20" t="s">
        <v>58</v>
      </c>
      <c r="D20">
        <f>VLOOKUP(C20,F:F:G:G,2,FALSE)</f>
        <v>7</v>
      </c>
      <c r="F20" s="9"/>
      <c r="G20" s="8"/>
      <c r="H20" s="8"/>
      <c r="I20" s="9"/>
    </row>
    <row r="21" spans="1:9" x14ac:dyDescent="0.35">
      <c r="A21" t="s">
        <v>41</v>
      </c>
      <c r="B21">
        <v>29</v>
      </c>
      <c r="C21" t="s">
        <v>58</v>
      </c>
      <c r="D21">
        <f>VLOOKUP(C21,F:F:G:G,2,FALSE)</f>
        <v>7</v>
      </c>
      <c r="F21" s="9"/>
      <c r="G21" s="9"/>
      <c r="H21" s="9"/>
      <c r="I21" s="9"/>
    </row>
    <row r="22" spans="1:9" x14ac:dyDescent="0.35">
      <c r="A22" t="s">
        <v>43</v>
      </c>
      <c r="B22">
        <v>31</v>
      </c>
      <c r="C22" t="s">
        <v>48</v>
      </c>
      <c r="D22" t="e">
        <f>VLOOKUP(C22,F:F:G:G,2,FALSE)</f>
        <v>#N/A</v>
      </c>
      <c r="E22" t="s">
        <v>74</v>
      </c>
      <c r="F22" s="9"/>
      <c r="G22" s="9"/>
      <c r="H22" s="9"/>
      <c r="I22" s="9"/>
    </row>
    <row r="23" spans="1:9" x14ac:dyDescent="0.35">
      <c r="A23" t="s">
        <v>18</v>
      </c>
      <c r="B23">
        <v>9</v>
      </c>
      <c r="C23" t="s">
        <v>59</v>
      </c>
      <c r="D23">
        <f>VLOOKUP(C23,F:F:G:G,2,FALSE)</f>
        <v>5</v>
      </c>
      <c r="F23" s="9"/>
      <c r="G23" s="9"/>
      <c r="H23" s="9"/>
      <c r="I23" s="9"/>
    </row>
    <row r="24" spans="1:9" x14ac:dyDescent="0.35">
      <c r="A24" t="s">
        <v>57</v>
      </c>
      <c r="C24" t="s">
        <v>17</v>
      </c>
      <c r="D24">
        <f>VLOOKUP(C24,F:F:G:G,2,FALSE)</f>
        <v>6</v>
      </c>
      <c r="F24" s="9"/>
      <c r="G24" s="9"/>
      <c r="H24" s="9"/>
      <c r="I24" s="9"/>
    </row>
    <row r="25" spans="1:9" x14ac:dyDescent="0.35">
      <c r="A25" t="s">
        <v>24</v>
      </c>
      <c r="B25">
        <v>14</v>
      </c>
      <c r="C25" t="s">
        <v>17</v>
      </c>
      <c r="D25">
        <f>VLOOKUP(C25,F:F:G:G,2,FALSE)</f>
        <v>6</v>
      </c>
      <c r="F25" s="9"/>
      <c r="G25" s="9"/>
      <c r="H25" s="9"/>
      <c r="I25" s="9"/>
    </row>
    <row r="26" spans="1:9" x14ac:dyDescent="0.35">
      <c r="A26" t="s">
        <v>42</v>
      </c>
      <c r="B26">
        <v>30</v>
      </c>
      <c r="C26" t="s">
        <v>17</v>
      </c>
      <c r="D26">
        <f>VLOOKUP(C26,F:F:G:G,2,FALSE)</f>
        <v>6</v>
      </c>
      <c r="F26" s="9"/>
      <c r="G26" s="9"/>
      <c r="H26" s="9"/>
      <c r="I26" s="9"/>
    </row>
    <row r="27" spans="1:9" x14ac:dyDescent="0.35">
      <c r="A27" t="s">
        <v>6</v>
      </c>
      <c r="B27">
        <v>1</v>
      </c>
      <c r="C27" t="s">
        <v>75</v>
      </c>
      <c r="D27">
        <f>VLOOKUP(C27,F:F:G:G,2,FALSE)</f>
        <v>0</v>
      </c>
    </row>
    <row r="28" spans="1:9" x14ac:dyDescent="0.35">
      <c r="A28" t="s">
        <v>21</v>
      </c>
      <c r="B28">
        <v>11</v>
      </c>
      <c r="C28" t="s">
        <v>9</v>
      </c>
      <c r="D28">
        <f>VLOOKUP(C28,F:F:G:G,2,FALSE)</f>
        <v>4</v>
      </c>
    </row>
    <row r="29" spans="1:9" x14ac:dyDescent="0.35">
      <c r="A29" t="s">
        <v>20</v>
      </c>
      <c r="B29">
        <v>10</v>
      </c>
      <c r="C29" t="s">
        <v>9</v>
      </c>
      <c r="D29">
        <f>VLOOKUP(C29,F:F:G:G,2,FALSE)</f>
        <v>4</v>
      </c>
    </row>
    <row r="30" spans="1:9" x14ac:dyDescent="0.35">
      <c r="A30" t="s">
        <v>22</v>
      </c>
      <c r="B30">
        <v>12</v>
      </c>
      <c r="C30" t="s">
        <v>9</v>
      </c>
      <c r="D30">
        <f>VLOOKUP(C30,F:F:G:G,2,FALSE)</f>
        <v>4</v>
      </c>
    </row>
    <row r="31" spans="1:9" x14ac:dyDescent="0.35">
      <c r="A31" t="s">
        <v>31</v>
      </c>
      <c r="B31">
        <v>19</v>
      </c>
      <c r="C31" t="s">
        <v>9</v>
      </c>
      <c r="D31">
        <f>VLOOKUP(C31,F:F:G:G,2,FALSE)</f>
        <v>4</v>
      </c>
    </row>
    <row r="32" spans="1:9" x14ac:dyDescent="0.35">
      <c r="A32" t="s">
        <v>32</v>
      </c>
      <c r="B32">
        <v>20</v>
      </c>
      <c r="C32" t="s">
        <v>9</v>
      </c>
      <c r="D32">
        <f>VLOOKUP(C32,F:F:G:G,2,FALSE)</f>
        <v>4</v>
      </c>
    </row>
    <row r="33" spans="1:10" x14ac:dyDescent="0.35">
      <c r="A33" t="s">
        <v>23</v>
      </c>
      <c r="B33">
        <v>13</v>
      </c>
      <c r="C33" t="s">
        <v>9</v>
      </c>
      <c r="D33">
        <f>VLOOKUP(C33,F:F:G:G,2,FALSE)</f>
        <v>4</v>
      </c>
    </row>
    <row r="34" spans="1:10" x14ac:dyDescent="0.35">
      <c r="A34" t="s">
        <v>44</v>
      </c>
      <c r="B34">
        <v>32</v>
      </c>
      <c r="C34" t="s">
        <v>63</v>
      </c>
      <c r="D34">
        <f>VLOOKUP(C34,F:F:G:G,2,FALSE)</f>
        <v>8</v>
      </c>
    </row>
    <row r="35" spans="1:10" x14ac:dyDescent="0.35">
      <c r="J35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="120" zoomScaleNormal="120" workbookViewId="0">
      <selection activeCell="D9" sqref="D9"/>
    </sheetView>
  </sheetViews>
  <sheetFormatPr baseColWidth="10" defaultColWidth="8.7265625" defaultRowHeight="14.5" x14ac:dyDescent="0.35"/>
  <cols>
    <col min="1" max="1" width="21.54296875" customWidth="1"/>
    <col min="2" max="2" width="9.81640625" customWidth="1"/>
    <col min="3" max="3" width="14" customWidth="1"/>
    <col min="4" max="5" width="15.453125" customWidth="1"/>
    <col min="9" max="9" width="24" customWidth="1"/>
  </cols>
  <sheetData>
    <row r="1" spans="1:12" x14ac:dyDescent="0.35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47</v>
      </c>
      <c r="I1" s="3" t="s">
        <v>5</v>
      </c>
      <c r="J1" s="3"/>
      <c r="K1" s="3"/>
      <c r="L1" s="6"/>
    </row>
    <row r="2" spans="1:12" x14ac:dyDescent="0.35">
      <c r="A2" t="s">
        <v>30</v>
      </c>
      <c r="B2">
        <v>18</v>
      </c>
      <c r="C2" t="s">
        <v>7</v>
      </c>
      <c r="D2" t="s">
        <v>7</v>
      </c>
      <c r="E2" t="s">
        <v>9</v>
      </c>
      <c r="F2" t="s">
        <v>64</v>
      </c>
      <c r="I2" s="7" t="s">
        <v>62</v>
      </c>
    </row>
    <row r="3" spans="1:12" x14ac:dyDescent="0.35">
      <c r="A3" t="s">
        <v>39</v>
      </c>
      <c r="B3">
        <v>26</v>
      </c>
      <c r="C3" t="s">
        <v>17</v>
      </c>
      <c r="D3" t="s">
        <v>28</v>
      </c>
      <c r="E3" t="s">
        <v>28</v>
      </c>
      <c r="F3" t="s">
        <v>54</v>
      </c>
    </row>
    <row r="4" spans="1:12" x14ac:dyDescent="0.35">
      <c r="A4" t="s">
        <v>37</v>
      </c>
      <c r="B4">
        <v>24</v>
      </c>
      <c r="C4" t="s">
        <v>17</v>
      </c>
      <c r="D4" t="s">
        <v>28</v>
      </c>
      <c r="E4" t="s">
        <v>28</v>
      </c>
      <c r="F4" t="s">
        <v>54</v>
      </c>
    </row>
    <row r="5" spans="1:12" x14ac:dyDescent="0.35">
      <c r="A5" t="s">
        <v>46</v>
      </c>
      <c r="B5">
        <v>27</v>
      </c>
      <c r="C5" t="s">
        <v>17</v>
      </c>
      <c r="D5" t="s">
        <v>28</v>
      </c>
      <c r="E5" t="s">
        <v>34</v>
      </c>
      <c r="F5" t="s">
        <v>54</v>
      </c>
      <c r="I5" s="4" t="s">
        <v>2</v>
      </c>
      <c r="J5" s="4"/>
      <c r="K5" s="4"/>
      <c r="L5" s="2"/>
    </row>
    <row r="6" spans="1:12" x14ac:dyDescent="0.35">
      <c r="A6" t="s">
        <v>40</v>
      </c>
      <c r="B6">
        <v>28</v>
      </c>
      <c r="C6" t="s">
        <v>17</v>
      </c>
      <c r="D6" t="s">
        <v>28</v>
      </c>
      <c r="E6" t="s">
        <v>34</v>
      </c>
      <c r="F6" t="s">
        <v>54</v>
      </c>
      <c r="I6" t="s">
        <v>12</v>
      </c>
      <c r="J6" t="s">
        <v>13</v>
      </c>
      <c r="K6" t="s">
        <v>14</v>
      </c>
    </row>
    <row r="7" spans="1:12" x14ac:dyDescent="0.35">
      <c r="A7" t="s">
        <v>36</v>
      </c>
      <c r="B7">
        <v>23</v>
      </c>
      <c r="C7" t="s">
        <v>17</v>
      </c>
      <c r="D7" t="s">
        <v>28</v>
      </c>
      <c r="E7" t="s">
        <v>28</v>
      </c>
      <c r="F7" t="s">
        <v>54</v>
      </c>
      <c r="I7" t="s">
        <v>7</v>
      </c>
      <c r="J7">
        <v>1</v>
      </c>
      <c r="K7">
        <f>COUNTIF(C:C,I7)</f>
        <v>10</v>
      </c>
    </row>
    <row r="8" spans="1:12" x14ac:dyDescent="0.35">
      <c r="A8" t="s">
        <v>35</v>
      </c>
      <c r="B8">
        <v>22</v>
      </c>
      <c r="C8" t="s">
        <v>17</v>
      </c>
      <c r="D8" t="s">
        <v>28</v>
      </c>
      <c r="E8" t="s">
        <v>28</v>
      </c>
      <c r="F8" t="s">
        <v>54</v>
      </c>
      <c r="I8" t="s">
        <v>9</v>
      </c>
      <c r="J8">
        <v>2</v>
      </c>
      <c r="K8">
        <f>COUNTIF(C:C,I8)</f>
        <v>7</v>
      </c>
    </row>
    <row r="9" spans="1:12" x14ac:dyDescent="0.35">
      <c r="A9" t="s">
        <v>38</v>
      </c>
      <c r="B9">
        <v>25</v>
      </c>
      <c r="C9" t="s">
        <v>17</v>
      </c>
      <c r="D9" t="s">
        <v>28</v>
      </c>
      <c r="E9" t="s">
        <v>28</v>
      </c>
      <c r="F9" t="s">
        <v>54</v>
      </c>
      <c r="I9" t="s">
        <v>17</v>
      </c>
      <c r="J9">
        <v>3</v>
      </c>
      <c r="K9">
        <f>COUNTIF(C:C,I9)</f>
        <v>11</v>
      </c>
    </row>
    <row r="10" spans="1:12" x14ac:dyDescent="0.35">
      <c r="A10" t="s">
        <v>33</v>
      </c>
      <c r="B10">
        <v>21</v>
      </c>
      <c r="C10" t="s">
        <v>17</v>
      </c>
      <c r="D10" t="s">
        <v>28</v>
      </c>
      <c r="E10" t="s">
        <v>28</v>
      </c>
      <c r="F10" t="s">
        <v>54</v>
      </c>
      <c r="I10" t="s">
        <v>19</v>
      </c>
      <c r="J10">
        <v>4</v>
      </c>
      <c r="K10">
        <f>COUNTIF(C:C,I10)</f>
        <v>4</v>
      </c>
    </row>
    <row r="11" spans="1:12" x14ac:dyDescent="0.35">
      <c r="A11" t="s">
        <v>45</v>
      </c>
      <c r="B11">
        <v>2</v>
      </c>
      <c r="C11" t="s">
        <v>7</v>
      </c>
      <c r="D11" t="s">
        <v>7</v>
      </c>
      <c r="E11" t="s">
        <v>7</v>
      </c>
      <c r="F11" t="s">
        <v>49</v>
      </c>
    </row>
    <row r="12" spans="1:12" x14ac:dyDescent="0.35">
      <c r="A12" t="s">
        <v>50</v>
      </c>
      <c r="B12">
        <v>7</v>
      </c>
      <c r="C12" t="s">
        <v>7</v>
      </c>
      <c r="D12" t="s">
        <v>7</v>
      </c>
      <c r="E12" t="s">
        <v>7</v>
      </c>
      <c r="F12" t="s">
        <v>49</v>
      </c>
      <c r="I12" s="4" t="s">
        <v>3</v>
      </c>
      <c r="J12" s="2"/>
      <c r="K12" s="2"/>
      <c r="L12" s="2"/>
    </row>
    <row r="13" spans="1:12" x14ac:dyDescent="0.35">
      <c r="A13" t="s">
        <v>8</v>
      </c>
      <c r="B13">
        <v>3</v>
      </c>
      <c r="C13" t="s">
        <v>9</v>
      </c>
      <c r="D13" t="s">
        <v>9</v>
      </c>
      <c r="E13" t="s">
        <v>7</v>
      </c>
      <c r="F13" t="s">
        <v>26</v>
      </c>
      <c r="I13" t="s">
        <v>12</v>
      </c>
      <c r="J13" s="5" t="s">
        <v>13</v>
      </c>
      <c r="K13" s="5" t="s">
        <v>14</v>
      </c>
    </row>
    <row r="14" spans="1:12" x14ac:dyDescent="0.35">
      <c r="A14" t="s">
        <v>16</v>
      </c>
      <c r="B14">
        <v>8</v>
      </c>
      <c r="C14" t="s">
        <v>7</v>
      </c>
      <c r="D14" t="s">
        <v>7</v>
      </c>
      <c r="E14" t="s">
        <v>7</v>
      </c>
      <c r="F14" t="s">
        <v>26</v>
      </c>
      <c r="I14" t="s">
        <v>7</v>
      </c>
      <c r="J14">
        <v>1</v>
      </c>
      <c r="K14">
        <f>COUNTIF(D:D,I14)</f>
        <v>10</v>
      </c>
    </row>
    <row r="15" spans="1:12" x14ac:dyDescent="0.35">
      <c r="A15" t="s">
        <v>10</v>
      </c>
      <c r="B15">
        <v>4</v>
      </c>
      <c r="C15" t="s">
        <v>7</v>
      </c>
      <c r="D15" t="s">
        <v>7</v>
      </c>
      <c r="E15" t="s">
        <v>7</v>
      </c>
      <c r="F15" t="s">
        <v>26</v>
      </c>
      <c r="I15" t="s">
        <v>9</v>
      </c>
      <c r="J15">
        <v>2</v>
      </c>
      <c r="K15">
        <f>COUNTIF(D:D,I15)</f>
        <v>7</v>
      </c>
    </row>
    <row r="16" spans="1:12" x14ac:dyDescent="0.35">
      <c r="A16" t="s">
        <v>11</v>
      </c>
      <c r="B16">
        <v>5</v>
      </c>
      <c r="C16" t="s">
        <v>7</v>
      </c>
      <c r="D16" t="s">
        <v>7</v>
      </c>
      <c r="E16" t="s">
        <v>7</v>
      </c>
      <c r="F16" t="s">
        <v>26</v>
      </c>
      <c r="I16" t="s">
        <v>17</v>
      </c>
      <c r="J16">
        <v>3</v>
      </c>
      <c r="K16">
        <f>COUNTIF(D:D,I16)</f>
        <v>7</v>
      </c>
    </row>
    <row r="17" spans="1:12" x14ac:dyDescent="0.35">
      <c r="A17" t="s">
        <v>15</v>
      </c>
      <c r="B17">
        <v>6</v>
      </c>
      <c r="C17" t="s">
        <v>7</v>
      </c>
      <c r="D17" t="s">
        <v>7</v>
      </c>
      <c r="E17" t="s">
        <v>7</v>
      </c>
      <c r="F17" t="s">
        <v>26</v>
      </c>
      <c r="I17" t="s">
        <v>28</v>
      </c>
      <c r="J17">
        <v>4</v>
      </c>
      <c r="K17">
        <f>COUNTIF(D:D,I17)</f>
        <v>8</v>
      </c>
    </row>
    <row r="18" spans="1:12" x14ac:dyDescent="0.35">
      <c r="A18" t="s">
        <v>27</v>
      </c>
      <c r="B18">
        <v>16</v>
      </c>
      <c r="C18" t="s">
        <v>7</v>
      </c>
      <c r="D18" t="s">
        <v>7</v>
      </c>
      <c r="E18" t="s">
        <v>26</v>
      </c>
      <c r="F18" t="s">
        <v>51</v>
      </c>
    </row>
    <row r="19" spans="1:12" x14ac:dyDescent="0.35">
      <c r="A19" t="s">
        <v>25</v>
      </c>
      <c r="B19">
        <v>15</v>
      </c>
      <c r="C19" t="s">
        <v>7</v>
      </c>
      <c r="D19" t="s">
        <v>7</v>
      </c>
      <c r="E19" t="s">
        <v>26</v>
      </c>
      <c r="F19" t="s">
        <v>51</v>
      </c>
      <c r="I19" s="4" t="s">
        <v>4</v>
      </c>
      <c r="J19" s="2"/>
      <c r="K19" s="2"/>
      <c r="L19" s="2"/>
    </row>
    <row r="20" spans="1:12" x14ac:dyDescent="0.35">
      <c r="A20" t="s">
        <v>29</v>
      </c>
      <c r="B20">
        <v>17</v>
      </c>
      <c r="C20" t="s">
        <v>19</v>
      </c>
      <c r="D20" t="s">
        <v>17</v>
      </c>
      <c r="E20" t="s">
        <v>17</v>
      </c>
      <c r="F20" t="s">
        <v>58</v>
      </c>
      <c r="I20" t="s">
        <v>12</v>
      </c>
      <c r="J20" s="5" t="s">
        <v>13</v>
      </c>
      <c r="K20" s="5" t="s">
        <v>14</v>
      </c>
    </row>
    <row r="21" spans="1:12" x14ac:dyDescent="0.35">
      <c r="A21" t="s">
        <v>41</v>
      </c>
      <c r="B21">
        <v>29</v>
      </c>
      <c r="C21" t="s">
        <v>19</v>
      </c>
      <c r="D21" t="s">
        <v>17</v>
      </c>
      <c r="E21" t="s">
        <v>17</v>
      </c>
      <c r="F21" t="s">
        <v>58</v>
      </c>
      <c r="I21" t="s">
        <v>7</v>
      </c>
      <c r="J21">
        <v>1</v>
      </c>
      <c r="K21">
        <f t="shared" ref="K21:K26" si="0">COUNTIF(E:E,I21)</f>
        <v>8</v>
      </c>
    </row>
    <row r="22" spans="1:12" x14ac:dyDescent="0.35">
      <c r="A22" t="s">
        <v>43</v>
      </c>
      <c r="B22">
        <v>31</v>
      </c>
      <c r="C22" t="s">
        <v>19</v>
      </c>
      <c r="D22" t="s">
        <v>17</v>
      </c>
      <c r="E22" t="s">
        <v>17</v>
      </c>
      <c r="F22" t="s">
        <v>17</v>
      </c>
      <c r="I22" t="s">
        <v>34</v>
      </c>
      <c r="J22">
        <v>2</v>
      </c>
      <c r="K22">
        <f t="shared" si="0"/>
        <v>2</v>
      </c>
    </row>
    <row r="23" spans="1:12" x14ac:dyDescent="0.35">
      <c r="A23" t="s">
        <v>18</v>
      </c>
      <c r="B23">
        <v>9</v>
      </c>
      <c r="C23" t="s">
        <v>17</v>
      </c>
      <c r="D23" t="s">
        <v>17</v>
      </c>
      <c r="E23" t="s">
        <v>17</v>
      </c>
      <c r="F23" t="s">
        <v>59</v>
      </c>
      <c r="I23" t="s">
        <v>26</v>
      </c>
      <c r="J23">
        <v>3</v>
      </c>
      <c r="K23">
        <f t="shared" si="0"/>
        <v>2</v>
      </c>
    </row>
    <row r="24" spans="1:12" x14ac:dyDescent="0.35">
      <c r="A24" t="s">
        <v>57</v>
      </c>
      <c r="F24" t="s">
        <v>17</v>
      </c>
      <c r="I24" t="s">
        <v>9</v>
      </c>
      <c r="J24">
        <v>4</v>
      </c>
      <c r="K24">
        <f t="shared" si="0"/>
        <v>7</v>
      </c>
    </row>
    <row r="25" spans="1:12" x14ac:dyDescent="0.35">
      <c r="A25" t="s">
        <v>24</v>
      </c>
      <c r="B25">
        <v>14</v>
      </c>
      <c r="C25" t="s">
        <v>17</v>
      </c>
      <c r="D25" t="s">
        <v>17</v>
      </c>
      <c r="E25" t="s">
        <v>17</v>
      </c>
      <c r="F25" t="s">
        <v>17</v>
      </c>
      <c r="I25" t="s">
        <v>17</v>
      </c>
      <c r="J25">
        <v>5</v>
      </c>
      <c r="K25">
        <f t="shared" si="0"/>
        <v>7</v>
      </c>
    </row>
    <row r="26" spans="1:12" x14ac:dyDescent="0.35">
      <c r="A26" t="s">
        <v>42</v>
      </c>
      <c r="B26">
        <v>30</v>
      </c>
      <c r="C26" t="s">
        <v>19</v>
      </c>
      <c r="D26" t="s">
        <v>17</v>
      </c>
      <c r="E26" t="s">
        <v>17</v>
      </c>
      <c r="F26" t="s">
        <v>17</v>
      </c>
      <c r="I26" t="s">
        <v>28</v>
      </c>
      <c r="J26">
        <v>6</v>
      </c>
      <c r="K26">
        <f t="shared" si="0"/>
        <v>6</v>
      </c>
    </row>
    <row r="27" spans="1:12" x14ac:dyDescent="0.35">
      <c r="A27" t="s">
        <v>6</v>
      </c>
      <c r="B27">
        <v>1</v>
      </c>
      <c r="C27" t="s">
        <v>7</v>
      </c>
      <c r="D27" t="s">
        <v>7</v>
      </c>
      <c r="E27" t="s">
        <v>7</v>
      </c>
      <c r="F27" t="s">
        <v>48</v>
      </c>
    </row>
    <row r="28" spans="1:12" x14ac:dyDescent="0.35">
      <c r="A28" t="s">
        <v>21</v>
      </c>
      <c r="B28">
        <v>11</v>
      </c>
      <c r="C28" t="s">
        <v>9</v>
      </c>
      <c r="D28" t="s">
        <v>9</v>
      </c>
      <c r="E28" t="s">
        <v>9</v>
      </c>
      <c r="F28" t="s">
        <v>9</v>
      </c>
      <c r="I28" s="2" t="s">
        <v>47</v>
      </c>
      <c r="J28" s="2"/>
      <c r="K28" s="2"/>
      <c r="L28" s="2"/>
    </row>
    <row r="29" spans="1:12" x14ac:dyDescent="0.35">
      <c r="A29" t="s">
        <v>20</v>
      </c>
      <c r="B29">
        <v>10</v>
      </c>
      <c r="C29" t="s">
        <v>9</v>
      </c>
      <c r="D29" t="s">
        <v>9</v>
      </c>
      <c r="E29" t="s">
        <v>9</v>
      </c>
      <c r="F29" t="s">
        <v>9</v>
      </c>
      <c r="I29" t="s">
        <v>52</v>
      </c>
      <c r="J29" t="s">
        <v>13</v>
      </c>
      <c r="K29" t="s">
        <v>14</v>
      </c>
      <c r="L29" t="s">
        <v>53</v>
      </c>
    </row>
    <row r="30" spans="1:12" x14ac:dyDescent="0.35">
      <c r="A30" t="s">
        <v>22</v>
      </c>
      <c r="B30">
        <v>12</v>
      </c>
      <c r="C30" t="s">
        <v>9</v>
      </c>
      <c r="D30" t="s">
        <v>9</v>
      </c>
      <c r="E30" t="s">
        <v>9</v>
      </c>
      <c r="F30" t="s">
        <v>9</v>
      </c>
      <c r="I30" t="s">
        <v>49</v>
      </c>
      <c r="J30">
        <v>1</v>
      </c>
      <c r="K30">
        <f>COUNTIF(F:F,I30)</f>
        <v>2</v>
      </c>
      <c r="L30" t="s">
        <v>56</v>
      </c>
    </row>
    <row r="31" spans="1:12" x14ac:dyDescent="0.35">
      <c r="A31" t="s">
        <v>31</v>
      </c>
      <c r="B31">
        <v>19</v>
      </c>
      <c r="C31" t="s">
        <v>9</v>
      </c>
      <c r="D31" t="s">
        <v>9</v>
      </c>
      <c r="E31" t="s">
        <v>9</v>
      </c>
      <c r="F31" t="s">
        <v>9</v>
      </c>
      <c r="I31" t="s">
        <v>26</v>
      </c>
      <c r="J31">
        <v>2</v>
      </c>
      <c r="K31">
        <f t="shared" ref="K31:K39" si="1">COUNTIF(F:F,I31)</f>
        <v>5</v>
      </c>
      <c r="L31" t="s">
        <v>56</v>
      </c>
    </row>
    <row r="32" spans="1:12" x14ac:dyDescent="0.35">
      <c r="A32" t="s">
        <v>32</v>
      </c>
      <c r="B32">
        <v>20</v>
      </c>
      <c r="C32" t="s">
        <v>9</v>
      </c>
      <c r="D32" t="s">
        <v>9</v>
      </c>
      <c r="E32" t="s">
        <v>9</v>
      </c>
      <c r="F32" t="s">
        <v>9</v>
      </c>
      <c r="I32" t="s">
        <v>51</v>
      </c>
      <c r="J32">
        <v>3</v>
      </c>
      <c r="K32">
        <f t="shared" si="1"/>
        <v>2</v>
      </c>
      <c r="L32" t="s">
        <v>56</v>
      </c>
    </row>
    <row r="33" spans="1:13" x14ac:dyDescent="0.35">
      <c r="A33" t="s">
        <v>23</v>
      </c>
      <c r="B33">
        <v>13</v>
      </c>
      <c r="C33" t="s">
        <v>9</v>
      </c>
      <c r="D33" t="s">
        <v>9</v>
      </c>
      <c r="E33" t="s">
        <v>9</v>
      </c>
      <c r="F33" t="s">
        <v>9</v>
      </c>
      <c r="I33" t="s">
        <v>9</v>
      </c>
      <c r="J33">
        <v>4</v>
      </c>
      <c r="K33">
        <f t="shared" si="1"/>
        <v>6</v>
      </c>
      <c r="L33" t="s">
        <v>55</v>
      </c>
    </row>
    <row r="34" spans="1:13" x14ac:dyDescent="0.35">
      <c r="A34" t="s">
        <v>44</v>
      </c>
      <c r="B34">
        <v>32</v>
      </c>
      <c r="C34" t="s">
        <v>17</v>
      </c>
      <c r="D34" t="s">
        <v>17</v>
      </c>
      <c r="E34" t="s">
        <v>17</v>
      </c>
      <c r="F34" t="s">
        <v>63</v>
      </c>
      <c r="I34" t="s">
        <v>59</v>
      </c>
      <c r="J34">
        <v>5</v>
      </c>
      <c r="K34">
        <f t="shared" si="1"/>
        <v>1</v>
      </c>
      <c r="L34" t="s">
        <v>61</v>
      </c>
    </row>
    <row r="35" spans="1:13" x14ac:dyDescent="0.35">
      <c r="I35" t="s">
        <v>17</v>
      </c>
      <c r="J35">
        <v>6</v>
      </c>
      <c r="K35">
        <f t="shared" si="1"/>
        <v>4</v>
      </c>
      <c r="L35" t="s">
        <v>56</v>
      </c>
      <c r="M35" t="s">
        <v>60</v>
      </c>
    </row>
    <row r="36" spans="1:13" x14ac:dyDescent="0.35">
      <c r="I36" t="s">
        <v>58</v>
      </c>
      <c r="J36">
        <v>7</v>
      </c>
      <c r="K36">
        <f t="shared" si="1"/>
        <v>2</v>
      </c>
      <c r="L36" t="s">
        <v>56</v>
      </c>
    </row>
    <row r="37" spans="1:13" x14ac:dyDescent="0.35">
      <c r="I37" t="s">
        <v>63</v>
      </c>
      <c r="J37">
        <v>8</v>
      </c>
      <c r="K37">
        <f t="shared" si="1"/>
        <v>1</v>
      </c>
      <c r="L37" t="s">
        <v>56</v>
      </c>
    </row>
    <row r="38" spans="1:13" x14ac:dyDescent="0.35">
      <c r="I38" t="s">
        <v>54</v>
      </c>
      <c r="J38">
        <v>9</v>
      </c>
      <c r="K38">
        <f t="shared" si="1"/>
        <v>8</v>
      </c>
      <c r="L38" t="s">
        <v>55</v>
      </c>
    </row>
    <row r="39" spans="1:13" x14ac:dyDescent="0.35">
      <c r="I39" t="s">
        <v>64</v>
      </c>
      <c r="J39">
        <v>10</v>
      </c>
      <c r="K39">
        <f t="shared" si="1"/>
        <v>1</v>
      </c>
      <c r="L39" t="s">
        <v>56</v>
      </c>
    </row>
  </sheetData>
  <sortState ref="A2:F40">
    <sortCondition ref="F2:F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variable clusters</vt:lpstr>
      <vt:lpstr>Old clusters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2023-06-15T08:13:21Z</dcterms:modified>
  <cp:category/>
  <cp:contentStatus/>
</cp:coreProperties>
</file>