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viv\R-working-folder\ORO-product-1-mitigation\data\raw-data\external\"/>
    </mc:Choice>
  </mc:AlternateContent>
  <bookViews>
    <workbookView xWindow="0" yWindow="0" windowWidth="19200" windowHeight="6060" activeTab="1"/>
  </bookViews>
  <sheets>
    <sheet name="README" sheetId="2" r:id="rId1"/>
    <sheet name="Data" sheetId="1" r:id="rId2"/>
  </sheets>
  <calcPr calcId="0"/>
</workbook>
</file>

<file path=xl/calcChain.xml><?xml version="1.0" encoding="utf-8"?>
<calcChain xmlns="http://schemas.openxmlformats.org/spreadsheetml/2006/main">
  <c r="L4" i="1" l="1"/>
  <c r="L25" i="1"/>
  <c r="L26" i="1"/>
  <c r="T26" i="1"/>
  <c r="L28" i="1"/>
  <c r="T28" i="1"/>
</calcChain>
</file>

<file path=xl/sharedStrings.xml><?xml version="1.0" encoding="utf-8"?>
<sst xmlns="http://schemas.openxmlformats.org/spreadsheetml/2006/main" count="826" uniqueCount="507">
  <si>
    <t>Trial Name</t>
  </si>
  <si>
    <t>Leading Organization</t>
  </si>
  <si>
    <t>Other Leading Organization(s)</t>
  </si>
  <si>
    <t>Organization Type</t>
  </si>
  <si>
    <t>Primary CDR Method</t>
  </si>
  <si>
    <t>All CDR Methods</t>
  </si>
  <si>
    <t>Status</t>
  </si>
  <si>
    <t>Start of Pilot</t>
  </si>
  <si>
    <t>End of Pilot</t>
  </si>
  <si>
    <t>Duration of Pilot</t>
  </si>
  <si>
    <t>Goals of Pilot / Field Trial</t>
  </si>
  <si>
    <t>Relevance for Path to Commercial</t>
  </si>
  <si>
    <t>Planned Sequestration (tons CO2)</t>
  </si>
  <si>
    <t>Sequestration per year (tons CO2/year)</t>
  </si>
  <si>
    <t>Partners or Collaborator</t>
  </si>
  <si>
    <t>MRV Provider</t>
  </si>
  <si>
    <t>MRV Strategy</t>
  </si>
  <si>
    <t>Monitoring Platforms</t>
  </si>
  <si>
    <t>Measurements</t>
  </si>
  <si>
    <t>Lessons Learned</t>
  </si>
  <si>
    <t>Followup Trial Expected</t>
  </si>
  <si>
    <t>Location</t>
  </si>
  <si>
    <t>Organization-specific: Input(s)</t>
  </si>
  <si>
    <t>Organization-specific: Output(s)</t>
  </si>
  <si>
    <t>Organization-specific: CDR Location (Requirements)</t>
  </si>
  <si>
    <t>Latitude</t>
  </si>
  <si>
    <t>longitude</t>
  </si>
  <si>
    <t>URL</t>
  </si>
  <si>
    <t>Sequim Bay, WA, USA</t>
  </si>
  <si>
    <t>Ebb Carbon</t>
  </si>
  <si>
    <t>Startup</t>
  </si>
  <si>
    <t>Electrochemical OAE</t>
  </si>
  <si>
    <t>Electrochemical Ocean Alkalinity Enhancement</t>
  </si>
  <si>
    <t>Operating</t>
  </si>
  <si>
    <t>Weeks</t>
  </si>
  <si>
    <t xml:space="preserve">Running experiments to measure and model CO2 removal via Ebb's process. The key goals are:
- Developing advanced ocean modeling tools to better understand how Ebb’s process removes carbon and mitigates ocean acidification locally
- Researching impacts on local marine life including oysters and eelgrass epifauna—an important food source for salmon
- Publishing  research to drive understanding and transparency
</t>
  </si>
  <si>
    <t>Running experiments on kinetics, CDR uptake, optimizing alkalinity dosing, sensors.</t>
  </si>
  <si>
    <t>NOAA,PNNL</t>
  </si>
  <si>
    <t>Modeling-Internal</t>
  </si>
  <si>
    <t>- working with Salish Sea Model to do OAE modeling to establish what 100 ton unit looks like for regional near-field modeling as well as Salish Bay
- PNNL had to do a lot of work on the grid model</t>
  </si>
  <si>
    <t>Tanks or Mesocosms</t>
  </si>
  <si>
    <t>pCO2,Salinity,Temperature,Dissolved Oxygen,Turbidity</t>
  </si>
  <si>
    <t>Expect by summer 2024 to do live field trials through PNNL</t>
  </si>
  <si>
    <t>https://goo.gl/maps/r1DZp7JqpeHGQCAw8</t>
  </si>
  <si>
    <t>Renewable Energy,Seawater</t>
  </si>
  <si>
    <t>Alkaline hydroxides,Green hydrogen</t>
  </si>
  <si>
    <t>Renewable energy nearby,Existing infrastructure available,Offshore</t>
  </si>
  <si>
    <t>https://www.ebbcarbon.com/site-sequim-pnnl</t>
  </si>
  <si>
    <t xml:space="preserve"> Traceability of alkaline plume in San Francisco Bay (NOPP)</t>
  </si>
  <si>
    <t>University of Hawai'i, Manoa</t>
  </si>
  <si>
    <t>[C]Worthy,"University of California, Los Angeles",American University,Ebb Carbon</t>
  </si>
  <si>
    <t>Academic,Startup,Focused Research Organization</t>
  </si>
  <si>
    <t>Approved and Scheduled</t>
  </si>
  <si>
    <t>Days</t>
  </si>
  <si>
    <t xml:space="preserve">Show traceability of alkaline plume in San Francisco Bay and feed observations into [C]Worthy modeling efforts.
Total project duration of 3 years under the NOPP funding awards
</t>
  </si>
  <si>
    <t>depends on permit</t>
  </si>
  <si>
    <t>[C]Worthy,NOAA,University of Hawaii</t>
  </si>
  <si>
    <t xml:space="preserve">Use sodium hydroxide and ³He and SF₆ tracer release experiment
		</t>
  </si>
  <si>
    <t>Boat-based measurements,Bottle samples</t>
  </si>
  <si>
    <t>https://goo.gl/maps/Utw2ZhX157dyGnb87</t>
  </si>
  <si>
    <t>https://oceanacidification.noaa.gov/fy23-nopp-mcdr-awards/</t>
  </si>
  <si>
    <t>Learning site: Microalgae raceway ponds in Akhfennir, Morocco</t>
  </si>
  <si>
    <t>Brilliant Planet</t>
  </si>
  <si>
    <t>Microalgae Biomass Burial</t>
  </si>
  <si>
    <t>Microalgae Cultivation,Biomass Burial</t>
  </si>
  <si>
    <t>Unlimited</t>
  </si>
  <si>
    <t>Main operating site to learn and grow for commercial scale.
3 hectare site in Morocco, largest pond is 8000 sqm, 4000 ton seawater capacity; 8 ton CO2 / year capacity</t>
  </si>
  <si>
    <t>University of Plymouth,University of Southampton,Scottish Association for Marine Science (SAMS)</t>
  </si>
  <si>
    <t>Measurement-Internal,Modeling-Internal</t>
  </si>
  <si>
    <t>'- Internal (combination of modeling and sensors)
- Can actively see where water is going thanks to in-house model
    - relevant primarily for nutrient source information for intake of ocean water
    - also usable for outflow water modeling  
    - placing sensors strategically along the predicted outflow
- Quasi constrained system
- Have built own pH sensor program
    - Measures productivity in the ponds
    - innately helped measure pH in the ocean
Buried Biomass 
: 
- burying sensors alongside biomass
- measuring methane emissions, nitrate sulfite, carbon monoxide, CO2, gases etc.</t>
  </si>
  <si>
    <t>Satellites,Wavegliders,Saildrones,Moorings</t>
  </si>
  <si>
    <t>pCO2,pH,Total Alkalinity,Temperature,EC</t>
  </si>
  <si>
    <t xml:space="preserve">'
- Not really representative because it was built purely for research purposes
- Has led to full cycle, so all aspects of the system (pumping, inoculating with local strain, grow out, harvesting (keep trying to improve that), spray drying into desert, collection of biomass, burial (fugitive gas analysis on daily basis)) are being tested on this site
- 
Science
- Drying, spraying, and decaying biomass
    - actual process has increased in speed → biomass is dry within 4 minutes when sprayed into desert
    - at no point during process is biomass without oxygen
    - there is no breakdown of biomass → no degassing noticed so far through sensors under ground
- Optimized variables for algae growth
    - temperature, point of injection of water, when to add, how much to add, velocity of adding, how deep are ponds etc.
    - as seasons change, how to keep growth alive
- flows into operational model → working with seawater chemistry
    - able to observe at every stage: DIC, alkalinity, electric conductivity, temperature, where carbonate and bicarbonate is, how much pCO2, pH, for the sake of controlling conditions in the pond
    - subtleties of control are key
Infrastructure and Engineering
- what not to do and discover room for improvement
    - pond depth is too shallow
    - learning rate of large infrastructure project: modularity – not hoping to build plants larger than 12500 sqm anymore
    - will be deeper than today but not larger than that
    - ability to do research at current scale is very transferable from a scaleup point of view
- size matters mostly for seawater intake system
    - current pipeline has real physical limitations (intake, fowling, etc.) → cannot scale this pipeline system to 100s of thousands, millions of tons → engineering money is crazy high
    - modular thinking applies  to seawater intake
        - actively working on marine feed front-end engineering design
        - marine intake system like a mini harbor, proper structure sticking out into the ocean, resistant to waves etc., which will allow pumping at flexible times
    - all using existing structures and engineering put together into a "next larger module"
Logistics and Timelines
- 500km from next major city: supply chains are amazing in the sense that local passenger bus is the single most reliable mode of transport
- Timelines
    - Government relations ~ 3 years 
    - logistical questions (customs etc.) ~ 1 year
    - purely technical questions (working autonomously and remotely) ~ 2.5 years
</t>
  </si>
  <si>
    <t>Yes</t>
  </si>
  <si>
    <t>https://goo.gl/maps/oAQVaFJCgB51aDGh6</t>
  </si>
  <si>
    <t>Renewable Energy,Seawater,Sunlight,"Supplementary nutrients (phosphorus, nitrogen)",Local endemic microalgae</t>
  </si>
  <si>
    <t>De-acidified and decarbonized seawater,Dried biomass-salt composite,Food ingredients</t>
  </si>
  <si>
    <t>Coastal Desert,Flat,Unoccupied Terrain,High-Quality Seawater,Suitable currents + tidal systems,Long-term burial site within range,Onshore,Renewable energy nearby</t>
  </si>
  <si>
    <t>https://www.brilliantplanet.com/what-we-do/our-process</t>
  </si>
  <si>
    <t>Medium size one hundred ton per year Direct Ocean Capture plant at AltaSea</t>
  </si>
  <si>
    <t>Captura</t>
  </si>
  <si>
    <t>Direct Ocean Capture</t>
  </si>
  <si>
    <t>Months</t>
  </si>
  <si>
    <t>Test 100 tonne/year system, change to seawater instead of artificial seawater in previous lab testing of 100 tonne system.
Providing CO2 to offtake partners who will utilize CO2 rather than sequestering it.</t>
  </si>
  <si>
    <t>100 tonne trial will significantly inform 1000 tonne trial, from which point it should be more straightforward to scale to commercial.</t>
  </si>
  <si>
    <t>Southern California Coastal Water Research Project</t>
  </si>
  <si>
    <t>Captura approach measures direct stream of CO2 that is removed from seawater. Atmospheric drawdown will rely on modeling. Pilot studies will try to do as many in situ measurements as possible, but at the end of day, models are needed.
We’ll be taking measurements using YSI EXO2 Sonde with temperature, salinity, pH/ORP, dissolved oxygen, total algae (chlorophyll a and blue green algae), and turbidity as well as a Turner C-sense pCO2 sensor. We plan on monitoring continuously in real-time near the discharge port, taking ~daily bottle samples to validate the sensors, and doing monthly sampling transects of the channel. We’ll adjust accordingly as we see what works and what doesn’t.
Additionally, working with Southern California Coastal Water Research Project to conduct modeling simulations of atmospheric drawdown for direct ocean capture.</t>
  </si>
  <si>
    <t>Bottle samples,Autonomous Buoys</t>
  </si>
  <si>
    <t>Stream of CO2,Temperature,Salinity,pH,Dissolved Oxygen,Turbidity,Total Algae</t>
  </si>
  <si>
    <t>100 tonne trial in Eastern Quebec in 2024 to validate tech for Canadian commercial deployment</t>
  </si>
  <si>
    <t>https://goo.gl/maps/SLCxceBxcgNJoFqu5</t>
  </si>
  <si>
    <t>Stream of CO2,De-acidified and decarbonized seawater</t>
  </si>
  <si>
    <t>Onshore,Offshore,Shallow currents,Renewable energy nearby,Sequestration nearby</t>
  </si>
  <si>
    <t>https://capturacorp.com/about/</t>
  </si>
  <si>
    <t>First of a kind one ton per year Direct Ocean Capture machine at Alta Sea</t>
  </si>
  <si>
    <t>1 tonne/year system built and continuously tested here, considerably informing 100 ton system.</t>
  </si>
  <si>
    <t>Stream of CO2</t>
  </si>
  <si>
    <t>Tonne trial has moved to AltaSea in LA, USA for continued testing alongside a 100 tonne system</t>
  </si>
  <si>
    <t>Equatic's electrochemical plant at AltaSea, CA</t>
  </si>
  <si>
    <t>Equatic</t>
  </si>
  <si>
    <t>Electrochemical Ocean Alkalinity Enhancement,Direct Ocean Capture</t>
  </si>
  <si>
    <t>Technology derisking, field demonstration, assessment of technoeconomics and unit economics, to establish operational best practices, and learn scale-up and scale-out considerations</t>
  </si>
  <si>
    <t>Learning to scale up to 10 tonnes CO2/day</t>
  </si>
  <si>
    <t>UCLA</t>
  </si>
  <si>
    <t>Internal,Certification-Third Party</t>
  </si>
  <si>
    <t>Primary CDR measured by online turbidity sensors; Secondary CDR measured by comparing ion solutions in solution and solids quantity both in an closed system. MRV process done in house with process certified by third party to get ISO certified</t>
  </si>
  <si>
    <t>Turbidity</t>
  </si>
  <si>
    <t>Renewable Energy,Seawater,Alkaline solids</t>
  </si>
  <si>
    <t>Dissolved bicarbonate,Mineral carbonates,Green hydrogen</t>
  </si>
  <si>
    <t>Onshore,Offshore,Low-cost construction possible,Existing infrastructure available,Suitable ocean conditions (general)</t>
  </si>
  <si>
    <t>https://www.equatic.tech/</t>
  </si>
  <si>
    <t>Research Deployments of terrestrial biomass coated alkaline materials off the Iceland EEZ</t>
  </si>
  <si>
    <t>Running Tide</t>
  </si>
  <si>
    <t>Biomass Sinking</t>
  </si>
  <si>
    <t>Biomass Sinking,Ocean Alkalinity Enhancement</t>
  </si>
  <si>
    <t>Years</t>
  </si>
  <si>
    <t xml:space="preserve">Conducted from May through August 2023 off the Icelandic EEZ — additional information and results to be released in the coming months. The key goals include
- Ability to deploy safely and effectively very dependent on weather windows in the North Atlantic
- Research deployments with terrestrial biomass coated alkaline materials - not currently operationalizing macroalgae in larger deployments, though open ocean macroalgae research is also being conducted as part of Iceland project. 
- Open call for researchers and organizations to tell us which data from these deployments would be most useful, as well as the most useful place for that data to live. </t>
  </si>
  <si>
    <t>Although research deployments, this is the first conservatively quantified ocean-based carbon removal delivered to customers from this project - see the recent Shopify announcement.</t>
  </si>
  <si>
    <t>Eimskip,Marine and Freshwater Research Institute</t>
  </si>
  <si>
    <t>Measurement-Internal,Modeling-Internal,Verification-Third Party,Reporting-Third Party</t>
  </si>
  <si>
    <t xml:space="preserve">Strategy covered in Running Tide's Framework Protocol	</t>
  </si>
  <si>
    <t xml:space="preserve">Ongoing	</t>
  </si>
  <si>
    <t>N/A</t>
  </si>
  <si>
    <t>https://goo.gl/maps/197Bh4AJ4TBYkFoG7</t>
  </si>
  <si>
    <t>Renewable Energy,Seawater,Macroalgae seeds,Alkaline rocks</t>
  </si>
  <si>
    <t>Sunk organic carbon,Dissolved inorganic carbon</t>
  </si>
  <si>
    <t>Permittability,Existing laboratories nearby,Macroalgae supply,Deep water,Nutrient supply,Historical MetOcean data available</t>
  </si>
  <si>
    <t>https://www.runningtide.com/iceland</t>
  </si>
  <si>
    <t>Benthic experiment to study the degradation of biogenic substrates on the seafloor (Clayoquot Slope)</t>
  </si>
  <si>
    <t>Ocean Networks Canada</t>
  </si>
  <si>
    <t>Startup,Research Institution</t>
  </si>
  <si>
    <t>Benthic experiment to study the degradation of biogenic substrates on the seafloor at ONC's fixed and cabled sites off of Pacific Canada. Will include continuous measurements as well as limited, discrete sampling.</t>
  </si>
  <si>
    <t xml:space="preserve">Real-world data on material interaction in the deep benthos, including ecological impact and carbon degradation rates. </t>
  </si>
  <si>
    <t>Measurement-Internal</t>
  </si>
  <si>
    <t>Custom benthic lander system developed by ONC for this experiment.
This includes: 
- Fixed camera sites and HD video, returning to site for sampling</t>
  </si>
  <si>
    <t>Underwater cameras,Bottle samples</t>
  </si>
  <si>
    <t>Salinity,Temperature,Current,Dissolved Oxygen,Sediment Cores,Microbial analysis</t>
  </si>
  <si>
    <t>Ongoing</t>
  </si>
  <si>
    <t>https://goo.gl/maps/f3vCpmJnH5HrX7VB6</t>
  </si>
  <si>
    <t>Sunk organic carbon,Dissolved inorganic carbon,Stream of CO2</t>
  </si>
  <si>
    <t>https://www.oceannetworks.ca/news-and-stories/stories/oncs-deep-sea-observatory-supporting-ocean-based-carbon-dioxide-removal-research/</t>
  </si>
  <si>
    <t>Tests of the impact of materials used in research deployments off the Icelandic coastal shelf</t>
  </si>
  <si>
    <t>Benthic experiment on the coastal shelf to gain a more complete understanding of the potential sensitivity of benthic systems to the input of the materials used in research deployments. The coastal environment allows for more rapid data collection and affordable access to rapidly iterate on methodology.</t>
  </si>
  <si>
    <t>Real-world data on material interaction in the benthos, including ecological impact and carbon degradation rates.</t>
  </si>
  <si>
    <t>Sjótækni</t>
  </si>
  <si>
    <t>Bottle samples</t>
  </si>
  <si>
    <t>Beach Nourishment in Southampton, New York</t>
  </si>
  <si>
    <t>Vesta</t>
  </si>
  <si>
    <t>City of Southampton</t>
  </si>
  <si>
    <t>Mineral-Based OAE</t>
  </si>
  <si>
    <t>Enhanced Weathering,Ocean Alkalinity Enhancement</t>
  </si>
  <si>
    <t>ongoing</t>
  </si>
  <si>
    <t xml:space="preserve">Beach nourishment project with a 2 years (minimum) ecological study that will test long term impact of adding 500 cubic yards of olivine, </t>
  </si>
  <si>
    <t>1. understand any environmental impacts both positive or negative - if there were any negative how to change the designs of projects to help mitigate against them
2. assess real world carbon removal rates, but secondarily understand the factors that influence those removal rates → how to design the projects to increase efficiency (safety thresholds, coastal geomorphology etc.)
3. field test MRV approach
4. generate peer-reviewed publications, publish everything they’re doing at the field sites, develop third-party consensus around findings</t>
  </si>
  <si>
    <t>Stony Brook University,Hamilton College,Cornell Cooperative Extension,Southcoastal</t>
  </si>
  <si>
    <t xml:space="preserve">'- ecological surveys
    - monitoring sand conditions through things like moisture potential and temperature at the beach
- full carbonate system, major cations, trace metals, nutrients, dissolved oxygen, turbidity, chlorophyll a, ion and sulfite, DOC
        - water column surveys (trace metals)
        - wave buoys (publicly available at Aqualength.org)
        - installed permanent ex situ sonde (turbidity, chloroyphll, pH)
- poor waters (within poor spaces close to sediments) - this is the main area they are interested in right around the area where they have added sediments
- sonde and buoy is continuous; discrete surveys are done on different timelines
        - ecology 4 times a year
- full gridded sediment surveys 4 times a year
        - subsets on weekly basis (sediment core collection alongside water surveys)
- various water surveys every other week
</t>
  </si>
  <si>
    <t>Partially covered in annual monitoring report available on website.</t>
  </si>
  <si>
    <t>https://goo.gl/maps/JSXBVeYwmKFiXv9K9</t>
  </si>
  <si>
    <t>Alkaline rocks</t>
  </si>
  <si>
    <t>De-acidified and decarbonized seawater</t>
  </si>
  <si>
    <t>Permittability,Green alkalinity supply nearby,Community Engagement,No high-risk marine ecosystems,Existing laboratories nearby,No downwelling zones nearby,High energy wave environment</t>
  </si>
  <si>
    <t>https://www.vesta.earth/southampton</t>
  </si>
  <si>
    <t>Olivine dispersal in tidal marsh ecosystems in Cape Cod, Massachusetts</t>
  </si>
  <si>
    <t>Woods Hole Oceanographic Institutions,US Geological Survey,US National Park Service</t>
  </si>
  <si>
    <t>Field experiment in a different type of region from a beach to test the impacts of olivine on a tidal marsh ecosystem
Set up replicate plots and varying amounts of olivine to test both carbon removal and ecology</t>
  </si>
  <si>
    <t xml:space="preserve">'- monitoring ongoing
    - similarly to Southhampton trials (look for details in respective card)
- ecology survey to look at community structure
    - did them monthly from May-October, restarting after winter
    - sediment chore surveys on annual basis to not disturb too much
    - poor water surveys looking at same parameters
    - generally more monthly surveys than weekly ones
</t>
  </si>
  <si>
    <t>https://goo.gl/maps/J5A37CPNR7zQayer7</t>
  </si>
  <si>
    <t>https://www.vesta.earth/</t>
  </si>
  <si>
    <t>Second of a kind electrochemical plant in Singapore</t>
  </si>
  <si>
    <t>https://goo.gl/maps/CCsxiieYkpraYkeJ6</t>
  </si>
  <si>
    <t>Ocean Alkalinity Enhancement Mesocosm Research Trial in Gran Canaria</t>
  </si>
  <si>
    <t>GEOMAR</t>
  </si>
  <si>
    <t>Research Institution</t>
  </si>
  <si>
    <t>Ocean Alkalinity Enhancement</t>
  </si>
  <si>
    <t>Concluded</t>
  </si>
  <si>
    <t>Examine the safe operating space of ocean alkalinity enhancement in terms of environmental safety, ecosystem health and possible risks to ecosystem services. This includes CDR efficiency, efficacy and permanency as well as possible co-benefits.
In this trial, we tested CO2-equilibrated alkalinity enhancement with a ∆TA range from 0 to 2400 µmol/kg (in ∆TA steps of 300 µmol/kg). CO2-equilibrated alkalinization is the most optimistic OAE application as it has comparatively moderate effects on carbonate chemistry.
Examine the safe operating space of ocean alkalinity enhancement in terms of environmental safety, ecosystem health and possible risks to ecosystem services. This includes CDR efficiency, efficacy and permanency as well as possible co-benefits.
In this trial, we tested CO2-equilibrated alkalinity enhancement with a ∆TA range from 0 to 2400 µmol/kg (in ∆TA steps of 300 µmol/kg). CO2-equilibrated alkalinization is the most optimistic OAE application as it has comparatively moderate effects on carbonate chemistry.</t>
  </si>
  <si>
    <t>University of Las Palmas Gran Canaria</t>
  </si>
  <si>
    <t>Internal, covering over 45 physical, chemical and biological paramters.</t>
  </si>
  <si>
    <t>Tanks or Mesocosms,Bottle samples,Underwater cameras,Dive teams</t>
  </si>
  <si>
    <t>Total Alkalinity,pH,Dissolved Inorganic Carbon,Particulate Inorganic Carbon,Particulate Organic Carbon,Particulate Organic Nitrogen,Particulate Organic Phosphorus,Dissolved Oxygen,Temperature,Salinity,Turbidity,Nutrients,Algal Growth,Total Algae,Phytoplankton,Chlorophyll-a,Biological samples,Microbial analysis,"Species richness, evenness and diversity"</t>
  </si>
  <si>
    <t xml:space="preserve">In this trial, we tested CO2-equilibrated alkalinity enhancement, which has comparatively moderate effects on carbonate chemistry. For this approach of CO2-equilibrated OAE, ecosystem impacts were mild to non-detectable for the duration of the experiment. However, secondary calcium carbonate precipitation occurred in the highest OAE treatment.
</t>
  </si>
  <si>
    <t>Subsequently to this mesocosm experiment we have conducted two further mesocosm studies simulating different OAE approaches, in the Raunefjord in Norway in 2022 and on the island of Helgoland in the North Sea in 2023. We are planning to conduct a series of OAE mesocosm studies during different seasons in Kiel Fjord in 2024.</t>
  </si>
  <si>
    <t>https://www.google.de/maps/place/27%C2%B059'22.8%22N+15%C2%B022'08.3%22W/@27.9896677,-15.3738479,17z/data=!3m1!4b1!4m12!1m7!3m6!1s0xc40bd2c5be3b06b:0xea6c555cc39ddb9c!2sMuelle+de+Taliarte!8m2!3d27.9902031!4d-15.3692776!16s%2Fg%2F12135y6q!3m3!8m2!3d27.989663!4d-15.368977?entry=ttu</t>
  </si>
  <si>
    <t>Existing infrastructure available,Existing laboratories nearby</t>
  </si>
  <si>
    <t>https://egusphere.copernicus.org/preprints/2023/egusphere-2023-2409/</t>
  </si>
  <si>
    <t>Ocean Alkalinity Enhancement Mesocosm Research Trial in Bergen</t>
  </si>
  <si>
    <t xml:space="preserve">Examine the safe operating space of ocean alkalinity enhancement in terms of environmental safety, ecosystem health and possible risks to ecosystem services. This includes CDR efficiency, efficacy and permanency as well as possible co-benefits.
In this trial, we tested non-equilibrated alkalinity enhancement with a ∆TA range from 0 to 600 µmol/kg (in ∆TA steps of 150 µmol/kg), simulating two different mineral types (silicate- and carbonate-based minerals).
</t>
  </si>
  <si>
    <t>University of Las Palmas Gran Canaria,University of Hamburg,Bigelow Laboratory for Ocean Sciences,Southern Cross University,University of Tasmania,University of Agder,Technical University of Denmark</t>
  </si>
  <si>
    <t>Internal, covering over 45 physical, chemical and biological parameters.</t>
  </si>
  <si>
    <t>Total Alkalinity,pH,Dissolved Inorganic Carbon,Particulate Inorganic Carbon,Particulate Organic Carbon,Particulate Organic Nitrogen,Particulate Organic Phosphorus,Dissolved Oxygen,Temperature,Salinity,Nutrients,Algal Growth,Total Algae,Phytoplankton,Chlorophyll-a,Biological samples,Microbial analysis,"Species richness, evenness and diversity",Air-Sea Gas Exchange</t>
  </si>
  <si>
    <t xml:space="preserve">Preliminary results indicate that the environmental impacts were mild to non-detectable for the alkalinity enhancement, but significant differences were detected between mineral types.
</t>
  </si>
  <si>
    <t>Subsequently to this mesocosm experiment we have conducted one further mesocosm study on the island of Helgoland in the North Sea in 2023. We are planning to conduct a series of OAE mesocosm studies during differnet seasons in Kiel Fjord in 2024</t>
  </si>
  <si>
    <t>https://www.google.de/maps/place/Espegrend+Marine+Research+Field+Station/@60.2695504,5.1719579,13z/data=!4m6!3m5!1s0x463cf05fc187e165:0x657658a9b40f1a50!8m2!3d60.2695903!4d5.2233061!16s%2Fm%2F04n0546?entry=ttu</t>
  </si>
  <si>
    <t>https://bg.copernicus.org/preprints/bg-2023-144/</t>
  </si>
  <si>
    <t>Ocean Alkalinity Enhancement Mesocosm Research Trial in Helgoland</t>
  </si>
  <si>
    <t>Alfred-Wegener-Institute</t>
  </si>
  <si>
    <t>Examine the safe operating space of ocean alkalinity enhancement in terms of environmental safety, ecosystem health and possible risks to ecosystem services. This includes CDR efficiency, efficacy and permanency as well as possible co-benefits.
In this trial, we tested non-equilibrated alkalinity enhancement with a ∆TA range from 0 to 1250 µmol/kg (in ∆TA steps of 250 µmol/kg), simulating two different dilution modes.</t>
  </si>
  <si>
    <t>University of Hamburg,Helmholtz Zentrum Hereon,University of the Azores,University of Las Palmas Gran Canaria,University of Applied Sciences Bremerhaven,Southern Cross University</t>
  </si>
  <si>
    <t>Tanks or Mesocosms,Bottle samples,Dive teams</t>
  </si>
  <si>
    <t>Total Alkalinity,pH,Dissolved Inorganic Carbon,Particulate Inorganic Carbon,Particulate Organic Carbon,Particulate Organic Nitrogen,Particulate Organic Phosphorus,Dissolved Oxygen,Temperature,Salinity,Air-Sea Gas Exchange,Nutrients,Algal Growth,Total Algae,Phytoplankton,Chlorophyll-a,Biological samples,Microbial analysis,"Species richness, evenness and diversity",Trace Metals</t>
  </si>
  <si>
    <t>Data assessment still on-going. Preliminary results indicate relatively strong (compared to our previous mesocosm studies) effects at the primary producer level. Data on higher trophic levels currently not available.</t>
  </si>
  <si>
    <t>We are planning to conduct a series of OAE mesocosm studies during differnet seasons in Kiel Fjord in 2024</t>
  </si>
  <si>
    <t>https://www.google.com/maps/place/54%C2%B010'37.0%22N+7%C2%B053'36.0%22E/@54.1769475,7.8907584,17z/data=!3m1!4b1!4m12!1m7!3m6!1s0x47b5b5f639dd02d5:0xaa73dab13716cca4!2sHelgoland(S%C3%BCdhafen)!8m2!3d54.1741648!4d7.8929071!16s%2Fg%2F11g0lgl5p7!3m3!8m2!3d54.1769444!4d7.8933333?entry=ttu</t>
  </si>
  <si>
    <t>Existing infrastructure available,Existing laboratories nearby,No strong currents</t>
  </si>
  <si>
    <t>Testing Algaray Robot to intercept and sink sargassum in Antigua</t>
  </si>
  <si>
    <t>Seaweed Generation</t>
  </si>
  <si>
    <t xml:space="preserve">We build solar powered autonomous robots to sink problematic Sargassum for carbon dioxide removal.  In this pilot, we were looking to confirm our knowledge of Sargassum buoyancy and density levels, but our main focus was on the operational efficiencies of the AlgaRay. We tested the end to end operation of our AlgaRay robot, including:
- Interception of Sargassum (at current size, the scoop can hold up to 500kg of Sargassum)
- Scoop dive and release
- Sinking Sargassum, recording data for proof and modelling
 </t>
  </si>
  <si>
    <t xml:space="preserve">The pilot has been instrumental in our next stage R&amp;D, with a V2 optimised version of the AlgaRay currently in development. Data gathering is a crucial part of our operations, and we are working on designing a deep sea AlgaProbe to help in our deep ocean monitoring for MRV purposes. Results from the pilot have helped shape our path of development here.  </t>
  </si>
  <si>
    <t xml:space="preserve">All measurements were taken internally with a focus on AlgaRay operations over environmental data in this pilot. </t>
  </si>
  <si>
    <t>Remotely Operated Vehicles,Underwater cameras</t>
  </si>
  <si>
    <t>Visual</t>
  </si>
  <si>
    <t>Sargassum negatively buoyant at 150m
Sargassum mats were significantly denser than expected - at 50cm, the GoPro was within rather than below the mat. Likely that volumes of Sargassum are much denser than estimated from satellite imagery. This is consistent with data from community discussions.</t>
  </si>
  <si>
    <t>https://www.google.com/maps/place/17%C2%B000'09.8%22N+61%C2%B047'01.9%22W/@17.0032352,-61.8005778,14z/data=!4m12!1m7!3m6!1s0x8c12eb71c60a3a45:0x57f4829ee3890000!2sFalmouth+Harbour!8m2!3d17.0155027!4d-61.7773729!16s%2Fm%2F03h3nq_!3m3!8m2!3d17.0027222!4d-61.7838611?authuser=0&amp;entry=ttu</t>
  </si>
  <si>
    <t>Seawater,Sunlight</t>
  </si>
  <si>
    <t>De-acidified and decarbonized seawater,Sunk organic carbon</t>
  </si>
  <si>
    <t>Macroalgae supply,Offshore,Suitable ocean conditions (general),Permittability</t>
  </si>
  <si>
    <t>https://www.seaweedgeneration.com/</t>
  </si>
  <si>
    <t>Testing decomposition rate of materials in the anoxic Black Sea</t>
  </si>
  <si>
    <t>Rewind</t>
  </si>
  <si>
    <t>Biomass Sinking in Anoxic Zones</t>
  </si>
  <si>
    <t>Biomass Sinking,Anoxic Zone Storage</t>
  </si>
  <si>
    <t>Examine the decomposition rate of different organic materials in the anoxic Black Sea</t>
  </si>
  <si>
    <t>Ensure slow organic materials decomposition rate  in the anoxic Black Sea</t>
  </si>
  <si>
    <t>The dry mass of the different OM was measured prior and following its deployment. All measurements were internal</t>
  </si>
  <si>
    <t>Bottle samples,Boat-based measurements,Moorings</t>
  </si>
  <si>
    <t>Temperature,Dissolved Oxygen,Dry Mass</t>
  </si>
  <si>
    <t>Wood (oak) decomposition was the slowest followed by vine branches, corm stems, and straw.</t>
  </si>
  <si>
    <t>https://maps.app.goo.gl/uMzeLbkhUMvhcC7M9</t>
  </si>
  <si>
    <t>Seawater,Other,Organic materials</t>
  </si>
  <si>
    <t>Dissolved inorganic carbon,Sunk organic carbon</t>
  </si>
  <si>
    <t>Offshore,No strong currents,Deep water,Other,Anoxic Conditions</t>
  </si>
  <si>
    <t>https://www.rewind.earth/#our-solution</t>
  </si>
  <si>
    <t>Testing decomposition rate differences in anoxic vs oxic conditions in Lake Kinneret (Sea of Galilee)</t>
  </si>
  <si>
    <t>Examine decomposition rate differences between various organic materials in oxic and anoxic conditions</t>
  </si>
  <si>
    <t xml:space="preserve">Ensure slower decomposition under anoxic conditions. </t>
  </si>
  <si>
    <t>Temperature,Salinity,Dry Mass</t>
  </si>
  <si>
    <t>Wood (Pine) decomposition was the slowest followed by straw and leak.</t>
  </si>
  <si>
    <t>https://maps.app.goo.gl/55wQSsSg3rmAVWqE9</t>
  </si>
  <si>
    <t>Testing decomposition rate differences in anoxic vs oxic conditions in Selket Noor</t>
  </si>
  <si>
    <t>Ensure slower decomposition under anoxic conditions.</t>
  </si>
  <si>
    <t xml:space="preserve">Wood (Pine) decomposition was the slowest followed by straw and leak. </t>
  </si>
  <si>
    <t>https://maps.app.goo.gl/HjSicyPkYS4zGTcc9</t>
  </si>
  <si>
    <t>Wave pump test off Gran Canaria</t>
  </si>
  <si>
    <t>Ocean Based Climate Solutions</t>
  </si>
  <si>
    <t>Artificial Upwelling</t>
  </si>
  <si>
    <t>A wave-driving upwelling pump was deployed in the Atlantic Ocean 140 nautical miles south of the most westerly Canary Island El Hierro by the Spanish research vessel Sarmiento de Gamboa. The pump brought nutrient-rich water from 200 meters depth up to the sunlit surface layer. The goal of this field trial was to test the technical feasibility of a wave-driven upwelling pump and monitor how the upwelled water mixes into the surface layer and how the surface plankton community responds.</t>
  </si>
  <si>
    <t>Flow meters installed, track the spreading of the upwelled deep water in the surface layer by dye addition, CTD</t>
  </si>
  <si>
    <t>Wave Pump</t>
  </si>
  <si>
    <t>Temperature,Salinity,Wave height,Tracer Fluorescence,Flow Velocity</t>
  </si>
  <si>
    <t>The pump deployment by the crew of the Sarmiento de Gamboa went well. As the approximately 2.5-ton bottom weight sank, the 200-meter pump hose properly uncoiled from the drifting buoy, pulling the end of the hose to depth and filling the 1.9-meter-wide flexible tube. Fully deployed, the wave pump immediately began pumping deep water to the surface through the rise and fall of the drift buoy with each wave. Flow meters installed in the pump indicated a pumping volume of 3000 cubic meters per hour. Unfortunately, the bottom weight came off the tube after a few hours at which point the pump stopped pumping. Lesson learned: Further technical development is needed to ensure that a pump of this kind is operable long-term under open ocean conditions.</t>
  </si>
  <si>
    <t>https://www.google.de/maps/place/25%C2%B030'13.0%22N+19%C2%B006'07.9%22W/@26.6093295,-19.0485751,7z/data=!4m4!3m3!8m2!3d25.5036111!4d-19.1021944?entry=ttu</t>
  </si>
  <si>
    <t>https://www.geomar.de/en/news/article/greening-the-ocean-to-combat-climate-change</t>
  </si>
  <si>
    <t>Effects of artificial upwelling on the ecology and biogeochemistry of a natural oligotrophic plankton community: Gran Canaria 2018</t>
  </si>
  <si>
    <t>The goal of this 37-day mesocosm study was to assess the effects of artificial upwelling on the ecology and biogeochemistry of a natural oligotrophic plankton community. Upwelling was simulated via two modes: i) a singular deep-water pulse and ii) a recurring supply every 4 days; each mode at four different intensities defined by the total amount of nitrate added which amounted 1.5, 3, 5.7, and 11 μmol L-1.</t>
  </si>
  <si>
    <t>Southern Cross University</t>
  </si>
  <si>
    <t>Total Alkalinity,Dissolved Inorganic Carbon,Particulate Inorganic Carbon,Particulate Organic Carbon,Particulate Organic Nitrogen,Particulate Organic Phosphorus,Dissolved Oxygen,Temperature,Salinity,Nutrients,Algal Growth,Total Algae,Phytoplankton,Chlorophyll-a,eDNA,Biological samples,Microbial analysis,"Species richness, evenness and diversity"</t>
  </si>
  <si>
    <t>Primary production scaled linearly with upwelling intensity. Upwelling primarily benefitted larger phytoplankton size fractions, causing a shift from pico- and nano- to nano- and microphytoplankton. Recurring supply of upwelled waters generated higher efficiencies in primary production compared to single pulse addition. DOM accumulation increased with upwelling intensity, shifting DOM characteristics towards increased proportions of chromophoric DOM (CDOM) and humic-like DOM, whereby the single upwelling pulse generated higher CDOM quantities with higher molecular weight. Carbon export under artificial upwelling more than doubled, and the molar C:N ratios of sinking organic matter increased from values around Redfield (6.6) to 8–13, which is beneficial for carbon dioxide removal. Sinking matter, however, was remineralized faster and had lower sinking velocities, which led to shallower remineralization depths. Particle properties were more favorable for deep carbon export in the recurring upwelling mode, while in the singular mode the C:N increase of sinking matter was more pronounced.</t>
  </si>
  <si>
    <t>Subsequently to this mesocosm experiment we have conducted one further mesocosm study about the optimal Si:N ratio in artificially upwelled water in Gran Canaria and one free drifting wave pump test in 2022</t>
  </si>
  <si>
    <t>https://www.google.de/maps/place/27%C2%B055'40.4%22N+15%C2%B021'51.6%22W/@27.927888,-15.3669082,17z/data=!3m1!4b1!4m4!3m3!8m2!3d27.9278833!4d-15.3643333?entry=ttu</t>
  </si>
  <si>
    <t>https://www.frontiersin.org/articles/10.3389/fmars.2022.880550/full</t>
  </si>
  <si>
    <t>mCDR 2023: An opportunity to study Ocean Alkalinity Enhancement, CDR, and ecosystem impacts through coastal liming (NOPP)</t>
  </si>
  <si>
    <t>University of Rhode Island</t>
  </si>
  <si>
    <t>Academic</t>
  </si>
  <si>
    <t>This program will monitor the carbon chemistry of a small coastal lagoon before and after the application of calcitic limestone on the surface of an abutting golf course. By opportunistically studying lime applied as part of routine lawn care on private land, the project both removes the risk of acquiring permits in an ecologically and culturally sensitive environment and tests the marine impact of authentic rates of lime application for soil improvement. The simplicity of the semi-enclosed lagoon and the expertise of the team assembled to study it will yield an unprecedented, detailed account of the chemical fate, CDR potential, and ecosystem impacts of alkalinity entering the marine environment through coastal terrestrial liming.</t>
  </si>
  <si>
    <t xml:space="preserve">N/A	</t>
  </si>
  <si>
    <t>NOAA,University of Hawaii,Other,University of Connecticut,US EPA</t>
  </si>
  <si>
    <t>Calculate terms in carbon and alkalanity budgets by academic scientists using a combination of sensors, bottle sample collection, and air-sea flux measurements.</t>
  </si>
  <si>
    <t>Tanks or Mesocosms,Bottle samples,Boat-based measurements,Moorings</t>
  </si>
  <si>
    <t>pCO2,Total Alkalinity,pH,Dissolved Inorganic Carbon,Current,Dissolved Oxygen,Temperature,Salinity,Air-Sea Gas Exchange,Wind Speed,Nutrients,Biological samples</t>
  </si>
  <si>
    <t>https://www.google.com/maps/place/Winnapaug+Pond/@41.3313911,-71.7847074,2419m/data=!3m2!1e3!4b1!4m6!3m5!1s0x89e5e61080a1590d:0xdf81292939c4f0c!8m2!3d41.3310679!4d-71.7689206!16s%2Fm%2F063zb5c?entry=ttu</t>
  </si>
  <si>
    <t>Shallow water,Onshore,Existing laboratories nearby</t>
  </si>
  <si>
    <t>Impacts of varying Si:N ratio in artificially upwelled water on trophic transfer and carbon export in Gran Canaria 2019</t>
  </si>
  <si>
    <t>Considering that the silicate (Si) to nitrate (N) ratio of deep water varies greatly both with depth and across ocean basins, the goal of this study was to test which Si:N ratio in artificially upwelled water yields the highest efficiency in terms of trophic transfer and carbon export. In a 35-day long experiment with 8 mesocosms, we varied the Si:N ratio in our simulated upwelling between 0.07 and 1.33.</t>
  </si>
  <si>
    <t>Bigelow Laboratory for Ocean Sciences,University Las Palmas Gran Canaria</t>
  </si>
  <si>
    <t>Internal, covering over 40 physical, chemical and biological paramters.</t>
  </si>
  <si>
    <t>Total Alkalinity,Dissolved Inorganic Carbon,Particulate Inorganic Carbon,Particulate Organic Carbon,Particulate Organic Nitrogen,Particulate Organic Phosphorus,Dissolved Oxygen,Temperature,Salinity,Nutrients,Algal Growth,Total Algae,Phytoplankton,Chlorophyll-a,Biological samples,"Species richness, evenness and diversity",Microbial analysis</t>
  </si>
  <si>
    <t>Community biomass increased 10-fold across all mesocosms, indicating that basic bloom dynamics were upheld despite the wide range in nutrient composition. Key properties of these blooms, however, were influenced by Si. Photosynthetic capacity and nutrient use efficiency doubled from Si-poor to Si-rich upwelling, leading to C:N ratios
as high as 17, well beyond Redfield. Si-rich upwelling also resulted in 6-fold
higher diatom abundance and mineralized Si and a corresponding shift from
smaller towards larger phytoplankton. The pronounced change in both
plankton quantity (biomass) and quality (C:N ratio, size and mineral ballast)
for trophic transfer and export underlines the pivotal role of Si in shaping the
response of oligotrophic regions to upwelled nutrients. Our findings indicate a
benefit of active Si management during artificial upwelling with the potential to
optimize fisheries production and CO2 removal.</t>
  </si>
  <si>
    <t>Wave pump test off Gran Canaria 2022</t>
  </si>
  <si>
    <t>https://www.google.de/maps/place/Muelle+de+Taliarte/@27.9900491,-15.3693232,20z/data=!4m6!3m5!1s0xc40bd2c5be3b06b:0xea6c555cc39ddb9c!8m2!3d27.9902031!4d-15.3692776!16s%2Fg%2F12135y6q?entry=ttu</t>
  </si>
  <si>
    <t>https://www.frontiersin.org/articles/10.3389/fmars.2022.1015188/full</t>
  </si>
  <si>
    <t>Multiple tests include sargassum baling and sinking in Mexico</t>
  </si>
  <si>
    <t>Seafields Solutions</t>
  </si>
  <si>
    <t>' - Monitoring Sargassum mats with multispectral drone
 - Determine loss of carbon, nitrogen and phosphorous due to Sargassum decomposition (wet and dry)
 - Bale Sargassum and conduct sinking tests
 - Collect water samples of Sargassum mats before and after harvesting to determine bycatch via eDNA
 - Collect Sargassum samples before and after harvesting to determine bycatch of invertebrates under microscope
 - Measure carbon uptake of Sargassum under different nutrient regimes
 - determine decomposition rate of fresh, decomposed, dried and processed Sargassum
 - Measure pCO2 concentration upstream, downstream and inside mat
 - determine fucoidan production of Sargassum</t>
  </si>
  <si>
    <t>Alfred-Wegener-Institute,GEOMAR,Unidad Académica de Sistemas Arrecifales,Carbonwave,Collecte Localisation Services</t>
  </si>
  <si>
    <t>Processing of Sargassum for sinking was established, Measurements of pCO2 concentration to provide information on how CO2 removed from the ocean is equilibrated with the atmosphere
Carbon uptake data to provide information on how fast Sargassum grows and how much carbon is taken up in the process</t>
  </si>
  <si>
    <t>Drones,Boat-based measurements,Satellites,Bottle samples</t>
  </si>
  <si>
    <t>Particulate Organic Carbon,Particulate Organic Nitrogen,Particulate Organic Phosphorus,Particulate Inorganic Carbon,Dissolved Organic Carbon,Biomass Sinking Speed,Sinking Speed,Nutrients,Dissolved Oxygen,pCO2,Air-Sea Gas Exchange,Visual,eDNA,Biological samples,Carbon-13,Invertebrate Community,Polysaccharide concentration</t>
  </si>
  <si>
    <t>Sargassum has to be processed in order to be sunk, baling it without processing will not burst the aerocysts.</t>
  </si>
  <si>
    <t>Follow up trial happened in July 2022 (see Mexico 2)</t>
  </si>
  <si>
    <t>https://www.google.com/maps/search/20.847501,+-86.875137?entry=tts</t>
  </si>
  <si>
    <t>https://www.seafields.eco/roadmap</t>
  </si>
  <si>
    <t xml:space="preserve">Multiple tests of sargassum farms in St. Vincent and Grenadines </t>
  </si>
  <si>
    <t>-        Built and test our barrier designs on functionality
-        Test whether our free-floating farm can be used as an anchored farm
-        Determine if Sargassum can be enclosed for 1 month and remain healthy and grow
-        Compare the farm des</t>
  </si>
  <si>
    <t xml:space="preserve"> N/A</t>
  </si>
  <si>
    <t>Collecte Localisation Services,Kelson Marine,Alfred-Wegener-Institute</t>
  </si>
  <si>
    <t>Satellites,Sofar Spotters,CTD,Underwater cameras,pCO2 Sensor,Oxygen Sensor</t>
  </si>
  <si>
    <t>Current,Wave height,Nutrients,Temperature,Salinity,pH,Dissolved Oxygen,Turbidity,Chlorophyll-a,Static and dynamic pressure,Wind Speed,Light Level (PAR),Hydrogen Sulfide Concentration,Light Level,H2S,Particulate Organic Nitrogen,Particulate Organic Phosphorus,Albedo,eDNA,Biological samples,Carbon-13,Visual</t>
  </si>
  <si>
    <t>Test farm leading to validation farm in 2024</t>
  </si>
  <si>
    <t>https://goo.gl/maps/wNzGXkUAQUkct1zo9</t>
  </si>
  <si>
    <t>LOC-NESS Trial 1: Tracking the movement of dye tracer to inform alkalinity dispersion</t>
  </si>
  <si>
    <t>Woods Hole Oceanographic Institution</t>
  </si>
  <si>
    <t>This research will study the way in which an increase in alkalinity can potentially pull carbon dioxide out of the atmosphere and store it safely.
The team will release nontoxic, fluorescent Rhodamine WT dye into the ocean from a research ship and track its movement through the water for 72 hours to model the dispersion of a plume of alkalinity over time. By releasing an environmentally safe red dye in the ocean, the research team can “label” a patch of water and determine how long that water stays at the surface and interacts with the atmosphere or mixes and sinks.
The reason the scientists are interested in how the dye disperses and how fast the dispersal occurs is because for alkalinity to take up carbon dioxide from the atmosphere, the alkaline material—which will be used in the second and third field experiments—has to be at the ocean surface.
Conducting a series of these field experiments off the northeast coast of the United States in waters above the continental shelf and slope will allow researchers to use this data to design the optimal combination of observational and modeling capabilities needed to safely deploy alkaline feedstock from a ship and to determine the atmospheric and environmental impacts of carbon dioxide removal via OAE.</t>
  </si>
  <si>
    <t xml:space="preserve">N/A		</t>
  </si>
  <si>
    <t>NOAA,Rutgers University,MBARI</t>
  </si>
  <si>
    <t>Once released, the red dye is visible to the naked eye for several hours after the deployment, with small traces detectable by instruments for approximately 72 hours.
The science team will use fluorometer sensors on the ship, towed senor package, drifting buoys with sensors, drones, and satellite imagery, and a CTD rosette.
We will also be surveying the biological community and water chemistry, as background data for our later experiments. The dye is non-toxic, so it poses no threat to humans, wildlife, or the environment. Because it is being released out at sea, beachgoers, or those closer to shore won’t detect the presence of the dye.</t>
  </si>
  <si>
    <t>Drones,Satellites,Autonomous Drifters or Floats,Boat-based measurements</t>
  </si>
  <si>
    <t>We will conduct two dispersals of dissolved alkalinity and inert dye from the R/V Connecticut (Summer 2024). We will conduct a large-scale dispersal of dissolved alkalinity and dye from an ocean- or global-class research vessel, e.g. the R/V Armstrong (Summer 2025).</t>
  </si>
  <si>
    <t>https://maps.app.goo.gl/s9qkqb9wtiRpT4VZ8</t>
  </si>
  <si>
    <t>https://subhaslab.whoi.edu/loc-ness/</t>
  </si>
  <si>
    <t>Pilot of rapid, fully-measured alkalinity addition in Governors Island</t>
  </si>
  <si>
    <t>Vycarb</t>
  </si>
  <si>
    <t>NA</t>
  </si>
  <si>
    <t>Demonstrate Vycarb's approach to rapid, fully-measured CDR over months-long deployment. Other goals include serving as public visitation and educational hosting site  and generating ancillary samples for independent measurement validation</t>
  </si>
  <si>
    <t>US National Park Service,Trust for Governor's Island</t>
  </si>
  <si>
    <t>Internal,Measurement-Internal,Verification-Third Party</t>
  </si>
  <si>
    <t>'- Primary goal to validate internal direct measurement-based MRV using ancillary sampling and laboratory analyses to compare against direct in-situ measurements
- Laboratory analyses (TA titrations, DIC analyzer, coulometry) performed internally and with external university partners
- Internally-developed autonomous sensors used for direct quantification of CO2, HCO3, CO3. Off the shelf sensors used for pH.</t>
  </si>
  <si>
    <t>Bottle samples,Vycarb Field DIC Sensor</t>
  </si>
  <si>
    <t>pCO2,pH,Total Alkalinity,Dissolved Inorganic Carbon,Temperature,Salinity</t>
  </si>
  <si>
    <t>https://www.google.com/maps/place/governors+island/data=!4m2!3m1!1s0x89c25a7ada7d834f:0x78c2917911c7f535?sa=X&amp;ved=2ahUKEwiA5IamsMOCAxVxk4kEHQxyB0AQ8gF6BAhYEAA</t>
  </si>
  <si>
    <t>Alkaline solids,Alkaline rocks</t>
  </si>
  <si>
    <t>De-acidified and decarbonized seawater,Dissolved inorganic carbon,Dissolved bicarbonate</t>
  </si>
  <si>
    <t>Green alkalinity supply nearby,Near-shore,Suitable ocean conditions (general)</t>
  </si>
  <si>
    <t>vy-carb.com</t>
  </si>
  <si>
    <t>First of a kind Direct Ocean Capture facility on the North Sea Coast</t>
  </si>
  <si>
    <t>SeaO2</t>
  </si>
  <si>
    <t>Submitted Proposal</t>
  </si>
  <si>
    <t>Scaling up, ecosystem study in large relevant scale in the sea</t>
  </si>
  <si>
    <t xml:space="preserve">We aim to reach 1 MtCO2/yr capacity by 2030. To do so, we need to confirm MRV and reduce the energy consumption of the method as well as scaling up. Therefore, the pilot tests are very relevant for commercialization.
We have also sold part of the tonnes already via a repurchase agreement which owe will remove using our pilot. 
</t>
  </si>
  <si>
    <t>NIOZ</t>
  </si>
  <si>
    <t>Several</t>
  </si>
  <si>
    <t xml:space="preserve">MRV internally and externally through modeling and measurements. 
Verification via external party which still needs to be confirmed.
General available sensors to measure water pH, temperature, DIC and O2 level.
</t>
  </si>
  <si>
    <t>Bottle samples,Tanks or Mesocosms</t>
  </si>
  <si>
    <t>pH,Dissolved Inorganic Carbon,Dissolved Oxygen,Temperature,Salinity,Current,Air-Sea Gas Exchange,Wind Speed,Stream of CO2,Total Suspended Solids,Flow Velocity</t>
  </si>
  <si>
    <t>Will remain in operation as R&amp;D location</t>
  </si>
  <si>
    <t>North Sea-Netherlands</t>
  </si>
  <si>
    <t>Renewable energy nearby,Long-term burial site within range,Sequestration nearby,Existing laboratories nearby,Suitable ocean conditions (general),No downwelling zones nearby</t>
  </si>
  <si>
    <t>seaO2.nl</t>
  </si>
  <si>
    <t>Pilot Integrating Direct Ocean Removal Process with a desalination facility in Maagan Michael, Israel</t>
  </si>
  <si>
    <t>CarbonBlue</t>
  </si>
  <si>
    <t>[C]Worthy</t>
  </si>
  <si>
    <t>Approved and in Planning Stage</t>
  </si>
  <si>
    <t>1.Integration of the DOR technology with an existing infrastructure (a desalination facility).
2.Scale up the DOR technology to a semi-commercial scale.
3.Test the MRV methodology in an operating site.</t>
  </si>
  <si>
    <t>Reduction of engineering and MRV risks + scale-up of the technology</t>
  </si>
  <si>
    <t>Modeling-Internal,Internal,Measurement-Internal</t>
  </si>
  <si>
    <t>The MRV will be internal at that stage and included from 2025 onwards. It will be a combination of observations and modeling. We will develop the modeling internally in collaboration with [C]Worthy. Observations will likely include autonomous platforms from an external provider; the provider and operator of the platforms are TBD.</t>
  </si>
  <si>
    <t>pCO2,pH,Particulate Inorganic Carbon,Dissolved Inorganic Carbon,Temperature,Total Alkalinity,Air-Sea Gas Exchange,Current,Salinity,EC,Flow Velocity,Stream of CO2,Turbidity,Total Suspended Solids</t>
  </si>
  <si>
    <t>https://maps.app.goo.gl/onB8ZTrdcRKvfAN79</t>
  </si>
  <si>
    <t>Stream of CO2,De-acidified and decarbonized seawater,Mineral carbonates,Alkaline hydroxides</t>
  </si>
  <si>
    <t>Sequestration nearby,Coastal Desert,Onshore,Renewable energy nearby or self-generated,Flat,Unoccupied Terrain,Offshore,Near-shore</t>
  </si>
  <si>
    <t>Impact of artifical upwelling on macroalgae growth in Aoshan Bay, Shandong Province, China</t>
  </si>
  <si>
    <t>Xiamen University</t>
  </si>
  <si>
    <t>Artificial Upwelling,Macroalgae Sequestration</t>
  </si>
  <si>
    <t>The potential of artificial upwelling (AU) in enhancing transport of nutrient-rich bottom water to the surface, stimulating seaweed growth and consequently increasing organic carbon removal from coastal waters to land after harvest has attracted increasing scientific interest.</t>
  </si>
  <si>
    <t>Zhejiang University</t>
  </si>
  <si>
    <t>https://www.sciencedirect.com/science/article/pii/S014111872030081X</t>
  </si>
  <si>
    <t>Boat-based measurements,Autonomous Buoys,CTD</t>
  </si>
  <si>
    <t>Temperature,Nutrients,Microbial analysis,Algal Growth,Seaweed Growth Rate</t>
  </si>
  <si>
    <t>https://maps.app.goo.gl/zZLUf7NjB8TbSyQp8</t>
  </si>
  <si>
    <t>Macroalgae supply</t>
  </si>
  <si>
    <t>Assessing the impact of OAE on  a winter/ spring plankton community in Kiel Fjord, Germany</t>
  </si>
  <si>
    <t>Scheduled and Approved</t>
  </si>
  <si>
    <t>The goal of this study is three-fold: 1) establish potential differences in planktonic community responses an associate biogeochemical cycling upon the addtion of varying amounts of two widely proposed alkaline feedstocks (brucite and slaked lime), 2) using actual mineral feedstocks instead of simulating their addition with pre-dissolved freshwater solutions as done in many previous experiments, allowing to better assess the potential problem of secondary calcium carbonate precipitation upon reaching critical alkalinity thresholds, and 3) assess the role of seasonal variability in community responses and biogeochemical element cycling.</t>
  </si>
  <si>
    <t>N7A</t>
  </si>
  <si>
    <t>Bigelow Laboratory for Ocean Sciences,Southern Cross University,University of Las Palmas Gran Canaria</t>
  </si>
  <si>
    <t>Internal</t>
  </si>
  <si>
    <t>Internal, covering over 40 physical, chemical and biological parameters.</t>
  </si>
  <si>
    <t>Tanks or Mesocosms,Dive teams,Bottle samples</t>
  </si>
  <si>
    <t>Total Alkalinity,pH,Dissolved Inorganic Carbon,Particulate Inorganic Carbon,Particulate Organic Carbon,Particulate Organic Nitrogen,Particulate Organic Phosphorus,Dissolved Oxygen,Temperature,Salinity,Nutrients,Algal Growth,Total Algae,Phytoplankton,Chlorophyll-a,Biological samples,"Species richness, evenness and diversity",Sinking Speed,CTD,Dissolved Organic Carbon</t>
  </si>
  <si>
    <t>We know that using pre-dissolved freshwater solutions to simulate mineral additions via respective particles allows for much more alkalinity to be added before secondary calcium carbonate precipitation will be observed. Hence, the need to test actual particles which are much more realistic when it comes to a real world application.</t>
  </si>
  <si>
    <t>Two experiments with the same experimental set up one due summer and one in autumn in Kiel Fjord, Germany</t>
  </si>
  <si>
    <t>https://www.google.de/maps/@54.3288822,10.1557869,16.92z?entry=ttu</t>
  </si>
  <si>
    <t>https://alkalign.ocean.dal.ca/</t>
  </si>
  <si>
    <t xml:space="preserve">Halifax Harbour OAE Net Carbon Removal Pilot </t>
  </si>
  <si>
    <t>Planetary Technologies</t>
  </si>
  <si>
    <t>Goals for Planetary Technologies include: 
(1) Quantify oceanographic signals and mCDR in response to OAE deployed at thermal power plant 
(2) Operate Planetary Site Automation and Monitoring System (SAM) in commercial setting 
- (3) Measure environmental impact of OAE</t>
  </si>
  <si>
    <t>Dalhousie University</t>
  </si>
  <si>
    <t>Verification-Third Party,Several</t>
  </si>
  <si>
    <t>Planetary's generalized MRV approach has been reviewed by numerous external parties, including experts in the field and the general publi. As a result it has undergone multiple revisions. Version 3 of the MRV approach is available on the website: https://www.planetarytech.com/science/planetarys-oae/planetarys-mrv/
MRV and net carbon removal will be validated by a third party, but procedural specifics for this specific project are not yet defined.</t>
  </si>
  <si>
    <t>Bottle samples,Boat-based measurements,Remotely Operated Vehicles,Autonomous Surface Vehicles,Moorings,Drones,Underwater cameras,CTD,pCO2 Sensor</t>
  </si>
  <si>
    <t>pCO2,Total Alkalinity,pH,Dissolved Inorganic Carbon,Particulate Inorganic Carbon,Temperature,Salinity,EC,Turbidity,Chlorophyll-a,Phytoplankton,eDNA,Trace Metals,Total Suspended Solids,Sediment Cores,Dye Fluorescence ,Visual,Light Level (PAR),CTD</t>
  </si>
  <si>
    <t>Aiming to begin a second trial at this location in 2024</t>
  </si>
  <si>
    <t>https://maps.app.goo.gl/n2L5NXV14ZEsNLh5A</t>
  </si>
  <si>
    <t>Renewable Energy,Magnesium silicate rocks,Magnesium hydroxide,Calcium hydroxide</t>
  </si>
  <si>
    <t>Existing infrastructure available,Shallow currents,Green alkalinity supply nearby</t>
  </si>
  <si>
    <t>https://www.planetarytech.com/projects/nova-scotia/</t>
  </si>
  <si>
    <t>Chesapeake Bay Wastewater Alkalinity Injection (NOPP)</t>
  </si>
  <si>
    <t>University of Maryland Center for Environmental Science</t>
  </si>
  <si>
    <t>Goals include:
(1) Quantify mCDR and estuarine alkalinity change in response to OAE deployed at wastewater treatment facility
(2) Quantify cost of implementation of OAE
(3) Measure environmental impact of OAE</t>
  </si>
  <si>
    <t>n/a</t>
  </si>
  <si>
    <t>University of Delaware,Hampton Roads Sanitation District</t>
  </si>
  <si>
    <t>The project team is doing MRV internally, using pre-existing, industry-standard sensors deployed by platforms owned and operated by the project team.</t>
  </si>
  <si>
    <t>Bottle samples,Boat-based measurements,Autonomous Buoys,Moorings</t>
  </si>
  <si>
    <t>pCO2,Total Alkalinity,pH,Dissolved Inorganic Carbon,Particulate Organic Carbon,Particulate Organic Phosphorus,Dissolved Oxygen,Temperature,Salinity,Air-Sea Gas Exchange,Turbidity,Nutrients,Algal Growth,Total Algae,Phytoplankton,Chlorophyll-a,Biological samples,Trace Metals,Total Suspended Solids,Sediment Cores,Particulate Organic Nitrogen</t>
  </si>
  <si>
    <t>https://maps.app.goo.gl/PuZL4xjVn5a5FeDF8</t>
  </si>
  <si>
    <t>Existing infrastructure available,Green alkalinity supply nearby,Near-shore,Permittability,Community Engagement</t>
  </si>
  <si>
    <t>Seawater sampling system and analytical method development for hypersaline brines: Orca Basin, Gulf of Mexico</t>
  </si>
  <si>
    <t>Carboniferous</t>
  </si>
  <si>
    <t>"University of California, Santa Barbara"</t>
  </si>
  <si>
    <t>Biomass Sinking,BiCRS (Biomass with Carbon Removal and Storage),Anoxic Zone Storage</t>
  </si>
  <si>
    <t>(1) Design system for collecting water samples in brine at specific locations and at pre-determined time points
(2) Engineering tests in lab and field
(3) Improve precision of pH and Alkalinity specifically, refine methods for other geochemical analyses in lab using brine water samples</t>
  </si>
  <si>
    <t>Collecting brine samples at precise locations close to biomass will be critical to understand decomposition rates and for MRV monitoring.
Orca Basin brines are far outside normal operating conditions for most chemical and spectroscopic methods, which must be used for commercial-scale MRV.</t>
  </si>
  <si>
    <t>Indiana University</t>
  </si>
  <si>
    <t>Future MRV and net carbon removal will be validated by a third party, but procedural specifics for this pilot project are not yet defined. Water samples, experimental landers, and equipment are owned by Carboniferous and/or UCSB and all samples and experiments will be collected by Carboniferous and/or UCSB staff.</t>
  </si>
  <si>
    <t>Boat-based measurements,Bottle samples,Benthic Lander,CTD</t>
  </si>
  <si>
    <t xml:space="preserve">pH,Total Alkalinity,Dissolved Inorganic Carbon,Current,Nutrients,Dissolved Organic Carbon,Other,Methane,Hydrogen Sulfide Concentration,Sulfate,Colored Dissolved Organic Matter (cDOM) </t>
  </si>
  <si>
    <t>Laboratory analytical methods refined to achieve desired precision. Field lessons learned relate to mooring and lander recovery engineering.</t>
  </si>
  <si>
    <t>Lander experiments recovery in Spring, 2024</t>
  </si>
  <si>
    <t>https://maps.app.goo.gl/HB9xDX6DmGsQeYpv9</t>
  </si>
  <si>
    <t>Organic materials,Renewable Energy</t>
  </si>
  <si>
    <t>Sunk organic carbon</t>
  </si>
  <si>
    <t>Offshore,Suitable ocean conditions (general),Permittability,Anoxic Conditions,Sequestration nearby,Renewable energy nearby or self-generated</t>
  </si>
  <si>
    <t>https://www.carboniferous.co/</t>
  </si>
  <si>
    <t>Assess baseline conditions and test impacts of biomass sinking in Orca Basin brine and surrounding water column</t>
  </si>
  <si>
    <t>(1) Understand basiline conditions in water column before biomass placement and understand any seasonal cycles
(2) Understand if any additions of DOM to surface waters while sinking cause risk to ecosystems.
(3) Develop methods to test DOM addition</t>
  </si>
  <si>
    <t>(1) Compare with future results as part of research- and commercial-scale MRV plan
(2) Use testing method during larger scale biomass placement missions during research phases to inform development of commercial-scale MRV plan</t>
  </si>
  <si>
    <t xml:space="preserve">Internal. Future MRV and net carbon removal will be validated by a third party, but procedural specifics for this pilot project are not yet defined. Carboniferous and/or UCSB staff take measurements, methodologies published in literature. Sensors include standard water quality sensors on ship-board CTD, water samples taken using Niskin bottles affixed to CTD rosette, on board flow through system, over the side water sampling. </t>
  </si>
  <si>
    <t>Bottle samples,Boat-based measurements,CTD</t>
  </si>
  <si>
    <t>Salinity,Temperature,pH,Total Alkalinity,Dissolved Inorganic Carbon,Current,Nutrients,Chlorophyll-a,CTD,Other,Methane,Sulfate,Hydrogen Sulfide Concentration</t>
  </si>
  <si>
    <t>Continued water column profiling and surface water sampling scheduled May 2024</t>
  </si>
  <si>
    <t>Develop biomass placement operations and mooring design for placing 20T biomass in Orca Basin, Gulf of Mexico</t>
  </si>
  <si>
    <t>(1) Understand unique engineering challenges related to hypersaline brines
(2) Design and test placement methods and arrays for 1-2T biomass packages
(3) Deploy &gt;10 tonnes pending permit</t>
  </si>
  <si>
    <t>Will determine placement method and design for EPA permitted activities, critical step in path to commercial scale.</t>
  </si>
  <si>
    <t>20 tonnes</t>
  </si>
  <si>
    <t>Woods Hole Oceanographic Institutions,"University of California, Santa Barbara",Louisiana State University</t>
  </si>
  <si>
    <t>Internal,Verification-Third Party</t>
  </si>
  <si>
    <t>Measurements and reporting will be done internally and verified by third party, but procedural specifics for this project are not yet finalized. Sensors for engineering tests will be owned by Carboniferous, UCSB, and/or partners.</t>
  </si>
  <si>
    <t>Boat-based measurements,Autonomous Underwater Vehicles,Deep-sea cameras,CTD</t>
  </si>
  <si>
    <t>Current,Temperature,Salinity,Visual,Biomass Sinking Speed,Sinking Speed</t>
  </si>
  <si>
    <t>Renewable Energy,Organic materials</t>
  </si>
  <si>
    <t>Limenet La Spezia plant</t>
  </si>
  <si>
    <t>Limenet</t>
  </si>
  <si>
    <t>Politecnico di Milano</t>
  </si>
  <si>
    <t xml:space="preserve">At La Spezia we have a small facility that can produce an equilibrated calcium bicarbonate solution at pH 8.2 starting from CO2 and Calcium hydroxide. This small plant is used to:
1) study abiotic precipitation of calcium bicarbonate at different Omega Aragonite saturation index
2) study biotic precipitation of calcium bicarbonate at different Omega Aragonite saturation index
3) study biotic impact on phytoplankton and benthos
For further detail, please feel free to link to a document or website: https://limenet.tech/en/scientific-researches/ </t>
  </si>
  <si>
    <t>This facility is helping Limenet to have process parameter characterization to know the best parameters to avoid any precipitation. Moreover, it helps us study how the ocean biota reacts with different alkalinity concentrations.</t>
  </si>
  <si>
    <t>University of Hamburg,GEOMAR,Heriot Watt University</t>
  </si>
  <si>
    <t>Verification-Third Party,Reporting-Third Party,Certification-Third Party</t>
  </si>
  <si>
    <t xml:space="preserve">1.       Are you doing MRV internally or externally?
We are doing MRV internally supported by EGENIA S.r.l. consultants who guides us in the writing for being compliant with ISO 14064-2. Limenet MRV is structured into 4 modules, which comprise the entire flow process defined by Limenet, and they are: CO2 Sources, Capture, Transport and Storage.
2.       Who does the measurement and who verifies it? Please provide the names of entities if possible
Measurements will be made by Limenet scientific staff and will be verified directly in the field by a third-party verification body RINA certification following validation of the MRV protocol.
3.       Which sensors are you using and do you own these or are they in-kind contributions from a partner you selected?
During monitoring, 4 typology of sensors are used to continuously monitor pH, turbidity, alkalinity and Total Inorganic Carbon. These are the main parameters used to monitor the storage technology. The instrumentation we use are purchased from an external partner which is Ecofluid s.r.l.
4. Do you use your own autonomous platform systems or are these in-kind contributions from a partner you selected? 
We have an internal system of accounting the CO2 out facility have removed. Those data, collected into a PLC, will then be verified by a third-party verification body: RINA certification.
4.       Who defines the methodology you are verifying by?
The verification and validation process for GHG emissions and the requirements for its accreditation are specified in ISO 14064-3:2006 and ISO 14065:2007.
For further detail, please feel free to link to a document or website: https://limenet.tech/en/mrv/ </t>
  </si>
  <si>
    <t>Tanks or Mesocosms,Bottle samples,Boat-based measurements</t>
  </si>
  <si>
    <t>Total Alkalinity,pH,Dissolved Inorganic Carbon,Temperature,Salinity,Turbidity</t>
  </si>
  <si>
    <t>We learned that it is possible to store CO2 in Calcium Bicarbonate at pH 8.2, having an Omega Aragonite saturation state of 7-8.
Those results will be published in a paper in Molecules in 2024.</t>
  </si>
  <si>
    <t>https://maps.app.goo.gl/txTNQQZKAqser4cj7</t>
  </si>
  <si>
    <t>Renewable Energy,Calcium hydroxide,Alkaline rocks</t>
  </si>
  <si>
    <t>Dissolved inorganic carbon,Dissolved bicarbonate</t>
  </si>
  <si>
    <t>Renewable energy nearby,Renewable energy nearby or self-generated</t>
  </si>
  <si>
    <t>https://limenet.tech/</t>
  </si>
  <si>
    <t>Ocean Alkalinity Enhancement Mesocosms in Shenzhen</t>
  </si>
  <si>
    <t>SUSTech Southern University of Science and Technology</t>
  </si>
  <si>
    <t>Academic,Research Institution</t>
  </si>
  <si>
    <t>Ocean Alkalinity Enhancement,Enhanced Weathering</t>
  </si>
  <si>
    <t>Assess side-effects of different OAE approaches under realistic environmental conditions. Estimate the efficiency of different OAE approaches and intensities contrasting seasonal and spatial gradients.</t>
  </si>
  <si>
    <t>MRV for the mesocosms is internal, but we selected the Bay location because there are 4 independent monitoring networks within the Bay which can be leveraged to evaluate MRV efficiency.</t>
  </si>
  <si>
    <t>Tanks or Mesocosms,Bottle samples,Boat-based measurements,pCO2 Sensor</t>
  </si>
  <si>
    <t>pCO2,Total Alkalinity,Dissolved Inorganic Carbon,Particulate Organic Carbon,Dissolved Oxygen,Temperature,Salinity,Turbidity,Nutrients,Algal Growth,Total Algae,Phytoplankton,Chlorophyll-a,eDNA,Biological samples,Microbial analysis,"Species richness, evenness and diversity",Trace Metals,Total Suspended Solids,Dissolved Organic Carbon,Light Level (PAR)</t>
  </si>
  <si>
    <t>https://www.google.de/maps/@22.6224334,114.6412113,11.42z?entry=ttu</t>
  </si>
  <si>
    <t>Existing infrastructure available,Existing laboratories nearby,Green alkalinity supply nearby,Low-cost construction possible,Near-shore,Historical MetOcean data available,Shallow water,Community Engagement</t>
  </si>
  <si>
    <t>https://www.sustech.edu.cn/en/colleges/ocean-science-and-engineering.html</t>
  </si>
  <si>
    <t>Sea Upwelling In Bermuda</t>
  </si>
  <si>
    <t>The Sea-Upwelling Company</t>
  </si>
  <si>
    <t>Ocean Based Climate Solutions,Bermuda Institute of Ocean Sciences</t>
  </si>
  <si>
    <t>Artificial Upwelling,Microalgae Cultivation,Macroalgae Sequestration,Ocean Alkalinity Enhancement</t>
  </si>
  <si>
    <t>Engineering trial of 500m depth wave-driven upwelling pump. Obtain flow rate. Obtain pump drifting rate. Demonstrate pump durability. Utilize raft deployment towed by small boat, rather than large R/V. Obtain upwelled water mixing effects into upper ocean using temperature sensors. Use a mock "Wirewalker" tethered to pump to assess feasibility of longer-term high resolution real-time water column biogeochemical profiling.</t>
  </si>
  <si>
    <t>First stage toward an environmental impact study which could enable governmental permitting of commercial, large scale upwelling for mCDR and ocean restoration.</t>
  </si>
  <si>
    <t>161.4 tons per square kilometer per year from models.</t>
  </si>
  <si>
    <t>This engineering trial is not implementing our MRV strategy or methodologies.</t>
  </si>
  <si>
    <t>Boat-based measurements,Wave Pump</t>
  </si>
  <si>
    <t>Current,Temperature,Wave height,Visual,Flow Velocity</t>
  </si>
  <si>
    <t>The drift velocity and direction is not forecastable due to numerous passing eddies.</t>
  </si>
  <si>
    <t>Longer term, 3 month trial of same pump but with biogeochemical instruments onboard and tethered downcurrent to assess productivity, net export, etc.</t>
  </si>
  <si>
    <t xml:space="preserve"> 32.324381°, -64.547982°</t>
  </si>
  <si>
    <t>Seawater,Sunlight,Macroalgae seeds,Nutrients,Renewable Energy</t>
  </si>
  <si>
    <t>Grown biomass,Macroalgae biomass,Sunk organic carbon</t>
  </si>
  <si>
    <t>Offshore,Suitable ocean conditions (general),No high-risk marine ecosystems,Historical MetOcean data available,Deep water,Nutrient supply,Permittability,Existing laboratories nearby,Renewable energy nearby or self-generated,High-Quality Seawater,High energy wave environment</t>
  </si>
  <si>
    <t>www.ocean-based.com</t>
  </si>
  <si>
    <t>WhaleX 1 Dispersion and productivity modelling</t>
  </si>
  <si>
    <t>Ocean Nourishment Corporation</t>
  </si>
  <si>
    <t>Microalgae Cultivation</t>
  </si>
  <si>
    <t>The goals of the WhaleX1 trial were to demonstrate the first step in the ocean nourishment carbon dioxide removal (CDR) concept to increase the flux of carbon from the atmosphere to the ocean inspired by the biomimicry of whales. It involved observing the dispersion of the purposeful placement of 300 litres of AquaFood, containing limiting ocean nutrients, in the upper ocean off the East Coast of Australia in order to increase productivity at the base of the food chain. A modelling exercise was conducted in parallel to estimate the main biological carbon removal pathways from nutrients to the deep ocean. The exercise demonstrated that the WhaleX “AquaFood” could be prepared, transported, deployed and dispersed without causing high concentrations in the ocean. For the volume discharged during the exercise, it would be indeterminable above the background within two hours.</t>
  </si>
  <si>
    <t>Do demonstrate the first step in the ocean nourishment process to move MRV forward</t>
  </si>
  <si>
    <t>Verification-Third Party</t>
  </si>
  <si>
    <t>For this demonstration we used third party verification from the University of NSW water research lab. The WhaleX team made the measurements using in-situ instruments and drones that were owned andd hired as well as modelling using in-house developed models based on peer reviewed parameterizations. The UNSW water research laboratory used thier in-house methodology to verify.</t>
  </si>
  <si>
    <t>Bottle samples,Boat-based measurements,Remotely Operated Vehicles,Satellites</t>
  </si>
  <si>
    <t xml:space="preserve">pH,Temperature,Salinity,Wind Speed,Wave height,Nutrients,Turbidity,Chlorophyll-a,Dye Fluorescence </t>
  </si>
  <si>
    <t>Lessons learned include that due to the fast rate of nutrient plume dispersion addistional MRV experments will need to be conducted at sea using in a large mesocosm for verification.</t>
  </si>
  <si>
    <t>Additional field trials have been conducted near to this location to develop a suitable mesocosm</t>
  </si>
  <si>
    <t>https://www.google.com/maps/place/34%C2%B003'58.5%22S+151%C2%B015'50.3%22E/@-34.0133045,151.1658828,11.25z/data=!4m7!1m2!2m1!1s-33.5+15120E!3m3!8m2!3d-34.066261!4d151.263984?entry=ttu</t>
  </si>
  <si>
    <t>Renewable energy nearby or self-generated,Long-term burial site within range,Existing infrastructure available,Offshore,Suitable ocean conditions (general),Deep water,Nutrient supply</t>
  </si>
  <si>
    <t>https://www.oceannourishment.com/</t>
  </si>
  <si>
    <t>SeaSINC, Barbados</t>
  </si>
  <si>
    <t>National Oceanography Center,Integrated Environmental Solutions,CERMES University of the West Indies</t>
  </si>
  <si>
    <t>Multiple</t>
  </si>
  <si>
    <t>Other</t>
  </si>
  <si>
    <t>Macroalgae Sequestration</t>
  </si>
  <si>
    <t>5.12.2023</t>
  </si>
  <si>
    <t>not yet determined</t>
  </si>
  <si>
    <t xml:space="preserve">The ‘Evaluating the effects of seaweed sinking in the Caribbean’ (SeaSINC) project aims to address critical knowledge gaps in our understanding of the effects of sinking seaweed on deep marine environments and ecosystems by conducting the first controlled, small-scale pilot study in the Caribbean. Specifically, the project will establish if, and how, the deposition of Sargassum onto the seafloor affects microbial, meio-, macro- and megafaunal communities and/or biogeochemical processes in the surrounding sediments and water column. Data generated through this study will fundamentally improve our understanding of the rate of Sargassum seaweed decomposition in deep marine environments, and the extent to which it may affect biogeochemical processes and ecosystem functioning. In doing so the project will help inform and evaluate the viability of seaweed sinking as a marine Carbon Dioxide Removal (mCDR) strategy, as well as its associated benefits and consequences.
</t>
  </si>
  <si>
    <t xml:space="preserve">The main goal of this study is to have a better understanding of the effects that sinking seaweed has on deep marine ecosystems and environments. This knowledge will be important for Seafields and other macroalgae CDR companies who need to prove that sinking seaweed to the deep sea does not pose any risks to the deep-sea environment. The results will also help local decision makers with permitting decisions around sinking Sargassum in their EEZ.  The study will also investigate decomposition rates of Sargassum on the deep-sea floor, which will help Seafields and other macroalgae CDR companies to better understand permanence and reduce uncertainty of their CDR approach. </t>
  </si>
  <si>
    <t>Twenty-two 30x40x50cm sized bales of compressed Sargassum will be deposited at each experimental site, equivalent to approximately 440kg (wet weight). This would equate to ~78kg of CO2 being sequestered, though none of the Sargassum being deposited in this study will be counted towards carbon credits.</t>
  </si>
  <si>
    <t>While no MRV will be done, monitoring that will inform Seafields future MRV strategy will be performed. NOC and INES will lead the monitoring with Seafields and UWI assisting. 
The site monitoring has the following objectives: 
O1. Establish the rate of Sargassum decomposition in abyssal settings. 
O2. Determine whether the decomposition of Sargassum increases the rate of oxygen consumption within the benthic environment. 
O3. Characterise the in situ microbial community response to the presence of Sargassum and the extent to which microbial degradation contributes to the decomposition of Sargassum. 
O4. Quantify any changes in meio-, macro- and mega-faunal biodiversity associated with the presence of Sargassum, and if/how these biota contribute to the decomposition of Sargassum. 
O5. Assess the fate of organic and inorganic carbon released from the Sargassum, including the extent to which any recalcitrant carbon is retained within the sediment, the amount lost into the overlying water column, and the expected duration of its retention within seawater. 
O6. Advance our understanding of the efficacy, ecological and economic viability of sinking seaweed in deep marine environments as a marine Carbon Dioxide Removal (mCDR) mechanism.
 </t>
  </si>
  <si>
    <t>Bottle samples,Boat-based measurements,Remotely Operated Vehicles,Deep-sea cameras,CTD,Oxygen Sensor,Benthic Lander</t>
  </si>
  <si>
    <t>pH,Dissolved Inorganic Carbon,Particulate Inorganic Carbon,Particulate Organic Carbon,Current,Dissolved Oxygen,Temperature,Salinity,Turbidity,Nutrients,Biological samples,Microbial analysis,"Species richness, evenness and diversity",Trace Metals,Sediment Cores,Visual,Marine mammal detecion,Dissolved Organic Carbon,Biomass Sinking Speed,Carbon-13,Invertebrate Community,CTD,Other,Multibeam bathymetry,Chemostratigraphy,Pore water geochemistry,Benthic chamber,Metatranscriptomic sequencing,Nitrogen 15,Near- seafloor video transects,High resolution imaging,Redox profiles in sediment samples, Meio- and Macro-faunal community,Background sedimentation rates,Geophysical and geochemical properties of sediment,Carbon content of sediments,Carbon content of biomass</t>
  </si>
  <si>
    <t>During the baseline site assessment research cruise a test deployment and recovery of Sargassum bales wrapped in hemp net  was conducted to verify deployment mechanisms. The tests, conducted with continual video recording in 4500m water depth, demonstrated that the sargassum bales did not lose biomass or change shape during deployment, hence are considered suited for deployment. </t>
  </si>
  <si>
    <t xml:space="preserve">Sargassum deployment is scheduled to happen in June 2024, with the first monitoring cruise scheduled for January 2025. We hope to extent the trial to include more follow up cruises at later dates. </t>
  </si>
  <si>
    <t>https://www.google.com/maps/place/12%C2%B019'30.1%22N+57%C2%B006'24.0%22W/@12.3250331,-57.1169665,15z/data=!4m4!3m3!8m2!3d12.3250333!4d-57.1066667?entry=ttu</t>
  </si>
  <si>
    <t>https://www.seafields.eco/seasinc</t>
  </si>
  <si>
    <t>README</t>
  </si>
  <si>
    <t>Source: https://oceanvisions.org/mcdr-field-trials/ Accessed 24-04-2024</t>
  </si>
  <si>
    <t>To increase awareness of the state of development and improve knowledge-sharing across the ocean-climate community, Ocean Visions has built a database of all known field trials. The tool includes information on the different mCDR pathways being tested, details of carbon dioxide sequestration, MRV strategy, and lessons learned from the trials.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</si>
</sst>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17" fontId="0" fillId="0" borderId="0" xfId="0" applyNumberFormat="1"/>
    <xf numFmtId="0" fontId="0" fillId="0" borderId="0" xfId="0" applyAlignment="1">
      <alignment wrapText="1"/>
    </xf>
    <xf numFmtId="3" fontId="0" fillId="0" borderId="0" xfId="0" applyNumberFormat="1"/>
    <xf numFmtId="15" fontId="0" fillId="0" borderId="0" xfId="0" applyNumberFormat="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E8" sqref="E8"/>
    </sheetView>
  </sheetViews>
  <sheetFormatPr baseColWidth="10" defaultRowHeight="14.5" x14ac:dyDescent="0.35"/>
  <sheetData>
    <row r="1" spans="1:1" x14ac:dyDescent="0.35">
      <c r="A1" t="s">
        <v>504</v>
      </c>
    </row>
    <row r="2" spans="1:1" x14ac:dyDescent="0.35">
      <c r="A2" t="s">
        <v>505</v>
      </c>
    </row>
    <row r="3" spans="1:1" x14ac:dyDescent="0.35">
      <c r="A3" t="s">
        <v>506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2"/>
  <sheetViews>
    <sheetView tabSelected="1" workbookViewId="0">
      <selection activeCell="F10" sqref="F10"/>
    </sheetView>
  </sheetViews>
  <sheetFormatPr baseColWidth="10" defaultRowHeight="14.5" x14ac:dyDescent="0.35"/>
  <cols>
    <col min="1" max="1" width="18.36328125" customWidth="1"/>
  </cols>
  <sheetData>
    <row r="1" spans="1:28"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x14ac:dyDescent="0.35">
      <c r="A2" t="s">
        <v>28</v>
      </c>
      <c r="B2" t="s">
        <v>29</v>
      </c>
      <c r="D2" t="s">
        <v>30</v>
      </c>
      <c r="E2" t="s">
        <v>31</v>
      </c>
      <c r="F2" t="s">
        <v>32</v>
      </c>
      <c r="G2" t="s">
        <v>33</v>
      </c>
      <c r="H2" s="1">
        <v>45108</v>
      </c>
      <c r="J2" t="s">
        <v>34</v>
      </c>
      <c r="K2" s="2" t="s">
        <v>35</v>
      </c>
      <c r="L2" t="s">
        <v>36</v>
      </c>
      <c r="M2">
        <v>100</v>
      </c>
      <c r="O2" t="s">
        <v>37</v>
      </c>
      <c r="P2" t="s">
        <v>38</v>
      </c>
      <c r="Q2" s="2" t="s">
        <v>39</v>
      </c>
      <c r="R2" t="s">
        <v>40</v>
      </c>
      <c r="S2" t="s">
        <v>41</v>
      </c>
      <c r="U2" t="s">
        <v>42</v>
      </c>
      <c r="V2" t="s">
        <v>43</v>
      </c>
      <c r="W2" t="s">
        <v>44</v>
      </c>
      <c r="X2" t="s">
        <v>45</v>
      </c>
      <c r="Y2" t="s">
        <v>46</v>
      </c>
      <c r="Z2">
        <v>48.0528616</v>
      </c>
      <c r="AA2">
        <v>-123.02118780000001</v>
      </c>
      <c r="AB2" t="s">
        <v>47</v>
      </c>
    </row>
    <row r="3" spans="1:28" x14ac:dyDescent="0.35">
      <c r="A3" t="s">
        <v>48</v>
      </c>
      <c r="B3" t="s">
        <v>49</v>
      </c>
      <c r="C3" t="s">
        <v>50</v>
      </c>
      <c r="D3" t="s">
        <v>51</v>
      </c>
      <c r="E3" t="s">
        <v>31</v>
      </c>
      <c r="F3" t="s">
        <v>32</v>
      </c>
      <c r="G3" t="s">
        <v>52</v>
      </c>
      <c r="H3" s="1">
        <v>45413</v>
      </c>
      <c r="I3" s="1">
        <v>45444</v>
      </c>
      <c r="J3" t="s">
        <v>53</v>
      </c>
      <c r="K3" s="2" t="s">
        <v>54</v>
      </c>
      <c r="M3" t="s">
        <v>55</v>
      </c>
      <c r="O3" t="s">
        <v>56</v>
      </c>
      <c r="Q3" s="2" t="s">
        <v>57</v>
      </c>
      <c r="R3" t="s">
        <v>58</v>
      </c>
      <c r="V3" t="s">
        <v>59</v>
      </c>
      <c r="W3" t="s">
        <v>44</v>
      </c>
      <c r="X3" t="s">
        <v>45</v>
      </c>
      <c r="Y3" t="s">
        <v>46</v>
      </c>
      <c r="Z3">
        <v>37.815750000000001</v>
      </c>
      <c r="AA3">
        <v>-122.3251111</v>
      </c>
      <c r="AB3" t="s">
        <v>60</v>
      </c>
    </row>
    <row r="4" spans="1:28" x14ac:dyDescent="0.35">
      <c r="A4" t="s">
        <v>61</v>
      </c>
      <c r="B4" t="s">
        <v>62</v>
      </c>
      <c r="D4" t="s">
        <v>30</v>
      </c>
      <c r="E4" t="s">
        <v>63</v>
      </c>
      <c r="F4" t="s">
        <v>64</v>
      </c>
      <c r="G4" t="s">
        <v>33</v>
      </c>
      <c r="J4" t="s">
        <v>65</v>
      </c>
      <c r="K4" s="2" t="s">
        <v>66</v>
      </c>
      <c r="L4" t="e">
        <f>- Has been really good at identifying for field operational challenges over time in real world conditions: seasons, sand storms, when not to produce, productivity levels
- How to work with governments
- Local community engagement lessons</f>
        <v>#NAME?</v>
      </c>
      <c r="N4">
        <v>8</v>
      </c>
      <c r="O4" t="s">
        <v>67</v>
      </c>
      <c r="P4" t="s">
        <v>68</v>
      </c>
      <c r="Q4" s="2" t="s">
        <v>69</v>
      </c>
      <c r="R4" t="s">
        <v>70</v>
      </c>
      <c r="S4" t="s">
        <v>71</v>
      </c>
      <c r="T4" s="2" t="s">
        <v>72</v>
      </c>
      <c r="U4" t="s">
        <v>73</v>
      </c>
      <c r="V4" t="s">
        <v>74</v>
      </c>
      <c r="W4" t="s">
        <v>75</v>
      </c>
      <c r="X4" t="s">
        <v>76</v>
      </c>
      <c r="Y4" t="s">
        <v>77</v>
      </c>
      <c r="Z4">
        <v>28.084944400000001</v>
      </c>
      <c r="AA4">
        <v>-12.081194399999999</v>
      </c>
      <c r="AB4" t="s">
        <v>78</v>
      </c>
    </row>
    <row r="5" spans="1:28" x14ac:dyDescent="0.35">
      <c r="A5" t="s">
        <v>79</v>
      </c>
      <c r="B5" t="s">
        <v>80</v>
      </c>
      <c r="D5" t="s">
        <v>30</v>
      </c>
      <c r="E5" t="s">
        <v>81</v>
      </c>
      <c r="F5" t="s">
        <v>81</v>
      </c>
      <c r="G5" t="s">
        <v>33</v>
      </c>
      <c r="H5" s="1">
        <v>45200</v>
      </c>
      <c r="I5" s="1">
        <v>45566</v>
      </c>
      <c r="J5" t="s">
        <v>82</v>
      </c>
      <c r="K5" s="2" t="s">
        <v>83</v>
      </c>
      <c r="L5" t="s">
        <v>84</v>
      </c>
      <c r="M5">
        <v>50</v>
      </c>
      <c r="O5" t="s">
        <v>85</v>
      </c>
      <c r="P5" t="s">
        <v>68</v>
      </c>
      <c r="Q5" s="2" t="s">
        <v>86</v>
      </c>
      <c r="R5" t="s">
        <v>87</v>
      </c>
      <c r="S5" t="s">
        <v>88</v>
      </c>
      <c r="U5" t="s">
        <v>89</v>
      </c>
      <c r="V5" t="s">
        <v>90</v>
      </c>
      <c r="W5" t="s">
        <v>44</v>
      </c>
      <c r="X5" t="s">
        <v>91</v>
      </c>
      <c r="Y5" t="s">
        <v>92</v>
      </c>
      <c r="Z5">
        <v>33.731032399999997</v>
      </c>
      <c r="AA5">
        <v>-118.27030910000001</v>
      </c>
      <c r="AB5" t="s">
        <v>93</v>
      </c>
    </row>
    <row r="6" spans="1:28" x14ac:dyDescent="0.35">
      <c r="A6" t="s">
        <v>94</v>
      </c>
      <c r="B6" t="s">
        <v>80</v>
      </c>
      <c r="D6" t="s">
        <v>30</v>
      </c>
      <c r="E6" t="s">
        <v>81</v>
      </c>
      <c r="F6" t="s">
        <v>81</v>
      </c>
      <c r="G6" t="s">
        <v>33</v>
      </c>
      <c r="H6" s="1">
        <v>45170</v>
      </c>
      <c r="I6" s="1">
        <v>45536</v>
      </c>
      <c r="J6" t="s">
        <v>82</v>
      </c>
      <c r="K6" t="s">
        <v>95</v>
      </c>
      <c r="M6">
        <v>1</v>
      </c>
      <c r="P6" t="s">
        <v>68</v>
      </c>
      <c r="Q6" s="2" t="s">
        <v>86</v>
      </c>
      <c r="S6" t="s">
        <v>96</v>
      </c>
      <c r="U6" t="s">
        <v>97</v>
      </c>
      <c r="V6" t="s">
        <v>90</v>
      </c>
      <c r="W6" t="s">
        <v>44</v>
      </c>
      <c r="X6" t="s">
        <v>91</v>
      </c>
      <c r="Y6" t="s">
        <v>92</v>
      </c>
      <c r="Z6">
        <v>33.731032399999997</v>
      </c>
      <c r="AA6">
        <v>-118.27030910000001</v>
      </c>
      <c r="AB6" t="s">
        <v>93</v>
      </c>
    </row>
    <row r="7" spans="1:28" x14ac:dyDescent="0.35">
      <c r="A7" t="s">
        <v>98</v>
      </c>
      <c r="B7" t="s">
        <v>99</v>
      </c>
      <c r="D7" t="s">
        <v>30</v>
      </c>
      <c r="E7" t="s">
        <v>31</v>
      </c>
      <c r="F7" t="s">
        <v>100</v>
      </c>
      <c r="G7" t="s">
        <v>33</v>
      </c>
      <c r="H7" s="1">
        <v>44986</v>
      </c>
      <c r="I7" s="1">
        <v>45627</v>
      </c>
      <c r="J7" t="s">
        <v>82</v>
      </c>
      <c r="K7" t="s">
        <v>101</v>
      </c>
      <c r="L7" t="s">
        <v>102</v>
      </c>
      <c r="N7">
        <v>100</v>
      </c>
      <c r="O7" t="s">
        <v>103</v>
      </c>
      <c r="P7" t="s">
        <v>104</v>
      </c>
      <c r="Q7" t="s">
        <v>105</v>
      </c>
      <c r="S7" t="s">
        <v>106</v>
      </c>
      <c r="V7" t="s">
        <v>90</v>
      </c>
      <c r="W7" t="s">
        <v>107</v>
      </c>
      <c r="X7" t="s">
        <v>108</v>
      </c>
      <c r="Y7" t="s">
        <v>109</v>
      </c>
      <c r="Z7">
        <v>33.731032399999997</v>
      </c>
      <c r="AA7">
        <v>-118.27030910000001</v>
      </c>
      <c r="AB7" t="s">
        <v>110</v>
      </c>
    </row>
    <row r="8" spans="1:28" x14ac:dyDescent="0.35">
      <c r="A8" t="s">
        <v>111</v>
      </c>
      <c r="B8" t="s">
        <v>112</v>
      </c>
      <c r="D8" t="s">
        <v>30</v>
      </c>
      <c r="E8" t="s">
        <v>113</v>
      </c>
      <c r="F8" t="s">
        <v>114</v>
      </c>
      <c r="G8" t="s">
        <v>33</v>
      </c>
      <c r="H8" s="1">
        <v>45047</v>
      </c>
      <c r="I8" s="1">
        <v>46508</v>
      </c>
      <c r="J8" t="s">
        <v>115</v>
      </c>
      <c r="K8" s="2" t="s">
        <v>116</v>
      </c>
      <c r="L8" t="s">
        <v>117</v>
      </c>
      <c r="M8" s="3">
        <v>50000</v>
      </c>
      <c r="O8" t="s">
        <v>118</v>
      </c>
      <c r="P8" t="s">
        <v>119</v>
      </c>
      <c r="Q8" t="s">
        <v>120</v>
      </c>
      <c r="T8" t="s">
        <v>121</v>
      </c>
      <c r="U8" t="s">
        <v>122</v>
      </c>
      <c r="V8" t="s">
        <v>123</v>
      </c>
      <c r="W8" t="s">
        <v>124</v>
      </c>
      <c r="X8" t="s">
        <v>125</v>
      </c>
      <c r="Y8" t="s">
        <v>126</v>
      </c>
      <c r="Z8">
        <v>64.315772899999999</v>
      </c>
      <c r="AA8">
        <v>-22.0603537</v>
      </c>
      <c r="AB8" t="s">
        <v>127</v>
      </c>
    </row>
    <row r="9" spans="1:28" x14ac:dyDescent="0.35">
      <c r="A9" t="s">
        <v>128</v>
      </c>
      <c r="B9" t="s">
        <v>112</v>
      </c>
      <c r="C9" t="s">
        <v>129</v>
      </c>
      <c r="D9" t="s">
        <v>130</v>
      </c>
      <c r="E9" t="s">
        <v>113</v>
      </c>
      <c r="F9" t="s">
        <v>113</v>
      </c>
      <c r="G9" t="s">
        <v>33</v>
      </c>
      <c r="H9" s="1">
        <v>45170</v>
      </c>
      <c r="I9">
        <v>2025</v>
      </c>
      <c r="J9" t="s">
        <v>115</v>
      </c>
      <c r="K9" t="s">
        <v>131</v>
      </c>
      <c r="L9" t="s">
        <v>132</v>
      </c>
      <c r="M9" t="s">
        <v>122</v>
      </c>
      <c r="P9" t="s">
        <v>133</v>
      </c>
      <c r="Q9" s="2" t="s">
        <v>134</v>
      </c>
      <c r="R9" t="s">
        <v>135</v>
      </c>
      <c r="S9" t="s">
        <v>136</v>
      </c>
      <c r="T9" t="s">
        <v>137</v>
      </c>
      <c r="U9" t="s">
        <v>122</v>
      </c>
      <c r="V9" t="s">
        <v>138</v>
      </c>
      <c r="W9" t="s">
        <v>124</v>
      </c>
      <c r="X9" t="s">
        <v>139</v>
      </c>
      <c r="Y9" t="s">
        <v>126</v>
      </c>
      <c r="Z9">
        <v>48.740465700000001</v>
      </c>
      <c r="AA9">
        <v>-126.7878589</v>
      </c>
      <c r="AB9" t="s">
        <v>140</v>
      </c>
    </row>
    <row r="10" spans="1:28" x14ac:dyDescent="0.35">
      <c r="A10" t="s">
        <v>141</v>
      </c>
      <c r="B10" t="s">
        <v>112</v>
      </c>
      <c r="D10" t="s">
        <v>30</v>
      </c>
      <c r="E10" t="s">
        <v>113</v>
      </c>
      <c r="F10" t="s">
        <v>114</v>
      </c>
      <c r="G10" t="s">
        <v>33</v>
      </c>
      <c r="H10">
        <v>2023</v>
      </c>
      <c r="I10">
        <v>2024</v>
      </c>
      <c r="J10" t="s">
        <v>82</v>
      </c>
      <c r="K10" t="s">
        <v>142</v>
      </c>
      <c r="L10" t="s">
        <v>143</v>
      </c>
      <c r="M10" t="s">
        <v>122</v>
      </c>
      <c r="O10" t="s">
        <v>144</v>
      </c>
      <c r="P10" t="s">
        <v>122</v>
      </c>
      <c r="R10" t="s">
        <v>145</v>
      </c>
      <c r="S10" t="s">
        <v>136</v>
      </c>
      <c r="T10" t="s">
        <v>137</v>
      </c>
      <c r="U10" t="s">
        <v>122</v>
      </c>
      <c r="W10" t="s">
        <v>124</v>
      </c>
      <c r="X10" t="s">
        <v>125</v>
      </c>
      <c r="Y10" t="s">
        <v>126</v>
      </c>
      <c r="AB10" t="s">
        <v>127</v>
      </c>
    </row>
    <row r="11" spans="1:28" x14ac:dyDescent="0.35">
      <c r="A11" t="s">
        <v>146</v>
      </c>
      <c r="B11" t="s">
        <v>147</v>
      </c>
      <c r="C11" t="s">
        <v>148</v>
      </c>
      <c r="D11" t="s">
        <v>30</v>
      </c>
      <c r="E11" t="s">
        <v>149</v>
      </c>
      <c r="F11" t="s">
        <v>150</v>
      </c>
      <c r="G11" t="s">
        <v>33</v>
      </c>
      <c r="H11" s="1">
        <v>44743</v>
      </c>
      <c r="I11" t="s">
        <v>151</v>
      </c>
      <c r="J11" t="s">
        <v>115</v>
      </c>
      <c r="K11" t="s">
        <v>152</v>
      </c>
      <c r="L11" s="2" t="s">
        <v>153</v>
      </c>
      <c r="M11">
        <v>500</v>
      </c>
      <c r="O11" t="s">
        <v>154</v>
      </c>
      <c r="P11" t="s">
        <v>133</v>
      </c>
      <c r="Q11" s="2" t="s">
        <v>155</v>
      </c>
      <c r="T11" t="s">
        <v>156</v>
      </c>
      <c r="V11" t="s">
        <v>157</v>
      </c>
      <c r="W11" t="s">
        <v>158</v>
      </c>
      <c r="X11" t="s">
        <v>159</v>
      </c>
      <c r="Y11" t="s">
        <v>160</v>
      </c>
      <c r="Z11">
        <v>40.884014200000003</v>
      </c>
      <c r="AA11">
        <v>-72.433886999999999</v>
      </c>
      <c r="AB11" t="s">
        <v>161</v>
      </c>
    </row>
    <row r="12" spans="1:28" x14ac:dyDescent="0.35">
      <c r="A12" t="s">
        <v>162</v>
      </c>
      <c r="B12" t="s">
        <v>147</v>
      </c>
      <c r="C12" t="s">
        <v>163</v>
      </c>
      <c r="D12" t="s">
        <v>30</v>
      </c>
      <c r="E12" t="s">
        <v>149</v>
      </c>
      <c r="F12" t="s">
        <v>150</v>
      </c>
      <c r="G12" t="s">
        <v>33</v>
      </c>
      <c r="H12" s="1">
        <v>44682</v>
      </c>
      <c r="I12" t="s">
        <v>151</v>
      </c>
      <c r="J12" t="s">
        <v>65</v>
      </c>
      <c r="K12" s="2" t="s">
        <v>164</v>
      </c>
      <c r="L12" s="2" t="s">
        <v>153</v>
      </c>
      <c r="M12">
        <v>1</v>
      </c>
      <c r="P12" t="s">
        <v>133</v>
      </c>
      <c r="Q12" s="2" t="s">
        <v>165</v>
      </c>
      <c r="V12" t="s">
        <v>166</v>
      </c>
      <c r="W12" t="s">
        <v>158</v>
      </c>
      <c r="X12" t="s">
        <v>159</v>
      </c>
      <c r="Y12" t="s">
        <v>160</v>
      </c>
      <c r="Z12">
        <v>41.798653000000002</v>
      </c>
      <c r="AA12">
        <v>-70.308109200000004</v>
      </c>
      <c r="AB12" t="s">
        <v>167</v>
      </c>
    </row>
    <row r="13" spans="1:28" x14ac:dyDescent="0.35">
      <c r="A13" t="s">
        <v>168</v>
      </c>
      <c r="B13" t="s">
        <v>99</v>
      </c>
      <c r="D13" t="s">
        <v>30</v>
      </c>
      <c r="E13" t="s">
        <v>31</v>
      </c>
      <c r="F13" t="s">
        <v>32</v>
      </c>
      <c r="G13" t="s">
        <v>33</v>
      </c>
      <c r="H13" s="1">
        <v>44986</v>
      </c>
      <c r="I13" s="1">
        <v>45627</v>
      </c>
      <c r="J13" t="s">
        <v>82</v>
      </c>
      <c r="K13" t="s">
        <v>101</v>
      </c>
      <c r="L13" t="s">
        <v>102</v>
      </c>
      <c r="N13">
        <v>100</v>
      </c>
      <c r="P13" t="s">
        <v>104</v>
      </c>
      <c r="Q13" t="s">
        <v>105</v>
      </c>
      <c r="S13" t="s">
        <v>106</v>
      </c>
      <c r="V13" t="s">
        <v>169</v>
      </c>
      <c r="W13" t="s">
        <v>107</v>
      </c>
      <c r="X13" t="s">
        <v>108</v>
      </c>
      <c r="Y13" t="s">
        <v>109</v>
      </c>
      <c r="Z13">
        <v>1.2824006999999999</v>
      </c>
      <c r="AA13">
        <v>103.6381828</v>
      </c>
      <c r="AB13" t="s">
        <v>110</v>
      </c>
    </row>
    <row r="14" spans="1:28" x14ac:dyDescent="0.35">
      <c r="A14" t="s">
        <v>170</v>
      </c>
      <c r="B14" t="s">
        <v>171</v>
      </c>
      <c r="D14" t="s">
        <v>172</v>
      </c>
      <c r="E14" t="s">
        <v>149</v>
      </c>
      <c r="F14" t="s">
        <v>173</v>
      </c>
      <c r="G14" t="s">
        <v>174</v>
      </c>
      <c r="H14" s="1">
        <v>44440</v>
      </c>
      <c r="I14" s="1">
        <v>44470</v>
      </c>
      <c r="J14" t="s">
        <v>34</v>
      </c>
      <c r="K14" s="2" t="s">
        <v>175</v>
      </c>
      <c r="L14" t="s">
        <v>122</v>
      </c>
      <c r="M14" t="s">
        <v>122</v>
      </c>
      <c r="O14" t="s">
        <v>176</v>
      </c>
      <c r="P14" t="s">
        <v>133</v>
      </c>
      <c r="Q14" t="s">
        <v>177</v>
      </c>
      <c r="R14" t="s">
        <v>178</v>
      </c>
      <c r="S14" t="s">
        <v>179</v>
      </c>
      <c r="T14" s="2" t="s">
        <v>180</v>
      </c>
      <c r="U14" t="s">
        <v>181</v>
      </c>
      <c r="V14" t="s">
        <v>182</v>
      </c>
      <c r="Y14" t="s">
        <v>183</v>
      </c>
      <c r="Z14">
        <v>27.989671399999999</v>
      </c>
      <c r="AA14">
        <v>-15.371547100000001</v>
      </c>
      <c r="AB14" t="s">
        <v>184</v>
      </c>
    </row>
    <row r="15" spans="1:28" x14ac:dyDescent="0.35">
      <c r="A15" t="s">
        <v>185</v>
      </c>
      <c r="B15" t="s">
        <v>171</v>
      </c>
      <c r="D15" t="s">
        <v>172</v>
      </c>
      <c r="E15" t="s">
        <v>149</v>
      </c>
      <c r="F15" t="s">
        <v>173</v>
      </c>
      <c r="G15" t="s">
        <v>174</v>
      </c>
      <c r="H15" s="1">
        <v>44682</v>
      </c>
      <c r="I15" s="1">
        <v>44743</v>
      </c>
      <c r="J15" t="s">
        <v>34</v>
      </c>
      <c r="K15" s="2" t="s">
        <v>186</v>
      </c>
      <c r="L15" t="s">
        <v>122</v>
      </c>
      <c r="M15" t="s">
        <v>122</v>
      </c>
      <c r="O15" t="s">
        <v>187</v>
      </c>
      <c r="P15" t="s">
        <v>133</v>
      </c>
      <c r="Q15" t="s">
        <v>188</v>
      </c>
      <c r="R15" t="s">
        <v>178</v>
      </c>
      <c r="S15" t="s">
        <v>189</v>
      </c>
      <c r="T15" s="2" t="s">
        <v>190</v>
      </c>
      <c r="U15" t="s">
        <v>191</v>
      </c>
      <c r="V15" t="s">
        <v>192</v>
      </c>
      <c r="Z15">
        <v>60.2695504</v>
      </c>
      <c r="AA15">
        <v>5.1719578999999998</v>
      </c>
      <c r="AB15" t="s">
        <v>193</v>
      </c>
    </row>
    <row r="16" spans="1:28" x14ac:dyDescent="0.35">
      <c r="A16" t="s">
        <v>194</v>
      </c>
      <c r="B16" t="s">
        <v>171</v>
      </c>
      <c r="C16" t="s">
        <v>195</v>
      </c>
      <c r="D16" t="s">
        <v>172</v>
      </c>
      <c r="E16" t="s">
        <v>149</v>
      </c>
      <c r="F16" t="s">
        <v>173</v>
      </c>
      <c r="G16" t="s">
        <v>174</v>
      </c>
      <c r="H16" s="1">
        <v>44986</v>
      </c>
      <c r="I16" s="1">
        <v>45017</v>
      </c>
      <c r="J16" t="s">
        <v>34</v>
      </c>
      <c r="K16" s="2" t="s">
        <v>196</v>
      </c>
      <c r="L16" t="s">
        <v>122</v>
      </c>
      <c r="M16" t="s">
        <v>122</v>
      </c>
      <c r="O16" t="s">
        <v>197</v>
      </c>
      <c r="P16" t="s">
        <v>133</v>
      </c>
      <c r="Q16" t="s">
        <v>188</v>
      </c>
      <c r="R16" t="s">
        <v>198</v>
      </c>
      <c r="S16" t="s">
        <v>199</v>
      </c>
      <c r="T16" t="s">
        <v>200</v>
      </c>
      <c r="U16" t="s">
        <v>201</v>
      </c>
      <c r="V16" t="s">
        <v>202</v>
      </c>
      <c r="Y16" t="s">
        <v>203</v>
      </c>
      <c r="Z16">
        <v>54.176947499999997</v>
      </c>
      <c r="AA16">
        <v>7.8907584000000002</v>
      </c>
    </row>
    <row r="17" spans="1:28" x14ac:dyDescent="0.35">
      <c r="A17" t="s">
        <v>204</v>
      </c>
      <c r="B17" t="s">
        <v>205</v>
      </c>
      <c r="D17" t="s">
        <v>30</v>
      </c>
      <c r="E17" t="s">
        <v>113</v>
      </c>
      <c r="F17" t="s">
        <v>113</v>
      </c>
      <c r="G17" t="s">
        <v>174</v>
      </c>
      <c r="H17" s="1">
        <v>45047</v>
      </c>
      <c r="I17" s="1">
        <v>45047</v>
      </c>
      <c r="J17" t="s">
        <v>53</v>
      </c>
      <c r="K17" s="2" t="s">
        <v>206</v>
      </c>
      <c r="L17" t="s">
        <v>207</v>
      </c>
      <c r="M17" t="s">
        <v>122</v>
      </c>
      <c r="P17" t="s">
        <v>133</v>
      </c>
      <c r="Q17" t="s">
        <v>208</v>
      </c>
      <c r="R17" t="s">
        <v>209</v>
      </c>
      <c r="S17" t="s">
        <v>210</v>
      </c>
      <c r="T17" s="2" t="s">
        <v>211</v>
      </c>
      <c r="V17" t="s">
        <v>212</v>
      </c>
      <c r="W17" t="s">
        <v>213</v>
      </c>
      <c r="X17" t="s">
        <v>214</v>
      </c>
      <c r="Y17" t="s">
        <v>215</v>
      </c>
      <c r="Z17">
        <v>17.003235199999999</v>
      </c>
      <c r="AA17">
        <v>-61.800577799999999</v>
      </c>
      <c r="AB17" t="s">
        <v>216</v>
      </c>
    </row>
    <row r="18" spans="1:28" x14ac:dyDescent="0.35">
      <c r="A18" t="s">
        <v>217</v>
      </c>
      <c r="B18" t="s">
        <v>218</v>
      </c>
      <c r="D18" t="s">
        <v>30</v>
      </c>
      <c r="E18" t="s">
        <v>219</v>
      </c>
      <c r="F18" t="s">
        <v>220</v>
      </c>
      <c r="G18" t="s">
        <v>174</v>
      </c>
      <c r="H18" s="1">
        <v>44774</v>
      </c>
      <c r="I18" s="1">
        <v>45170</v>
      </c>
      <c r="J18" t="s">
        <v>82</v>
      </c>
      <c r="K18" t="s">
        <v>221</v>
      </c>
      <c r="L18" t="s">
        <v>222</v>
      </c>
      <c r="M18" t="s">
        <v>122</v>
      </c>
      <c r="P18" t="s">
        <v>133</v>
      </c>
      <c r="Q18" t="s">
        <v>223</v>
      </c>
      <c r="R18" t="s">
        <v>224</v>
      </c>
      <c r="S18" t="s">
        <v>225</v>
      </c>
      <c r="T18" t="s">
        <v>226</v>
      </c>
      <c r="V18" t="s">
        <v>227</v>
      </c>
      <c r="W18" t="s">
        <v>228</v>
      </c>
      <c r="X18" t="s">
        <v>229</v>
      </c>
      <c r="Y18" t="s">
        <v>230</v>
      </c>
      <c r="Z18">
        <v>42.090162999999997</v>
      </c>
      <c r="AA18">
        <v>41.118366000000002</v>
      </c>
      <c r="AB18" t="s">
        <v>231</v>
      </c>
    </row>
    <row r="19" spans="1:28" x14ac:dyDescent="0.35">
      <c r="A19" t="s">
        <v>232</v>
      </c>
      <c r="B19" t="s">
        <v>218</v>
      </c>
      <c r="D19" t="s">
        <v>30</v>
      </c>
      <c r="E19" t="s">
        <v>219</v>
      </c>
      <c r="F19" t="s">
        <v>220</v>
      </c>
      <c r="G19" t="s">
        <v>174</v>
      </c>
      <c r="H19" s="1">
        <v>44713</v>
      </c>
      <c r="I19" s="1">
        <v>44927</v>
      </c>
      <c r="J19" t="s">
        <v>82</v>
      </c>
      <c r="K19" t="s">
        <v>233</v>
      </c>
      <c r="L19" t="s">
        <v>234</v>
      </c>
      <c r="M19" t="s">
        <v>122</v>
      </c>
      <c r="P19" t="s">
        <v>133</v>
      </c>
      <c r="Q19" t="s">
        <v>223</v>
      </c>
      <c r="R19" t="s">
        <v>224</v>
      </c>
      <c r="S19" t="s">
        <v>235</v>
      </c>
      <c r="T19" t="s">
        <v>236</v>
      </c>
      <c r="V19" t="s">
        <v>237</v>
      </c>
      <c r="Z19">
        <v>32.803767000000001</v>
      </c>
      <c r="AA19">
        <v>35.600828999999997</v>
      </c>
      <c r="AB19" t="s">
        <v>231</v>
      </c>
    </row>
    <row r="20" spans="1:28" x14ac:dyDescent="0.35">
      <c r="A20" t="s">
        <v>238</v>
      </c>
      <c r="B20" t="s">
        <v>218</v>
      </c>
      <c r="D20" t="s">
        <v>30</v>
      </c>
      <c r="E20" t="s">
        <v>219</v>
      </c>
      <c r="F20" t="s">
        <v>220</v>
      </c>
      <c r="G20" t="s">
        <v>174</v>
      </c>
      <c r="H20" s="1">
        <v>44682</v>
      </c>
      <c r="I20" s="1">
        <v>44743</v>
      </c>
      <c r="J20" t="s">
        <v>82</v>
      </c>
      <c r="K20" t="s">
        <v>233</v>
      </c>
      <c r="L20" t="s">
        <v>239</v>
      </c>
      <c r="M20" t="s">
        <v>122</v>
      </c>
      <c r="P20" t="s">
        <v>133</v>
      </c>
      <c r="Q20" t="s">
        <v>223</v>
      </c>
      <c r="R20" t="s">
        <v>224</v>
      </c>
      <c r="S20" t="s">
        <v>235</v>
      </c>
      <c r="T20" t="s">
        <v>240</v>
      </c>
      <c r="V20" t="s">
        <v>241</v>
      </c>
      <c r="Z20">
        <v>54.483773999999997</v>
      </c>
      <c r="AA20">
        <v>9.5801750000000006</v>
      </c>
      <c r="AB20" t="s">
        <v>231</v>
      </c>
    </row>
    <row r="21" spans="1:28" x14ac:dyDescent="0.35">
      <c r="A21" t="s">
        <v>242</v>
      </c>
      <c r="B21" t="s">
        <v>171</v>
      </c>
      <c r="C21" t="s">
        <v>243</v>
      </c>
      <c r="D21" t="s">
        <v>172</v>
      </c>
      <c r="E21" t="s">
        <v>244</v>
      </c>
      <c r="F21" t="s">
        <v>244</v>
      </c>
      <c r="G21" t="s">
        <v>174</v>
      </c>
      <c r="H21" s="1">
        <v>44866</v>
      </c>
      <c r="I21" s="1">
        <v>44866</v>
      </c>
      <c r="J21" t="s">
        <v>53</v>
      </c>
      <c r="K21" t="s">
        <v>245</v>
      </c>
      <c r="L21" t="s">
        <v>122</v>
      </c>
      <c r="M21" t="s">
        <v>122</v>
      </c>
      <c r="P21" t="s">
        <v>133</v>
      </c>
      <c r="Q21" t="s">
        <v>246</v>
      </c>
      <c r="R21" t="s">
        <v>247</v>
      </c>
      <c r="S21" t="s">
        <v>248</v>
      </c>
      <c r="T21" t="s">
        <v>249</v>
      </c>
      <c r="V21" t="s">
        <v>250</v>
      </c>
      <c r="Z21">
        <v>26.609329500000001</v>
      </c>
      <c r="AA21">
        <v>-19.048575100000001</v>
      </c>
      <c r="AB21" t="s">
        <v>251</v>
      </c>
    </row>
    <row r="22" spans="1:28" x14ac:dyDescent="0.35">
      <c r="A22" t="s">
        <v>252</v>
      </c>
      <c r="B22" t="s">
        <v>171</v>
      </c>
      <c r="D22" t="s">
        <v>172</v>
      </c>
      <c r="E22" t="s">
        <v>244</v>
      </c>
      <c r="F22" t="s">
        <v>244</v>
      </c>
      <c r="G22" t="s">
        <v>174</v>
      </c>
      <c r="H22" s="1">
        <v>43374</v>
      </c>
      <c r="I22" s="1">
        <v>43435</v>
      </c>
      <c r="J22" t="s">
        <v>34</v>
      </c>
      <c r="K22" t="s">
        <v>253</v>
      </c>
      <c r="L22" t="s">
        <v>122</v>
      </c>
      <c r="M22" t="s">
        <v>122</v>
      </c>
      <c r="O22" t="s">
        <v>254</v>
      </c>
      <c r="P22" t="s">
        <v>133</v>
      </c>
      <c r="Q22" t="s">
        <v>177</v>
      </c>
      <c r="R22" t="s">
        <v>178</v>
      </c>
      <c r="S22" t="s">
        <v>255</v>
      </c>
      <c r="T22" t="s">
        <v>256</v>
      </c>
      <c r="U22" t="s">
        <v>257</v>
      </c>
      <c r="V22" t="s">
        <v>258</v>
      </c>
      <c r="Z22">
        <v>27.927888899999999</v>
      </c>
      <c r="AA22">
        <v>-15.3643333</v>
      </c>
      <c r="AB22" t="s">
        <v>259</v>
      </c>
    </row>
    <row r="23" spans="1:28" x14ac:dyDescent="0.35">
      <c r="A23" t="s">
        <v>260</v>
      </c>
      <c r="B23" t="s">
        <v>261</v>
      </c>
      <c r="D23" t="s">
        <v>262</v>
      </c>
      <c r="E23" t="s">
        <v>149</v>
      </c>
      <c r="F23" t="s">
        <v>150</v>
      </c>
      <c r="G23" t="s">
        <v>52</v>
      </c>
      <c r="H23" s="1">
        <v>45352</v>
      </c>
      <c r="I23" s="1">
        <v>45839</v>
      </c>
      <c r="J23" t="s">
        <v>82</v>
      </c>
      <c r="K23" t="s">
        <v>263</v>
      </c>
      <c r="L23" t="s">
        <v>264</v>
      </c>
      <c r="M23" t="s">
        <v>122</v>
      </c>
      <c r="O23" t="s">
        <v>265</v>
      </c>
      <c r="P23" t="s">
        <v>133</v>
      </c>
      <c r="Q23" t="s">
        <v>266</v>
      </c>
      <c r="R23" t="s">
        <v>267</v>
      </c>
      <c r="S23" t="s">
        <v>268</v>
      </c>
      <c r="V23" t="s">
        <v>269</v>
      </c>
      <c r="Y23" t="s">
        <v>270</v>
      </c>
      <c r="Z23">
        <v>41.331375399999999</v>
      </c>
      <c r="AA23">
        <v>-71.774407699999998</v>
      </c>
      <c r="AB23" t="s">
        <v>60</v>
      </c>
    </row>
    <row r="24" spans="1:28" x14ac:dyDescent="0.35">
      <c r="A24" t="s">
        <v>271</v>
      </c>
      <c r="B24" t="s">
        <v>171</v>
      </c>
      <c r="D24" t="s">
        <v>172</v>
      </c>
      <c r="E24" t="s">
        <v>244</v>
      </c>
      <c r="F24" t="s">
        <v>244</v>
      </c>
      <c r="G24" t="s">
        <v>174</v>
      </c>
      <c r="H24" s="1">
        <v>43709</v>
      </c>
      <c r="I24" s="1">
        <v>43739</v>
      </c>
      <c r="J24" t="s">
        <v>34</v>
      </c>
      <c r="K24" t="s">
        <v>272</v>
      </c>
      <c r="L24" t="s">
        <v>122</v>
      </c>
      <c r="M24" t="s">
        <v>122</v>
      </c>
      <c r="O24" t="s">
        <v>273</v>
      </c>
      <c r="P24" t="s">
        <v>133</v>
      </c>
      <c r="Q24" t="s">
        <v>274</v>
      </c>
      <c r="R24" t="s">
        <v>198</v>
      </c>
      <c r="S24" t="s">
        <v>275</v>
      </c>
      <c r="T24" s="2" t="s">
        <v>276</v>
      </c>
      <c r="U24" t="s">
        <v>277</v>
      </c>
      <c r="V24" t="s">
        <v>278</v>
      </c>
      <c r="Z24">
        <v>27.9900491</v>
      </c>
      <c r="AA24">
        <v>-15.3693232</v>
      </c>
      <c r="AB24" t="s">
        <v>279</v>
      </c>
    </row>
    <row r="25" spans="1:28" x14ac:dyDescent="0.35">
      <c r="A25" t="s">
        <v>280</v>
      </c>
      <c r="B25" t="s">
        <v>281</v>
      </c>
      <c r="D25" t="s">
        <v>30</v>
      </c>
      <c r="E25" t="s">
        <v>113</v>
      </c>
      <c r="F25" t="s">
        <v>113</v>
      </c>
      <c r="G25" t="s">
        <v>174</v>
      </c>
      <c r="H25" s="1">
        <v>44440</v>
      </c>
      <c r="I25" s="1">
        <v>44743</v>
      </c>
      <c r="J25" t="s">
        <v>115</v>
      </c>
      <c r="K25" s="2" t="s">
        <v>282</v>
      </c>
      <c r="L25" t="e">
        <f>-        Determined How to process Sargassum so it is negatively buoyant for sinking.
-        Measured loss in carbon during wet decomposition. This shows that carbon is released back into the atmosphere when Sargassum beaches and that harvesting of Sargassum before beaching can prevent This loss.
-        Bycatch study to determine whether the methods currently used to harvest Sargassum are safe for wildlife.</f>
        <v>#NAME?</v>
      </c>
      <c r="M25" t="s">
        <v>122</v>
      </c>
      <c r="O25" t="s">
        <v>283</v>
      </c>
      <c r="P25" t="s">
        <v>122</v>
      </c>
      <c r="Q25" s="2" t="s">
        <v>284</v>
      </c>
      <c r="R25" t="s">
        <v>285</v>
      </c>
      <c r="S25" t="s">
        <v>286</v>
      </c>
      <c r="T25" t="s">
        <v>287</v>
      </c>
      <c r="U25" t="s">
        <v>288</v>
      </c>
      <c r="V25" t="s">
        <v>289</v>
      </c>
      <c r="Z25">
        <v>20.841758899999999</v>
      </c>
      <c r="AA25">
        <v>-86.885377899999995</v>
      </c>
      <c r="AB25" t="s">
        <v>290</v>
      </c>
    </row>
    <row r="26" spans="1:28" x14ac:dyDescent="0.35">
      <c r="A26" t="s">
        <v>291</v>
      </c>
      <c r="B26" t="s">
        <v>281</v>
      </c>
      <c r="D26" t="s">
        <v>30</v>
      </c>
      <c r="E26" t="s">
        <v>113</v>
      </c>
      <c r="F26" t="s">
        <v>113</v>
      </c>
      <c r="G26" t="s">
        <v>174</v>
      </c>
      <c r="H26" s="1">
        <v>44682</v>
      </c>
      <c r="I26" s="1">
        <v>45261</v>
      </c>
      <c r="J26" t="s">
        <v>115</v>
      </c>
      <c r="K26" s="2" t="s">
        <v>292</v>
      </c>
      <c r="L26" t="e">
        <f>-        A functional anchored farm design can be used for ‘catch and grow’ farms in the Caribbean
-        A functional free-floating barrier is needed for our long term plan to grow Sargassum in the South Atlantic gyre
-        Testing the resilience of the infrastructure</f>
        <v>#NAME?</v>
      </c>
      <c r="M26" t="s">
        <v>293</v>
      </c>
      <c r="O26" t="s">
        <v>294</v>
      </c>
      <c r="P26" t="s">
        <v>122</v>
      </c>
      <c r="Q26" t="s">
        <v>122</v>
      </c>
      <c r="R26" t="s">
        <v>295</v>
      </c>
      <c r="S26" t="s">
        <v>296</v>
      </c>
      <c r="T26" t="e">
        <f>-        barrier design evolved to provide structural integrity during crosswinds.
-        Improved anchoring system to avoid unwanted drifting of farm.
-        Sargassum growth achieved in stationary farm.</f>
        <v>#NAME?</v>
      </c>
      <c r="U26" t="s">
        <v>297</v>
      </c>
      <c r="V26" t="s">
        <v>298</v>
      </c>
      <c r="Z26">
        <v>13.160927300000001</v>
      </c>
      <c r="AA26">
        <v>-61.245582400000004</v>
      </c>
      <c r="AB26" t="s">
        <v>290</v>
      </c>
    </row>
    <row r="27" spans="1:28" x14ac:dyDescent="0.35">
      <c r="A27" t="s">
        <v>299</v>
      </c>
      <c r="B27" t="s">
        <v>300</v>
      </c>
      <c r="D27" t="s">
        <v>172</v>
      </c>
      <c r="E27" t="s">
        <v>149</v>
      </c>
      <c r="F27" t="s">
        <v>173</v>
      </c>
      <c r="G27" t="s">
        <v>174</v>
      </c>
      <c r="H27" s="1">
        <v>45170</v>
      </c>
      <c r="I27" s="1">
        <v>45170</v>
      </c>
      <c r="J27" t="s">
        <v>53</v>
      </c>
      <c r="K27" s="2" t="s">
        <v>301</v>
      </c>
      <c r="L27" t="s">
        <v>302</v>
      </c>
      <c r="M27" t="s">
        <v>122</v>
      </c>
      <c r="O27" t="s">
        <v>303</v>
      </c>
      <c r="P27" t="s">
        <v>133</v>
      </c>
      <c r="Q27" s="2" t="s">
        <v>304</v>
      </c>
      <c r="R27" t="s">
        <v>305</v>
      </c>
      <c r="U27" t="s">
        <v>306</v>
      </c>
      <c r="V27" t="s">
        <v>307</v>
      </c>
      <c r="Z27">
        <v>41.363804000000002</v>
      </c>
      <c r="AA27">
        <v>-70.627354999999994</v>
      </c>
      <c r="AB27" t="s">
        <v>308</v>
      </c>
    </row>
    <row r="28" spans="1:28" x14ac:dyDescent="0.35">
      <c r="A28" t="s">
        <v>309</v>
      </c>
      <c r="B28" t="s">
        <v>310</v>
      </c>
      <c r="D28" t="s">
        <v>30</v>
      </c>
      <c r="E28" t="s">
        <v>149</v>
      </c>
      <c r="F28" t="s">
        <v>173</v>
      </c>
      <c r="G28" t="s">
        <v>33</v>
      </c>
      <c r="H28" s="1">
        <v>45139</v>
      </c>
      <c r="I28" t="s">
        <v>311</v>
      </c>
      <c r="J28" t="s">
        <v>82</v>
      </c>
      <c r="K28" t="s">
        <v>312</v>
      </c>
      <c r="L28" t="e">
        <f>- Continuous deployment as useful for optimizing process and demonstrating efficacy</f>
        <v>#NAME?</v>
      </c>
      <c r="M28" t="s">
        <v>122</v>
      </c>
      <c r="N28" t="s">
        <v>122</v>
      </c>
      <c r="O28" t="s">
        <v>313</v>
      </c>
      <c r="P28" t="s">
        <v>314</v>
      </c>
      <c r="Q28" s="2" t="s">
        <v>315</v>
      </c>
      <c r="R28" t="s">
        <v>316</v>
      </c>
      <c r="S28" t="s">
        <v>317</v>
      </c>
      <c r="T28" t="e">
        <f>- Able to quantify reduction in CO2 and molar equivalent production of HCO3 and CO3
- Able to control alkalinity release based on baseline conditions to achieve CDR without raising pH above mean ocean
- Able to achieve on-site alkalinity dissolution with range of feedstock</f>
        <v>#NAME?</v>
      </c>
      <c r="V28" t="s">
        <v>318</v>
      </c>
      <c r="W28" t="s">
        <v>319</v>
      </c>
      <c r="X28" t="s">
        <v>320</v>
      </c>
      <c r="Y28" t="s">
        <v>321</v>
      </c>
      <c r="Z28">
        <v>40.688584400000003</v>
      </c>
      <c r="AA28">
        <v>-74.019375100000005</v>
      </c>
      <c r="AB28" t="s">
        <v>322</v>
      </c>
    </row>
    <row r="29" spans="1:28" x14ac:dyDescent="0.35">
      <c r="A29" t="s">
        <v>323</v>
      </c>
      <c r="B29" t="s">
        <v>324</v>
      </c>
      <c r="D29" t="s">
        <v>30</v>
      </c>
      <c r="E29" t="s">
        <v>81</v>
      </c>
      <c r="F29" t="s">
        <v>81</v>
      </c>
      <c r="G29" t="s">
        <v>325</v>
      </c>
      <c r="H29" s="1">
        <v>45413</v>
      </c>
      <c r="J29" t="s">
        <v>115</v>
      </c>
      <c r="K29" t="s">
        <v>326</v>
      </c>
      <c r="L29" s="2" t="s">
        <v>327</v>
      </c>
      <c r="N29">
        <v>250</v>
      </c>
      <c r="O29" t="s">
        <v>328</v>
      </c>
      <c r="P29" t="s">
        <v>329</v>
      </c>
      <c r="Q29" s="2" t="s">
        <v>330</v>
      </c>
      <c r="R29" t="s">
        <v>331</v>
      </c>
      <c r="S29" t="s">
        <v>332</v>
      </c>
      <c r="U29" t="s">
        <v>333</v>
      </c>
      <c r="V29" t="s">
        <v>334</v>
      </c>
      <c r="W29" t="s">
        <v>44</v>
      </c>
      <c r="X29" t="s">
        <v>91</v>
      </c>
      <c r="Y29" t="s">
        <v>335</v>
      </c>
      <c r="AB29" t="s">
        <v>336</v>
      </c>
    </row>
    <row r="30" spans="1:28" x14ac:dyDescent="0.35">
      <c r="A30" t="s">
        <v>337</v>
      </c>
      <c r="B30" t="s">
        <v>338</v>
      </c>
      <c r="C30" t="s">
        <v>339</v>
      </c>
      <c r="D30" t="s">
        <v>30</v>
      </c>
      <c r="E30" t="s">
        <v>81</v>
      </c>
      <c r="F30" t="s">
        <v>81</v>
      </c>
      <c r="G30" t="s">
        <v>340</v>
      </c>
      <c r="H30" s="1">
        <v>45444</v>
      </c>
      <c r="I30" t="s">
        <v>122</v>
      </c>
      <c r="J30" t="s">
        <v>115</v>
      </c>
      <c r="K30" s="2" t="s">
        <v>341</v>
      </c>
      <c r="L30" t="s">
        <v>342</v>
      </c>
      <c r="M30">
        <v>400</v>
      </c>
      <c r="O30" t="s">
        <v>339</v>
      </c>
      <c r="P30" t="s">
        <v>343</v>
      </c>
      <c r="Q30" t="s">
        <v>344</v>
      </c>
      <c r="S30" t="s">
        <v>345</v>
      </c>
      <c r="V30" t="s">
        <v>346</v>
      </c>
      <c r="W30" t="s">
        <v>44</v>
      </c>
      <c r="X30" t="s">
        <v>347</v>
      </c>
      <c r="Y30" t="s">
        <v>348</v>
      </c>
      <c r="Z30">
        <v>32.555651500000003</v>
      </c>
      <c r="AA30">
        <v>34.8949991</v>
      </c>
    </row>
    <row r="31" spans="1:28" x14ac:dyDescent="0.35">
      <c r="A31" t="s">
        <v>349</v>
      </c>
      <c r="B31" t="s">
        <v>350</v>
      </c>
      <c r="D31" t="s">
        <v>262</v>
      </c>
      <c r="E31" t="s">
        <v>244</v>
      </c>
      <c r="F31" t="s">
        <v>351</v>
      </c>
      <c r="G31" t="s">
        <v>174</v>
      </c>
      <c r="H31" s="1">
        <v>43435</v>
      </c>
      <c r="I31" s="1">
        <v>43586</v>
      </c>
      <c r="J31" t="s">
        <v>82</v>
      </c>
      <c r="K31" t="s">
        <v>352</v>
      </c>
      <c r="L31" t="s">
        <v>264</v>
      </c>
      <c r="M31" t="s">
        <v>122</v>
      </c>
      <c r="O31" t="s">
        <v>353</v>
      </c>
      <c r="P31" t="s">
        <v>133</v>
      </c>
      <c r="Q31" t="s">
        <v>354</v>
      </c>
      <c r="R31" t="s">
        <v>355</v>
      </c>
      <c r="S31" t="s">
        <v>356</v>
      </c>
      <c r="V31" t="s">
        <v>357</v>
      </c>
      <c r="Y31" t="s">
        <v>358</v>
      </c>
      <c r="Z31">
        <v>36.429285999999998</v>
      </c>
      <c r="AA31">
        <v>120.728706</v>
      </c>
      <c r="AB31" t="s">
        <v>354</v>
      </c>
    </row>
    <row r="32" spans="1:28" x14ac:dyDescent="0.35">
      <c r="A32" t="s">
        <v>359</v>
      </c>
      <c r="B32" t="s">
        <v>171</v>
      </c>
      <c r="D32" t="s">
        <v>172</v>
      </c>
      <c r="E32" t="s">
        <v>149</v>
      </c>
      <c r="F32" t="s">
        <v>173</v>
      </c>
      <c r="G32" t="s">
        <v>360</v>
      </c>
      <c r="H32" s="1">
        <v>45323</v>
      </c>
      <c r="I32" s="1">
        <v>45352</v>
      </c>
      <c r="J32" t="s">
        <v>34</v>
      </c>
      <c r="K32" t="s">
        <v>361</v>
      </c>
      <c r="L32" t="s">
        <v>122</v>
      </c>
      <c r="M32" t="s">
        <v>122</v>
      </c>
      <c r="N32" t="s">
        <v>362</v>
      </c>
      <c r="O32" t="s">
        <v>363</v>
      </c>
      <c r="P32" t="s">
        <v>364</v>
      </c>
      <c r="Q32" t="s">
        <v>365</v>
      </c>
      <c r="R32" t="s">
        <v>366</v>
      </c>
      <c r="S32" t="s">
        <v>367</v>
      </c>
      <c r="T32" t="s">
        <v>368</v>
      </c>
      <c r="U32" t="s">
        <v>369</v>
      </c>
      <c r="V32" t="s">
        <v>370</v>
      </c>
      <c r="Z32">
        <v>54.328882200000002</v>
      </c>
      <c r="AA32">
        <v>10.155786900000001</v>
      </c>
      <c r="AB32" t="s">
        <v>371</v>
      </c>
    </row>
    <row r="33" spans="1:28" x14ac:dyDescent="0.35">
      <c r="A33" t="s">
        <v>372</v>
      </c>
      <c r="B33" t="s">
        <v>373</v>
      </c>
      <c r="D33" t="s">
        <v>30</v>
      </c>
      <c r="E33" t="s">
        <v>149</v>
      </c>
      <c r="F33" t="s">
        <v>173</v>
      </c>
      <c r="G33" t="s">
        <v>174</v>
      </c>
      <c r="H33" s="1">
        <v>45170</v>
      </c>
      <c r="I33" s="1">
        <v>45261</v>
      </c>
      <c r="J33" t="s">
        <v>82</v>
      </c>
      <c r="K33" s="2" t="s">
        <v>374</v>
      </c>
      <c r="M33">
        <v>100</v>
      </c>
      <c r="O33" t="s">
        <v>375</v>
      </c>
      <c r="P33" t="s">
        <v>376</v>
      </c>
      <c r="Q33" s="2" t="s">
        <v>377</v>
      </c>
      <c r="R33" t="s">
        <v>378</v>
      </c>
      <c r="S33" t="s">
        <v>379</v>
      </c>
      <c r="U33" t="s">
        <v>380</v>
      </c>
      <c r="V33" t="s">
        <v>381</v>
      </c>
      <c r="W33" t="s">
        <v>382</v>
      </c>
      <c r="X33" t="s">
        <v>45</v>
      </c>
      <c r="Y33" t="s">
        <v>383</v>
      </c>
      <c r="Z33">
        <v>44.674861999999997</v>
      </c>
      <c r="AA33">
        <v>-63.595435000000002</v>
      </c>
      <c r="AB33" t="s">
        <v>384</v>
      </c>
    </row>
    <row r="34" spans="1:28" x14ac:dyDescent="0.35">
      <c r="A34" t="s">
        <v>385</v>
      </c>
      <c r="B34" t="s">
        <v>373</v>
      </c>
      <c r="C34" t="s">
        <v>386</v>
      </c>
      <c r="D34" t="s">
        <v>262</v>
      </c>
      <c r="E34" t="s">
        <v>149</v>
      </c>
      <c r="F34" t="s">
        <v>173</v>
      </c>
      <c r="G34" t="s">
        <v>340</v>
      </c>
      <c r="H34" s="1">
        <v>45505</v>
      </c>
      <c r="I34" s="1">
        <v>45870</v>
      </c>
      <c r="J34" t="s">
        <v>34</v>
      </c>
      <c r="K34" s="2" t="s">
        <v>387</v>
      </c>
      <c r="L34" t="s">
        <v>388</v>
      </c>
      <c r="M34" t="s">
        <v>122</v>
      </c>
      <c r="O34" t="s">
        <v>389</v>
      </c>
      <c r="P34" t="s">
        <v>133</v>
      </c>
      <c r="Q34" t="s">
        <v>390</v>
      </c>
      <c r="R34" t="s">
        <v>391</v>
      </c>
      <c r="S34" t="s">
        <v>392</v>
      </c>
      <c r="T34" t="s">
        <v>388</v>
      </c>
      <c r="U34" t="s">
        <v>388</v>
      </c>
      <c r="V34" t="s">
        <v>393</v>
      </c>
      <c r="Y34" t="s">
        <v>394</v>
      </c>
      <c r="Z34">
        <v>36.955210000000001</v>
      </c>
      <c r="AA34">
        <v>-76.361838000000006</v>
      </c>
      <c r="AB34" t="s">
        <v>60</v>
      </c>
    </row>
    <row r="35" spans="1:28" x14ac:dyDescent="0.35">
      <c r="A35" t="s">
        <v>395</v>
      </c>
      <c r="B35" t="s">
        <v>396</v>
      </c>
      <c r="C35" t="s">
        <v>397</v>
      </c>
      <c r="D35" t="s">
        <v>30</v>
      </c>
      <c r="E35" t="s">
        <v>219</v>
      </c>
      <c r="F35" t="s">
        <v>398</v>
      </c>
      <c r="G35" t="s">
        <v>33</v>
      </c>
      <c r="H35" s="4">
        <v>45017</v>
      </c>
      <c r="I35" s="4">
        <v>45627</v>
      </c>
      <c r="J35" t="s">
        <v>82</v>
      </c>
      <c r="K35" s="2" t="s">
        <v>399</v>
      </c>
      <c r="L35" s="2" t="s">
        <v>400</v>
      </c>
      <c r="M35" t="s">
        <v>122</v>
      </c>
      <c r="N35" t="s">
        <v>122</v>
      </c>
      <c r="O35" t="s">
        <v>401</v>
      </c>
      <c r="P35" t="s">
        <v>133</v>
      </c>
      <c r="Q35" t="s">
        <v>402</v>
      </c>
      <c r="R35" t="s">
        <v>403</v>
      </c>
      <c r="S35" t="s">
        <v>404</v>
      </c>
      <c r="T35" t="s">
        <v>405</v>
      </c>
      <c r="U35" t="s">
        <v>406</v>
      </c>
      <c r="V35" t="s">
        <v>407</v>
      </c>
      <c r="W35" t="s">
        <v>408</v>
      </c>
      <c r="X35" t="s">
        <v>409</v>
      </c>
      <c r="Y35" t="s">
        <v>410</v>
      </c>
      <c r="Z35">
        <v>26.9165466</v>
      </c>
      <c r="AA35">
        <v>-91.343521100000004</v>
      </c>
      <c r="AB35" t="s">
        <v>411</v>
      </c>
    </row>
    <row r="36" spans="1:28" x14ac:dyDescent="0.35">
      <c r="A36" t="s">
        <v>412</v>
      </c>
      <c r="B36" t="s">
        <v>396</v>
      </c>
      <c r="C36" t="s">
        <v>397</v>
      </c>
      <c r="D36" t="s">
        <v>30</v>
      </c>
      <c r="E36" t="s">
        <v>219</v>
      </c>
      <c r="F36" t="s">
        <v>398</v>
      </c>
      <c r="G36" t="s">
        <v>33</v>
      </c>
      <c r="H36" s="4">
        <v>45017</v>
      </c>
      <c r="I36" s="4">
        <v>45536</v>
      </c>
      <c r="J36" t="s">
        <v>82</v>
      </c>
      <c r="K36" s="2" t="s">
        <v>413</v>
      </c>
      <c r="L36" s="2" t="s">
        <v>414</v>
      </c>
      <c r="M36" t="s">
        <v>122</v>
      </c>
      <c r="N36" t="s">
        <v>122</v>
      </c>
      <c r="P36" t="s">
        <v>133</v>
      </c>
      <c r="Q36" t="s">
        <v>415</v>
      </c>
      <c r="R36" t="s">
        <v>416</v>
      </c>
      <c r="S36" t="s">
        <v>417</v>
      </c>
      <c r="U36" t="s">
        <v>418</v>
      </c>
      <c r="V36" t="s">
        <v>407</v>
      </c>
      <c r="W36" t="s">
        <v>408</v>
      </c>
      <c r="X36" t="s">
        <v>409</v>
      </c>
      <c r="Y36" t="s">
        <v>410</v>
      </c>
      <c r="Z36">
        <v>26.9165466</v>
      </c>
      <c r="AA36">
        <v>-91.343521100000004</v>
      </c>
      <c r="AB36" t="s">
        <v>411</v>
      </c>
    </row>
    <row r="37" spans="1:28" x14ac:dyDescent="0.35">
      <c r="A37" t="s">
        <v>419</v>
      </c>
      <c r="B37" t="s">
        <v>396</v>
      </c>
      <c r="D37" t="s">
        <v>30</v>
      </c>
      <c r="E37" t="s">
        <v>219</v>
      </c>
      <c r="F37" t="s">
        <v>398</v>
      </c>
      <c r="G37" t="s">
        <v>33</v>
      </c>
      <c r="H37" s="1">
        <v>45413</v>
      </c>
      <c r="I37" s="1">
        <v>45627</v>
      </c>
      <c r="J37" t="s">
        <v>82</v>
      </c>
      <c r="K37" s="2" t="s">
        <v>420</v>
      </c>
      <c r="L37" t="s">
        <v>421</v>
      </c>
      <c r="M37" t="s">
        <v>422</v>
      </c>
      <c r="N37" t="s">
        <v>422</v>
      </c>
      <c r="O37" t="s">
        <v>423</v>
      </c>
      <c r="P37" t="s">
        <v>424</v>
      </c>
      <c r="Q37" t="s">
        <v>425</v>
      </c>
      <c r="R37" t="s">
        <v>426</v>
      </c>
      <c r="S37" t="s">
        <v>427</v>
      </c>
      <c r="V37" t="s">
        <v>407</v>
      </c>
      <c r="W37" t="s">
        <v>428</v>
      </c>
      <c r="X37" t="s">
        <v>409</v>
      </c>
      <c r="Y37" t="s">
        <v>410</v>
      </c>
      <c r="Z37">
        <v>26.9165466</v>
      </c>
      <c r="AA37">
        <v>-91.343521100000004</v>
      </c>
      <c r="AB37" t="s">
        <v>411</v>
      </c>
    </row>
    <row r="38" spans="1:28" x14ac:dyDescent="0.35">
      <c r="A38" t="s">
        <v>429</v>
      </c>
      <c r="B38" t="s">
        <v>430</v>
      </c>
      <c r="C38" t="s">
        <v>431</v>
      </c>
      <c r="D38" t="s">
        <v>30</v>
      </c>
      <c r="E38" t="s">
        <v>173</v>
      </c>
      <c r="F38" t="s">
        <v>173</v>
      </c>
      <c r="G38" t="s">
        <v>33</v>
      </c>
      <c r="H38" s="1">
        <v>44743</v>
      </c>
      <c r="I38" s="1">
        <v>45627</v>
      </c>
      <c r="J38" t="s">
        <v>82</v>
      </c>
      <c r="K38" s="2" t="s">
        <v>432</v>
      </c>
      <c r="L38" t="s">
        <v>433</v>
      </c>
      <c r="M38" t="s">
        <v>122</v>
      </c>
      <c r="O38" t="s">
        <v>434</v>
      </c>
      <c r="P38" t="s">
        <v>435</v>
      </c>
      <c r="Q38" s="2" t="s">
        <v>436</v>
      </c>
      <c r="R38" t="s">
        <v>437</v>
      </c>
      <c r="S38" t="s">
        <v>438</v>
      </c>
      <c r="T38" s="2" t="s">
        <v>439</v>
      </c>
      <c r="V38" t="s">
        <v>440</v>
      </c>
      <c r="W38" t="s">
        <v>441</v>
      </c>
      <c r="X38" t="s">
        <v>442</v>
      </c>
      <c r="Y38" t="s">
        <v>443</v>
      </c>
      <c r="Z38">
        <v>44.10125</v>
      </c>
      <c r="AA38">
        <v>9.8278619999999997</v>
      </c>
      <c r="AB38" t="s">
        <v>444</v>
      </c>
    </row>
    <row r="39" spans="1:28" x14ac:dyDescent="0.35">
      <c r="A39" t="s">
        <v>445</v>
      </c>
      <c r="B39" t="s">
        <v>446</v>
      </c>
      <c r="D39" t="s">
        <v>447</v>
      </c>
      <c r="E39" t="s">
        <v>173</v>
      </c>
      <c r="F39" t="s">
        <v>448</v>
      </c>
      <c r="G39" t="s">
        <v>33</v>
      </c>
      <c r="H39" s="1">
        <v>45078</v>
      </c>
      <c r="I39" s="1">
        <v>45717</v>
      </c>
      <c r="J39" t="s">
        <v>82</v>
      </c>
      <c r="K39" t="s">
        <v>449</v>
      </c>
      <c r="M39" t="s">
        <v>122</v>
      </c>
      <c r="P39" t="s">
        <v>329</v>
      </c>
      <c r="Q39" t="s">
        <v>450</v>
      </c>
      <c r="R39" t="s">
        <v>451</v>
      </c>
      <c r="S39" t="s">
        <v>452</v>
      </c>
      <c r="V39" t="s">
        <v>453</v>
      </c>
      <c r="Y39" t="s">
        <v>454</v>
      </c>
      <c r="Z39">
        <v>22.55</v>
      </c>
      <c r="AA39">
        <v>114.52</v>
      </c>
      <c r="AB39" t="s">
        <v>455</v>
      </c>
    </row>
    <row r="40" spans="1:28" x14ac:dyDescent="0.35">
      <c r="A40" t="s">
        <v>456</v>
      </c>
      <c r="B40" t="s">
        <v>457</v>
      </c>
      <c r="C40" t="s">
        <v>458</v>
      </c>
      <c r="D40" t="s">
        <v>30</v>
      </c>
      <c r="E40" t="s">
        <v>244</v>
      </c>
      <c r="F40" t="s">
        <v>459</v>
      </c>
      <c r="G40" t="s">
        <v>340</v>
      </c>
      <c r="H40" s="4">
        <v>45448</v>
      </c>
      <c r="I40" s="4">
        <v>45453</v>
      </c>
      <c r="J40" t="s">
        <v>53</v>
      </c>
      <c r="K40" t="s">
        <v>460</v>
      </c>
      <c r="L40" t="s">
        <v>461</v>
      </c>
      <c r="M40" t="s">
        <v>122</v>
      </c>
      <c r="N40" t="s">
        <v>462</v>
      </c>
      <c r="P40" t="s">
        <v>122</v>
      </c>
      <c r="Q40" t="s">
        <v>463</v>
      </c>
      <c r="R40" t="s">
        <v>464</v>
      </c>
      <c r="S40" t="s">
        <v>465</v>
      </c>
      <c r="T40" t="s">
        <v>466</v>
      </c>
      <c r="U40" t="s">
        <v>467</v>
      </c>
      <c r="V40" t="s">
        <v>468</v>
      </c>
      <c r="W40" t="s">
        <v>469</v>
      </c>
      <c r="X40" t="s">
        <v>470</v>
      </c>
      <c r="Y40" t="s">
        <v>471</v>
      </c>
      <c r="Z40">
        <v>32.324381000000002</v>
      </c>
      <c r="AA40">
        <v>-64.547982000000005</v>
      </c>
      <c r="AB40" t="s">
        <v>472</v>
      </c>
    </row>
    <row r="41" spans="1:28" x14ac:dyDescent="0.35">
      <c r="A41" t="s">
        <v>473</v>
      </c>
      <c r="B41" t="s">
        <v>474</v>
      </c>
      <c r="D41" t="s">
        <v>30</v>
      </c>
      <c r="E41" t="s">
        <v>63</v>
      </c>
      <c r="F41" t="s">
        <v>475</v>
      </c>
      <c r="G41" t="s">
        <v>174</v>
      </c>
      <c r="H41" s="4">
        <v>44549</v>
      </c>
      <c r="I41" s="4">
        <v>44549</v>
      </c>
      <c r="J41" t="s">
        <v>53</v>
      </c>
      <c r="K41" t="s">
        <v>476</v>
      </c>
      <c r="L41" t="s">
        <v>477</v>
      </c>
      <c r="M41" t="s">
        <v>122</v>
      </c>
      <c r="P41" t="s">
        <v>478</v>
      </c>
      <c r="Q41" t="s">
        <v>479</v>
      </c>
      <c r="R41" t="s">
        <v>480</v>
      </c>
      <c r="S41" t="s">
        <v>481</v>
      </c>
      <c r="T41" t="s">
        <v>482</v>
      </c>
      <c r="U41" t="s">
        <v>483</v>
      </c>
      <c r="V41" t="s">
        <v>484</v>
      </c>
      <c r="Y41" t="s">
        <v>485</v>
      </c>
      <c r="Z41">
        <v>-34.013304499999997</v>
      </c>
      <c r="AA41">
        <v>151.19999999999999</v>
      </c>
      <c r="AB41" t="s">
        <v>486</v>
      </c>
    </row>
    <row r="42" spans="1:28" x14ac:dyDescent="0.35">
      <c r="A42" t="s">
        <v>487</v>
      </c>
      <c r="B42" t="s">
        <v>281</v>
      </c>
      <c r="C42" t="s">
        <v>488</v>
      </c>
      <c r="D42" t="s">
        <v>489</v>
      </c>
      <c r="E42" t="s">
        <v>490</v>
      </c>
      <c r="F42" t="s">
        <v>491</v>
      </c>
      <c r="G42" t="s">
        <v>52</v>
      </c>
      <c r="H42" t="s">
        <v>492</v>
      </c>
      <c r="I42" t="s">
        <v>493</v>
      </c>
      <c r="J42" t="s">
        <v>115</v>
      </c>
      <c r="K42" s="2" t="s">
        <v>494</v>
      </c>
      <c r="L42" t="s">
        <v>495</v>
      </c>
      <c r="M42" t="s">
        <v>496</v>
      </c>
      <c r="N42" t="s">
        <v>311</v>
      </c>
      <c r="P42" t="s">
        <v>122</v>
      </c>
      <c r="Q42" s="2" t="s">
        <v>497</v>
      </c>
      <c r="R42" t="s">
        <v>498</v>
      </c>
      <c r="S42" t="s">
        <v>499</v>
      </c>
      <c r="T42" t="s">
        <v>500</v>
      </c>
      <c r="U42" t="s">
        <v>501</v>
      </c>
      <c r="V42" t="s">
        <v>502</v>
      </c>
      <c r="Z42">
        <v>12.325033100000001</v>
      </c>
      <c r="AA42">
        <v>-57.116966499999997</v>
      </c>
      <c r="AB42" t="s">
        <v>503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README</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 Veytia</dc:creator>
  <cp:lastModifiedBy>Devi Veytia</cp:lastModifiedBy>
  <dcterms:created xsi:type="dcterms:W3CDTF">2024-04-24T15:45:17Z</dcterms:created>
  <dcterms:modified xsi:type="dcterms:W3CDTF">2024-04-24T15:47:19Z</dcterms:modified>
</cp:coreProperties>
</file>