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neDrive - FPT Corporation\PCB Designs\Dev Board\AK Base Kit 2.2\3. ST-Link 2.1-2\Design files\ST-Link V2-1_2.4\Project Outputs for ST-Link V2-1_2.4\ST-Link V2-1_2.4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Sheet1!$A$2:$L$22</definedName>
  </definedNames>
  <calcPr calcId="162913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  <c r="A3" i="1"/>
</calcChain>
</file>

<file path=xl/sharedStrings.xml><?xml version="1.0" encoding="utf-8"?>
<sst xmlns="http://schemas.openxmlformats.org/spreadsheetml/2006/main" count="191" uniqueCount="141">
  <si>
    <t>Link</t>
  </si>
  <si>
    <t>#</t>
  </si>
  <si>
    <t>ST-Link V2-1_2.4.PrjPcb</t>
  </si>
  <si>
    <t>Comment</t>
  </si>
  <si>
    <t>4.7uF</t>
  </si>
  <si>
    <t>22pF</t>
  </si>
  <si>
    <t>100nF</t>
  </si>
  <si>
    <t>FC-DA1608HRK-620D</t>
  </si>
  <si>
    <t>BSMD0603L-150</t>
  </si>
  <si>
    <t>BSMD0603-050-6V</t>
  </si>
  <si>
    <t>TYPE-C 16PIN 2MD(073)</t>
  </si>
  <si>
    <t>HDR1x7</t>
  </si>
  <si>
    <t>PM254-1-07-W-8.5</t>
  </si>
  <si>
    <t>ME6211C33M5G-N</t>
  </si>
  <si>
    <t>MMBT3904</t>
  </si>
  <si>
    <t>10K</t>
  </si>
  <si>
    <t>100R</t>
  </si>
  <si>
    <t>36K</t>
  </si>
  <si>
    <t>1.5K</t>
  </si>
  <si>
    <t>4.7K</t>
  </si>
  <si>
    <t>5.1k</t>
  </si>
  <si>
    <t>MK-12C02-G020</t>
  </si>
  <si>
    <t>STM32F103CBT6</t>
  </si>
  <si>
    <t>8Mhz</t>
  </si>
  <si>
    <t>Designator</t>
  </si>
  <si>
    <t>C2, C5</t>
  </si>
  <si>
    <t>C6, C13</t>
  </si>
  <si>
    <t>C7, C8, C9, C10, C14</t>
  </si>
  <si>
    <t>D1, D2, D3</t>
  </si>
  <si>
    <t>F1</t>
  </si>
  <si>
    <t>F2</t>
  </si>
  <si>
    <t>J2</t>
  </si>
  <si>
    <t>JP1</t>
  </si>
  <si>
    <t>JP2</t>
  </si>
  <si>
    <t>LDO1</t>
  </si>
  <si>
    <t>Q1</t>
  </si>
  <si>
    <t>R1, R7, R8, R9, R10</t>
  </si>
  <si>
    <t>R2, R14</t>
  </si>
  <si>
    <t>R3</t>
  </si>
  <si>
    <t>R4, R6, R15, R25</t>
  </si>
  <si>
    <t>R11, R12, R13</t>
  </si>
  <si>
    <t>R23, R24</t>
  </si>
  <si>
    <t>S1</t>
  </si>
  <si>
    <t>U1</t>
  </si>
  <si>
    <t>X1</t>
  </si>
  <si>
    <t>Footprint</t>
  </si>
  <si>
    <t>C_0603</t>
  </si>
  <si>
    <t>C_0402</t>
  </si>
  <si>
    <t>LED0603-RD_RED</t>
  </si>
  <si>
    <t>F0603</t>
  </si>
  <si>
    <t>USB-C-SMD_TYPE-C-6PIN-2MD-073</t>
  </si>
  <si>
    <t>HDR1X7H</t>
  </si>
  <si>
    <t>HDR-TH_7P-P2.54-H-F-W10.0-N</t>
  </si>
  <si>
    <t>SOT-23-5_L3.0-W1.7-P0.95-LS2.8-BR</t>
  </si>
  <si>
    <t>SOT-23-3_L2.9-W1.3-P1.90-LS2.4-BR</t>
  </si>
  <si>
    <t>R_0402</t>
  </si>
  <si>
    <t>SW-SMD_MK-12C02-G020</t>
  </si>
  <si>
    <t>LQFP-48_L7.0-W7.0-P0.50-LS9.0-BL</t>
  </si>
  <si>
    <t>SMD-3225_4P</t>
  </si>
  <si>
    <t>LCSC Part Number</t>
  </si>
  <si>
    <t>C19666</t>
  </si>
  <si>
    <t>C1555</t>
  </si>
  <si>
    <t>C41851</t>
  </si>
  <si>
    <t>C84263</t>
  </si>
  <si>
    <t>C914094</t>
  </si>
  <si>
    <t>C883095</t>
  </si>
  <si>
    <t>C2765186</t>
  </si>
  <si>
    <t>C2897389</t>
  </si>
  <si>
    <t>C82942</t>
  </si>
  <si>
    <t>C20526</t>
  </si>
  <si>
    <t>C25744</t>
  </si>
  <si>
    <t>C304566, C328297</t>
  </si>
  <si>
    <t>C517690</t>
  </si>
  <si>
    <t>C25867</t>
  </si>
  <si>
    <t>C25900</t>
  </si>
  <si>
    <t>C25941</t>
  </si>
  <si>
    <t>C963206</t>
  </si>
  <si>
    <t>C8304</t>
  </si>
  <si>
    <t>C133366</t>
  </si>
  <si>
    <t>Manufacturer Part Number</t>
  </si>
  <si>
    <t>CL10A475KO8NNNC</t>
  </si>
  <si>
    <t>0402CG220J500NT</t>
  </si>
  <si>
    <t>0402B104K160NT</t>
  </si>
  <si>
    <t>HDR1x7 Horizonal</t>
  </si>
  <si>
    <t>0402WGF1002TCE</t>
  </si>
  <si>
    <t>RC-02W1000FT, AECR0402F100RK9</t>
  </si>
  <si>
    <t>TC0250B3602TCC</t>
  </si>
  <si>
    <t>0402WGF1501TCE</t>
  </si>
  <si>
    <t>0402WGF4701TCE</t>
  </si>
  <si>
    <t>0402WGJ0512TCE</t>
  </si>
  <si>
    <t>1C208000CE0Q</t>
  </si>
  <si>
    <t>Manufacturer</t>
  </si>
  <si>
    <t>Samsung Electro-Mechanics</t>
  </si>
  <si>
    <t>FH(Guangdong Fenghua Advanced Tech)</t>
  </si>
  <si>
    <t>NATIONSTAR</t>
  </si>
  <si>
    <t>BHFUSE</t>
  </si>
  <si>
    <t>SHOU HAN(首韩)</t>
  </si>
  <si>
    <t>HCTL(华灿天禄)</t>
  </si>
  <si>
    <t>MICRONE</t>
  </si>
  <si>
    <t>Changjiang Electronics Tech (CJ)</t>
  </si>
  <si>
    <t>Uniroyal Elec</t>
  </si>
  <si>
    <t>FH (Guangdong Fenghua Advanced Tech), Resistor.Today</t>
  </si>
  <si>
    <t>G-Switch</t>
  </si>
  <si>
    <t>STMicroelectronics</t>
  </si>
  <si>
    <t>KDS Daishinku</t>
  </si>
  <si>
    <t>Quantity</t>
  </si>
  <si>
    <t>Description</t>
  </si>
  <si>
    <t>4.7UF 16V 0603 ROHS</t>
  </si>
  <si>
    <t>22pF 50V C0G ±5% 0402 Multilayer Ceramic Capacitors MLCC - SMD/SMT ROHS</t>
  </si>
  <si>
    <t>100nF 16V X7R ±10% 0402 Multilayer Ceramic Capacitors MLCC - SMD/SMT ROH</t>
  </si>
  <si>
    <t>LED Red 0603 Light Emitting Diodes (LED) ROHS</t>
  </si>
  <si>
    <t>6V 1.5A 50A 1W -40℃~+85℃ 3A 5mΩ 500ms 55mΩ 0603</t>
  </si>
  <si>
    <t>6V 500mA 40A 500mW -40℃~+85℃ 1A 100mΩ 100ms 800mΩ 0603  Resettable Fuses ROHS</t>
  </si>
  <si>
    <t>5A 1 Surface Mount 16 Female -25℃~+85℃ Type-C SMD USB Connectors ROHS</t>
  </si>
  <si>
    <t>Header IDC, 1x8 Pin horizontal 2.54mm Pitch (Non-Boxed, Male)</t>
  </si>
  <si>
    <t>2.54mm 单排 3A -40℃~+105℃ Shrouded 1x7P side 8.5mm 7 Square Holes Push-Pull,P=2.54mm  Female Headers ROHS</t>
  </si>
  <si>
    <t>ME6211C33M5G-N 500mA 70dB@(1kHz),62dB@(10kHz) 260mV@(200mA) Fixed 3.3V~3.3V Positive 1 6V SOT-23-5 Linear Voltage Regulators (LDO) ROHS</t>
  </si>
  <si>
    <t>MMBT3904 TRANSISTORS (NPN/PNP) NPN 200MA 40V SOT-23(SOT-23-3) ROHS</t>
  </si>
  <si>
    <t>10kΩ 0402 62.5mW Thick Film Resistors 50V ±100ppm/℃ ±1% -55℃~+155℃</t>
  </si>
  <si>
    <t>100Ω 0402 62.5mW ±1%  Chip Resistor - Surface Mount ROHS, 100ohm 100Ω 0402 Chip Resistor - Surface Mount ROHS</t>
  </si>
  <si>
    <t>36kΩ 0402 62.5mW Thick Film Resistors 50V ±100ppm/℃ ±1% -55℃~+155℃</t>
  </si>
  <si>
    <t>1.5kΩ 0402 62.5mW Thick Film Resistors 50V ±100ppm/℃ ±1% -55℃~+155℃</t>
  </si>
  <si>
    <t>4.7KOHMS ±1% 1/16W 0402 ROHS</t>
  </si>
  <si>
    <t>5.1KOHMS ±5% 1/16W 0402 ROHS</t>
  </si>
  <si>
    <t>Surface Mount 1A SPDT 6V Black 10000次 SMD  Slide Switches ROHS</t>
  </si>
  <si>
    <t>STM32 ARM-based 32-bit MCU with 64 Kbytes Flash, 48-pin LQFP, Industrial Temperature</t>
  </si>
  <si>
    <t>8Mhz 3225 SMD CRYSTAL RESONATORS 8MHZ SMD-3225-4P ROHS</t>
  </si>
  <si>
    <t>Assembly Type</t>
  </si>
  <si>
    <t>SMT Assembly</t>
  </si>
  <si>
    <t>Hand Soldering</t>
  </si>
  <si>
    <t>Hand Sodering</t>
  </si>
  <si>
    <t>Package</t>
  </si>
  <si>
    <t>0603</t>
  </si>
  <si>
    <t>0402</t>
  </si>
  <si>
    <t>LED_0603</t>
  </si>
  <si>
    <t>SMD</t>
  </si>
  <si>
    <t>P=2.54</t>
  </si>
  <si>
    <t>Push-Pull,P=2.54mm</t>
  </si>
  <si>
    <t>SOT-23-5</t>
  </si>
  <si>
    <t>SOT-23-3</t>
  </si>
  <si>
    <t>LQFP-48_7.0x7.0x0.5P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</si>
</sst>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tabSelected="1" zoomScaleNormal="100" workbookViewId="0">
      <selection activeCell="D12" sqref="D12"/>
    </sheetView>
  </sheetViews>
  <sheetFormatPr defaultColWidth="8.85546875" defaultRowHeight="14.25"/>
  <cols>
    <col min="1" max="1" width="3.85546875" style="2" customWidth="1"/>
    <col min="2" max="2" width="19.85546875" style="2" bestFit="1" customWidth="1"/>
    <col min="3" max="3" width="8" style="2" customWidth="1"/>
    <col min="4" max="4" width="19.5703125" style="2" bestFit="1" customWidth="1"/>
    <col min="5" max="5" width="15.140625" style="2" customWidth="1"/>
    <col min="6" max="6" width="25.85546875" style="2" customWidth="1"/>
    <col min="7" max="7" width="28.5703125" style="2" bestFit="1" customWidth="1"/>
    <col min="8" max="8" width="8.140625" style="2" customWidth="1"/>
    <col min="9" max="9" width="22.140625" style="9" bestFit="1" customWidth="1"/>
    <col min="10" max="10" width="17.7109375" style="2" customWidth="1"/>
    <col min="11" max="11" width="18.85546875" style="2" hidden="1" customWidth="1"/>
    <col min="12" max="12" width="18.5703125" style="2" customWidth="1"/>
    <col min="13" max="16384" width="8.85546875" style="2"/>
  </cols>
  <sheetData>
    <row r="1" spans="1:12" ht="18">
      <c r="A1" s="11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5">
      <c r="A2" s="1" t="s">
        <v>1</v>
      </c>
      <c r="B2" s="1" t="s">
        <v>3</v>
      </c>
      <c r="C2" s="1" t="s">
        <v>24</v>
      </c>
      <c r="D2" s="1" t="s">
        <v>45</v>
      </c>
      <c r="E2" s="1" t="s">
        <v>59</v>
      </c>
      <c r="F2" s="1" t="s">
        <v>79</v>
      </c>
      <c r="G2" s="1" t="s">
        <v>91</v>
      </c>
      <c r="H2" s="1" t="s">
        <v>105</v>
      </c>
      <c r="I2" s="1" t="s">
        <v>106</v>
      </c>
      <c r="J2" s="1" t="s">
        <v>127</v>
      </c>
      <c r="K2" s="6" t="s">
        <v>131</v>
      </c>
      <c r="L2" s="1" t="s">
        <v>0</v>
      </c>
    </row>
    <row r="3" spans="1:12" ht="15.95" customHeight="1">
      <c r="A3" s="3">
        <f>ROW(A3)-ROW($A$2)</f>
        <v>1</v>
      </c>
      <c r="B3" s="3" t="s">
        <v>4</v>
      </c>
      <c r="C3" s="3" t="s">
        <v>25</v>
      </c>
      <c r="D3" s="3" t="s">
        <v>46</v>
      </c>
      <c r="E3" s="4" t="s">
        <v>60</v>
      </c>
      <c r="F3" s="4" t="s">
        <v>80</v>
      </c>
      <c r="G3" s="4" t="s">
        <v>92</v>
      </c>
      <c r="H3" s="4">
        <v>2</v>
      </c>
      <c r="I3" s="4" t="s">
        <v>107</v>
      </c>
      <c r="J3" s="4" t="s">
        <v>128</v>
      </c>
      <c r="K3" s="7" t="s">
        <v>132</v>
      </c>
      <c r="L3" s="4"/>
    </row>
    <row r="4" spans="1:12" ht="17.100000000000001" customHeight="1">
      <c r="A4" s="5">
        <f>ROW(A4)-ROW($A$2)</f>
        <v>2</v>
      </c>
      <c r="B4" s="5" t="s">
        <v>5</v>
      </c>
      <c r="C4" s="5" t="s">
        <v>26</v>
      </c>
      <c r="D4" s="5" t="s">
        <v>47</v>
      </c>
      <c r="E4" s="5" t="s">
        <v>61</v>
      </c>
      <c r="F4" s="5" t="s">
        <v>81</v>
      </c>
      <c r="G4" s="5" t="s">
        <v>93</v>
      </c>
      <c r="H4" s="5">
        <v>2</v>
      </c>
      <c r="I4" s="5" t="s">
        <v>108</v>
      </c>
      <c r="J4" s="5" t="s">
        <v>128</v>
      </c>
      <c r="K4" s="8" t="s">
        <v>133</v>
      </c>
      <c r="L4" s="5"/>
    </row>
    <row r="5" spans="1:12" ht="17.100000000000001" customHeight="1">
      <c r="A5" s="3">
        <f>ROW(A5)-ROW($A$2)</f>
        <v>3</v>
      </c>
      <c r="B5" s="3" t="s">
        <v>6</v>
      </c>
      <c r="C5" s="3" t="s">
        <v>27</v>
      </c>
      <c r="D5" s="3" t="s">
        <v>47</v>
      </c>
      <c r="E5" s="4" t="s">
        <v>62</v>
      </c>
      <c r="F5" s="4" t="s">
        <v>82</v>
      </c>
      <c r="G5" s="4" t="s">
        <v>93</v>
      </c>
      <c r="H5" s="4">
        <v>5</v>
      </c>
      <c r="I5" s="4" t="s">
        <v>109</v>
      </c>
      <c r="J5" s="4" t="s">
        <v>128</v>
      </c>
      <c r="K5" s="7" t="s">
        <v>133</v>
      </c>
      <c r="L5" s="4"/>
    </row>
    <row r="6" spans="1:12" ht="17.100000000000001" customHeight="1">
      <c r="A6" s="5">
        <f>ROW(A6)-ROW($A$2)</f>
        <v>4</v>
      </c>
      <c r="B6" s="5" t="s">
        <v>7</v>
      </c>
      <c r="C6" s="5" t="s">
        <v>28</v>
      </c>
      <c r="D6" s="5" t="s">
        <v>48</v>
      </c>
      <c r="E6" s="5" t="s">
        <v>63</v>
      </c>
      <c r="F6" s="5" t="s">
        <v>7</v>
      </c>
      <c r="G6" s="5" t="s">
        <v>94</v>
      </c>
      <c r="H6" s="5">
        <v>3</v>
      </c>
      <c r="I6" s="5" t="s">
        <v>110</v>
      </c>
      <c r="J6" s="5" t="s">
        <v>128</v>
      </c>
      <c r="K6" s="8" t="s">
        <v>134</v>
      </c>
      <c r="L6" s="5"/>
    </row>
    <row r="7" spans="1:12" ht="17.100000000000001" customHeight="1">
      <c r="A7" s="3">
        <f>ROW(A7)-ROW($A$2)</f>
        <v>5</v>
      </c>
      <c r="B7" s="3" t="s">
        <v>8</v>
      </c>
      <c r="C7" s="3" t="s">
        <v>29</v>
      </c>
      <c r="D7" s="3" t="s">
        <v>49</v>
      </c>
      <c r="E7" s="4" t="s">
        <v>64</v>
      </c>
      <c r="F7" s="4" t="s">
        <v>8</v>
      </c>
      <c r="G7" s="4" t="s">
        <v>95</v>
      </c>
      <c r="H7" s="4">
        <v>1</v>
      </c>
      <c r="I7" s="4" t="s">
        <v>111</v>
      </c>
      <c r="J7" s="4" t="s">
        <v>128</v>
      </c>
      <c r="K7" s="7" t="s">
        <v>132</v>
      </c>
      <c r="L7" s="4"/>
    </row>
    <row r="8" spans="1:12" ht="17.100000000000001" customHeight="1">
      <c r="A8" s="5">
        <f>ROW(A8)-ROW($A$2)</f>
        <v>6</v>
      </c>
      <c r="B8" s="5" t="s">
        <v>9</v>
      </c>
      <c r="C8" s="5" t="s">
        <v>30</v>
      </c>
      <c r="D8" s="5" t="s">
        <v>49</v>
      </c>
      <c r="E8" s="5" t="s">
        <v>65</v>
      </c>
      <c r="F8" s="5" t="s">
        <v>9</v>
      </c>
      <c r="G8" s="5" t="s">
        <v>95</v>
      </c>
      <c r="H8" s="5">
        <v>1</v>
      </c>
      <c r="I8" s="5" t="s">
        <v>112</v>
      </c>
      <c r="J8" s="5" t="s">
        <v>128</v>
      </c>
      <c r="K8" s="8" t="s">
        <v>132</v>
      </c>
      <c r="L8" s="5"/>
    </row>
    <row r="9" spans="1:12" ht="17.100000000000001" customHeight="1">
      <c r="A9" s="3">
        <f>ROW(A9)-ROW($A$2)</f>
        <v>7</v>
      </c>
      <c r="B9" s="3" t="s">
        <v>10</v>
      </c>
      <c r="C9" s="3" t="s">
        <v>31</v>
      </c>
      <c r="D9" s="3" t="s">
        <v>50</v>
      </c>
      <c r="E9" s="4" t="s">
        <v>66</v>
      </c>
      <c r="F9" s="4" t="s">
        <v>10</v>
      </c>
      <c r="G9" s="4" t="s">
        <v>96</v>
      </c>
      <c r="H9" s="4">
        <v>1</v>
      </c>
      <c r="I9" s="4" t="s">
        <v>113</v>
      </c>
      <c r="J9" s="4" t="s">
        <v>128</v>
      </c>
      <c r="K9" s="7" t="s">
        <v>135</v>
      </c>
      <c r="L9" s="4"/>
    </row>
    <row r="10" spans="1:12" ht="17.100000000000001" customHeight="1">
      <c r="A10" s="5">
        <f>ROW(A10)-ROW($A$2)</f>
        <v>8</v>
      </c>
      <c r="B10" s="5" t="s">
        <v>11</v>
      </c>
      <c r="C10" s="5" t="s">
        <v>32</v>
      </c>
      <c r="D10" s="5" t="s">
        <v>51</v>
      </c>
      <c r="E10" s="5"/>
      <c r="F10" s="5" t="s">
        <v>83</v>
      </c>
      <c r="G10" s="5"/>
      <c r="H10" s="5">
        <v>1</v>
      </c>
      <c r="I10" s="5" t="s">
        <v>114</v>
      </c>
      <c r="J10" s="5" t="s">
        <v>129</v>
      </c>
      <c r="K10" s="8" t="s">
        <v>136</v>
      </c>
      <c r="L10" s="5"/>
    </row>
    <row r="11" spans="1:12" ht="17.100000000000001" customHeight="1">
      <c r="A11" s="3">
        <f>ROW(A11)-ROW($A$2)</f>
        <v>9</v>
      </c>
      <c r="B11" s="3" t="s">
        <v>12</v>
      </c>
      <c r="C11" s="3" t="s">
        <v>33</v>
      </c>
      <c r="D11" s="3" t="s">
        <v>52</v>
      </c>
      <c r="E11" s="4" t="s">
        <v>67</v>
      </c>
      <c r="F11" s="4" t="s">
        <v>12</v>
      </c>
      <c r="G11" s="4" t="s">
        <v>97</v>
      </c>
      <c r="H11" s="4">
        <v>1</v>
      </c>
      <c r="I11" s="4" t="s">
        <v>115</v>
      </c>
      <c r="J11" s="4" t="s">
        <v>130</v>
      </c>
      <c r="K11" s="7" t="s">
        <v>137</v>
      </c>
      <c r="L11" s="4"/>
    </row>
    <row r="12" spans="1:12" ht="17.100000000000001" customHeight="1">
      <c r="A12" s="5">
        <f>ROW(A12)-ROW($A$2)</f>
        <v>10</v>
      </c>
      <c r="B12" s="5" t="s">
        <v>13</v>
      </c>
      <c r="C12" s="5" t="s">
        <v>34</v>
      </c>
      <c r="D12" s="5" t="s">
        <v>53</v>
      </c>
      <c r="E12" s="5" t="s">
        <v>68</v>
      </c>
      <c r="F12" s="5" t="s">
        <v>13</v>
      </c>
      <c r="G12" s="5" t="s">
        <v>98</v>
      </c>
      <c r="H12" s="5">
        <v>1</v>
      </c>
      <c r="I12" s="5" t="s">
        <v>116</v>
      </c>
      <c r="J12" s="5" t="s">
        <v>128</v>
      </c>
      <c r="K12" s="8" t="s">
        <v>138</v>
      </c>
      <c r="L12" s="5"/>
    </row>
    <row r="13" spans="1:12" ht="17.100000000000001" customHeight="1">
      <c r="A13" s="3">
        <f>ROW(A13)-ROW($A$2)</f>
        <v>11</v>
      </c>
      <c r="B13" s="3" t="s">
        <v>14</v>
      </c>
      <c r="C13" s="3" t="s">
        <v>35</v>
      </c>
      <c r="D13" s="3" t="s">
        <v>54</v>
      </c>
      <c r="E13" s="4" t="s">
        <v>69</v>
      </c>
      <c r="F13" s="4" t="s">
        <v>14</v>
      </c>
      <c r="G13" s="4" t="s">
        <v>99</v>
      </c>
      <c r="H13" s="4">
        <v>1</v>
      </c>
      <c r="I13" s="4" t="s">
        <v>117</v>
      </c>
      <c r="J13" s="4" t="s">
        <v>128</v>
      </c>
      <c r="K13" s="7" t="s">
        <v>139</v>
      </c>
      <c r="L13" s="4"/>
    </row>
    <row r="14" spans="1:12" ht="17.100000000000001" customHeight="1">
      <c r="A14" s="5">
        <f>ROW(A14)-ROW($A$2)</f>
        <v>12</v>
      </c>
      <c r="B14" s="5" t="s">
        <v>15</v>
      </c>
      <c r="C14" s="5" t="s">
        <v>36</v>
      </c>
      <c r="D14" s="5" t="s">
        <v>55</v>
      </c>
      <c r="E14" s="5" t="s">
        <v>70</v>
      </c>
      <c r="F14" s="5" t="s">
        <v>84</v>
      </c>
      <c r="G14" s="5" t="s">
        <v>100</v>
      </c>
      <c r="H14" s="5">
        <v>5</v>
      </c>
      <c r="I14" s="5" t="s">
        <v>118</v>
      </c>
      <c r="J14" s="5" t="s">
        <v>128</v>
      </c>
      <c r="K14" s="8" t="s">
        <v>133</v>
      </c>
      <c r="L14" s="5"/>
    </row>
    <row r="15" spans="1:12" ht="17.100000000000001" customHeight="1">
      <c r="A15" s="3">
        <f>ROW(A15)-ROW($A$2)</f>
        <v>13</v>
      </c>
      <c r="B15" s="3" t="s">
        <v>16</v>
      </c>
      <c r="C15" s="3" t="s">
        <v>37</v>
      </c>
      <c r="D15" s="3" t="s">
        <v>55</v>
      </c>
      <c r="E15" s="4" t="s">
        <v>71</v>
      </c>
      <c r="F15" s="4" t="s">
        <v>85</v>
      </c>
      <c r="G15" s="4" t="s">
        <v>101</v>
      </c>
      <c r="H15" s="4">
        <v>2</v>
      </c>
      <c r="I15" s="4" t="s">
        <v>119</v>
      </c>
      <c r="J15" s="4" t="s">
        <v>128</v>
      </c>
      <c r="K15" s="7" t="s">
        <v>133</v>
      </c>
      <c r="L15" s="4"/>
    </row>
    <row r="16" spans="1:12" ht="17.100000000000001" customHeight="1">
      <c r="A16" s="5">
        <f>ROW(A16)-ROW($A$2)</f>
        <v>14</v>
      </c>
      <c r="B16" s="5" t="s">
        <v>17</v>
      </c>
      <c r="C16" s="5" t="s">
        <v>38</v>
      </c>
      <c r="D16" s="5" t="s">
        <v>55</v>
      </c>
      <c r="E16" s="5" t="s">
        <v>72</v>
      </c>
      <c r="F16" s="5" t="s">
        <v>86</v>
      </c>
      <c r="G16" s="5" t="s">
        <v>100</v>
      </c>
      <c r="H16" s="5">
        <v>1</v>
      </c>
      <c r="I16" s="5" t="s">
        <v>120</v>
      </c>
      <c r="J16" s="5" t="s">
        <v>128</v>
      </c>
      <c r="K16" s="8" t="s">
        <v>133</v>
      </c>
      <c r="L16" s="5"/>
    </row>
    <row r="17" spans="1:12" ht="17.100000000000001" customHeight="1">
      <c r="A17" s="3">
        <f>ROW(A17)-ROW($A$2)</f>
        <v>15</v>
      </c>
      <c r="B17" s="3" t="s">
        <v>18</v>
      </c>
      <c r="C17" s="3" t="s">
        <v>39</v>
      </c>
      <c r="D17" s="3" t="s">
        <v>55</v>
      </c>
      <c r="E17" s="4" t="s">
        <v>73</v>
      </c>
      <c r="F17" s="4" t="s">
        <v>87</v>
      </c>
      <c r="G17" s="4" t="s">
        <v>100</v>
      </c>
      <c r="H17" s="4">
        <v>4</v>
      </c>
      <c r="I17" s="4" t="s">
        <v>121</v>
      </c>
      <c r="J17" s="4" t="s">
        <v>128</v>
      </c>
      <c r="K17" s="7" t="s">
        <v>133</v>
      </c>
      <c r="L17" s="4"/>
    </row>
    <row r="18" spans="1:12" ht="17.100000000000001" customHeight="1">
      <c r="A18" s="5">
        <f>ROW(A18)-ROW($A$2)</f>
        <v>16</v>
      </c>
      <c r="B18" s="5" t="s">
        <v>19</v>
      </c>
      <c r="C18" s="5" t="s">
        <v>40</v>
      </c>
      <c r="D18" s="5" t="s">
        <v>55</v>
      </c>
      <c r="E18" s="5" t="s">
        <v>74</v>
      </c>
      <c r="F18" s="5" t="s">
        <v>88</v>
      </c>
      <c r="G18" s="5" t="s">
        <v>100</v>
      </c>
      <c r="H18" s="5">
        <v>3</v>
      </c>
      <c r="I18" s="5" t="s">
        <v>122</v>
      </c>
      <c r="J18" s="5" t="s">
        <v>128</v>
      </c>
      <c r="K18" s="8" t="s">
        <v>133</v>
      </c>
      <c r="L18" s="5"/>
    </row>
    <row r="19" spans="1:12" ht="17.100000000000001" customHeight="1">
      <c r="A19" s="3">
        <f>ROW(A19)-ROW($A$2)</f>
        <v>17</v>
      </c>
      <c r="B19" s="3" t="s">
        <v>20</v>
      </c>
      <c r="C19" s="3" t="s">
        <v>41</v>
      </c>
      <c r="D19" s="3" t="s">
        <v>55</v>
      </c>
      <c r="E19" s="4" t="s">
        <v>75</v>
      </c>
      <c r="F19" s="4" t="s">
        <v>89</v>
      </c>
      <c r="G19" s="4" t="s">
        <v>100</v>
      </c>
      <c r="H19" s="4">
        <v>2</v>
      </c>
      <c r="I19" s="4" t="s">
        <v>123</v>
      </c>
      <c r="J19" s="4" t="s">
        <v>128</v>
      </c>
      <c r="K19" s="7" t="s">
        <v>133</v>
      </c>
      <c r="L19" s="4"/>
    </row>
    <row r="20" spans="1:12" ht="17.100000000000001" customHeight="1">
      <c r="A20" s="5">
        <f>ROW(A20)-ROW($A$2)</f>
        <v>18</v>
      </c>
      <c r="B20" s="5" t="s">
        <v>21</v>
      </c>
      <c r="C20" s="5" t="s">
        <v>42</v>
      </c>
      <c r="D20" s="5" t="s">
        <v>56</v>
      </c>
      <c r="E20" s="5" t="s">
        <v>76</v>
      </c>
      <c r="F20" s="5" t="s">
        <v>21</v>
      </c>
      <c r="G20" s="5" t="s">
        <v>102</v>
      </c>
      <c r="H20" s="5">
        <v>1</v>
      </c>
      <c r="I20" s="5" t="s">
        <v>124</v>
      </c>
      <c r="J20" s="5" t="s">
        <v>128</v>
      </c>
      <c r="K20" s="8" t="s">
        <v>135</v>
      </c>
      <c r="L20" s="5"/>
    </row>
    <row r="21" spans="1:12" ht="17.100000000000001" customHeight="1">
      <c r="A21" s="3">
        <f>ROW(A21)-ROW($A$2)</f>
        <v>19</v>
      </c>
      <c r="B21" s="3" t="s">
        <v>22</v>
      </c>
      <c r="C21" s="3" t="s">
        <v>43</v>
      </c>
      <c r="D21" s="3" t="s">
        <v>57</v>
      </c>
      <c r="E21" s="4" t="s">
        <v>77</v>
      </c>
      <c r="F21" s="4" t="s">
        <v>22</v>
      </c>
      <c r="G21" s="4" t="s">
        <v>103</v>
      </c>
      <c r="H21" s="4">
        <v>1</v>
      </c>
      <c r="I21" s="4" t="s">
        <v>125</v>
      </c>
      <c r="J21" s="4" t="s">
        <v>128</v>
      </c>
      <c r="K21" s="7" t="s">
        <v>140</v>
      </c>
      <c r="L21" s="4"/>
    </row>
    <row r="22" spans="1:12">
      <c r="A22" s="5">
        <f>ROW(A22)-ROW($A$2)</f>
        <v>20</v>
      </c>
      <c r="B22" s="5" t="s">
        <v>23</v>
      </c>
      <c r="C22" s="5" t="s">
        <v>44</v>
      </c>
      <c r="D22" s="5" t="s">
        <v>58</v>
      </c>
      <c r="E22" s="5" t="s">
        <v>78</v>
      </c>
      <c r="F22" s="5" t="s">
        <v>90</v>
      </c>
      <c r="G22" s="5" t="s">
        <v>104</v>
      </c>
      <c r="H22" s="5">
        <v>1</v>
      </c>
      <c r="I22" s="5" t="s">
        <v>126</v>
      </c>
      <c r="J22" s="5" t="s">
        <v>128</v>
      </c>
      <c r="K22" s="8" t="s">
        <v>58</v>
      </c>
      <c r="L22" s="5"/>
    </row>
    <row r="24" spans="1:12" ht="12.75" customHeight="1"/>
  </sheetData>
  <autoFilter ref="A2:L22"/>
  <mergeCells count="1">
    <mergeCell ref="A1:L1"/>
  </mergeCells>
  <conditionalFormatting sqref="K3">
    <cfRule type="containsText" dxfId="10" priority="15" operator="containsText" text="Yes">
      <formula>NOT(ISERROR(SEARCH("Yes",K3)))</formula>
    </cfRule>
  </conditionalFormatting>
  <conditionalFormatting sqref="K5">
    <cfRule type="containsText" dxfId="8" priority="9" operator="containsText" text="Yes">
      <formula>NOT(ISERROR(SEARCH("Yes",K5)))</formula>
    </cfRule>
  </conditionalFormatting>
  <conditionalFormatting sqref="K7">
    <cfRule type="containsText" dxfId="7" priority="8" operator="containsText" text="Yes">
      <formula>NOT(ISERROR(SEARCH("Yes",K7)))</formula>
    </cfRule>
  </conditionalFormatting>
  <conditionalFormatting sqref="K9">
    <cfRule type="containsText" dxfId="6" priority="7" operator="containsText" text="Yes">
      <formula>NOT(ISERROR(SEARCH("Yes",K9)))</formula>
    </cfRule>
  </conditionalFormatting>
  <conditionalFormatting sqref="K11">
    <cfRule type="containsText" dxfId="5" priority="6" operator="containsText" text="Yes">
      <formula>NOT(ISERROR(SEARCH("Yes",K11)))</formula>
    </cfRule>
  </conditionalFormatting>
  <conditionalFormatting sqref="K13">
    <cfRule type="containsText" dxfId="4" priority="5" operator="containsText" text="Yes">
      <formula>NOT(ISERROR(SEARCH("Yes",K13)))</formula>
    </cfRule>
  </conditionalFormatting>
  <conditionalFormatting sqref="K15">
    <cfRule type="containsText" dxfId="3" priority="4" operator="containsText" text="Yes">
      <formula>NOT(ISERROR(SEARCH("Yes",K15)))</formula>
    </cfRule>
  </conditionalFormatting>
  <conditionalFormatting sqref="K17">
    <cfRule type="containsText" dxfId="2" priority="3" operator="containsText" text="Yes">
      <formula>NOT(ISERROR(SEARCH("Yes",K17)))</formula>
    </cfRule>
  </conditionalFormatting>
  <conditionalFormatting sqref="K19">
    <cfRule type="containsText" dxfId="1" priority="2" operator="containsText" text="Yes">
      <formula>NOT(ISERROR(SEARCH("Yes",K19)))</formula>
    </cfRule>
  </conditionalFormatting>
  <conditionalFormatting sqref="K21">
    <cfRule type="containsText" dxfId="0" priority="1" operator="containsText" text="Yes">
      <formula>NOT(ISERROR(SEARCH("Yes",K21)))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Anh Hoang Anh</cp:lastModifiedBy>
  <dcterms:created xsi:type="dcterms:W3CDTF">2019-07-31T07:14:21Z</dcterms:created>
  <dcterms:modified xsi:type="dcterms:W3CDTF">2023-10-17T05:48:32Z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