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defaultThemeVersion="124226"/>
  <mc:AlternateContent xmlns:mc="http://schemas.openxmlformats.org/markup-compatibility/2006">
    <mc:Choice Requires="x15">
      <x15ac:absPath xmlns:x15ac="http://schemas.microsoft.com/office/spreadsheetml/2010/11/ac" url="D:\Desktop\ASISTENTES 2021\"/>
    </mc:Choice>
  </mc:AlternateContent>
  <xr:revisionPtr revIDLastSave="0" documentId="13_ncr:1_{092FF56D-7DD6-4924-A16C-4167AE56EFBD}" xr6:coauthVersionLast="47" xr6:coauthVersionMax="47" xr10:uidLastSave="{00000000-0000-0000-0000-000000000000}"/>
  <bookViews>
    <workbookView xWindow="-110" yWindow="-110" windowWidth="19420" windowHeight="10420" xr2:uid="{00000000-000D-0000-FFFF-FFFF00000000}"/>
  </bookViews>
  <sheets>
    <sheet name="Tabulación" sheetId="2" r:id="rId1"/>
  </sheets>
  <definedNames>
    <definedName name="_xlnm.Print_Area" localSheetId="0">Tabulación!$A$1:$N$209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45" i="2" l="1"/>
  <c r="C145" i="2"/>
  <c r="D145" i="2"/>
  <c r="E145" i="2"/>
  <c r="F145" i="2"/>
  <c r="G145" i="2"/>
  <c r="H145" i="2"/>
  <c r="I145" i="2"/>
  <c r="J145" i="2"/>
  <c r="K145" i="2"/>
  <c r="L145" i="2"/>
  <c r="B145" i="2"/>
  <c r="B39" i="2"/>
  <c r="C38" i="2" s="1"/>
  <c r="B26" i="2"/>
  <c r="B16" i="2"/>
  <c r="C35" i="2" l="1"/>
  <c r="C36" i="2"/>
  <c r="C37" i="2"/>
  <c r="C39" i="2"/>
  <c r="C34" i="2"/>
  <c r="D34" i="2" s="1"/>
  <c r="C23" i="2"/>
  <c r="C24" i="2"/>
  <c r="C25" i="2"/>
  <c r="C26" i="2"/>
  <c r="C22" i="2"/>
  <c r="D22" i="2" s="1"/>
  <c r="C15" i="2"/>
  <c r="C16" i="2"/>
  <c r="C14" i="2"/>
  <c r="D14" i="2" s="1"/>
  <c r="D23" i="2" l="1"/>
  <c r="D24" i="2" s="1"/>
  <c r="D25" i="2" s="1"/>
  <c r="D35" i="2"/>
  <c r="D36" i="2"/>
  <c r="D37" i="2" s="1"/>
  <c r="D38" i="2" s="1"/>
  <c r="D15" i="2"/>
</calcChain>
</file>

<file path=xl/sharedStrings.xml><?xml version="1.0" encoding="utf-8"?>
<sst xmlns="http://schemas.openxmlformats.org/spreadsheetml/2006/main" count="312" uniqueCount="93">
  <si>
    <t>Total</t>
  </si>
  <si>
    <t>Municipal</t>
  </si>
  <si>
    <t>Particular Subvencionado</t>
  </si>
  <si>
    <t>Particular Pagado</t>
  </si>
  <si>
    <t>%</t>
  </si>
  <si>
    <t>Rural</t>
  </si>
  <si>
    <t>Área Geográfica</t>
  </si>
  <si>
    <t>Región de Tarapacá</t>
  </si>
  <si>
    <t>Región de Antofagasta</t>
  </si>
  <si>
    <t>Región de Atacama</t>
  </si>
  <si>
    <t>Región de Coquimbo</t>
  </si>
  <si>
    <t>Región de Valparaíso</t>
  </si>
  <si>
    <t>Región del Libertador Gral. Bernardo O´Higgins</t>
  </si>
  <si>
    <t>Región del Maule</t>
  </si>
  <si>
    <t>Región de la Araucanía</t>
  </si>
  <si>
    <t>Región de Los Lagos</t>
  </si>
  <si>
    <t>Región de Aysén del Gral. Carlos Ibáñez del Campo</t>
  </si>
  <si>
    <t>Región de Magallanes y de la Antártica Chilena</t>
  </si>
  <si>
    <t>Región Metropolitana de Santiago</t>
  </si>
  <si>
    <t>Región de Los Ríos</t>
  </si>
  <si>
    <t>Región de Arica y Parinacota</t>
  </si>
  <si>
    <t>N</t>
  </si>
  <si>
    <t>Región del Bio Bío</t>
  </si>
  <si>
    <t>% acum.</t>
  </si>
  <si>
    <t>Dependencia Administrativa</t>
  </si>
  <si>
    <t>Región</t>
  </si>
  <si>
    <t>Urbana</t>
  </si>
  <si>
    <t>Corporación de Administración Delegada</t>
  </si>
  <si>
    <t>Escolaridad</t>
  </si>
  <si>
    <t>Sin dato</t>
  </si>
  <si>
    <t>Educación Básica Incompleta</t>
  </si>
  <si>
    <t>Educación Básica Completa</t>
  </si>
  <si>
    <t>Educación Media C-H Incompleta</t>
  </si>
  <si>
    <t>Educación Media C-H Completa</t>
  </si>
  <si>
    <t>Educación Media T-P Completa</t>
  </si>
  <si>
    <t>Educación Técnica CFT Completa</t>
  </si>
  <si>
    <t>Educación Profesional IP Completa</t>
  </si>
  <si>
    <t>Educación Universitaria Completa</t>
  </si>
  <si>
    <t>Educación Media T-P Incompleta</t>
  </si>
  <si>
    <t>Sin título de Educación Superior</t>
  </si>
  <si>
    <t>Duración de Carrera  (semestres) Educación Superior</t>
  </si>
  <si>
    <t>Previsión</t>
  </si>
  <si>
    <t>INP</t>
  </si>
  <si>
    <t>AFP</t>
  </si>
  <si>
    <t>Caja</t>
  </si>
  <si>
    <t>Renta Vitalicia / Seguro</t>
  </si>
  <si>
    <t>Ninguna</t>
  </si>
  <si>
    <t>Profesional</t>
  </si>
  <si>
    <t>Paradocente</t>
  </si>
  <si>
    <t>Auxiliar</t>
  </si>
  <si>
    <t>Sin Dato</t>
  </si>
  <si>
    <t>No</t>
  </si>
  <si>
    <t>Sí, en forma independiente</t>
  </si>
  <si>
    <t>Sí, financiado por el empleador</t>
  </si>
  <si>
    <t>Sí, financiamiento compartido por el empleado y empleador</t>
  </si>
  <si>
    <t>Lugar de Desempeño</t>
  </si>
  <si>
    <t>Estamento</t>
  </si>
  <si>
    <t>Capacitación</t>
  </si>
  <si>
    <t>Internado</t>
  </si>
  <si>
    <t>Establecimiento</t>
  </si>
  <si>
    <t>Estado del Establecimiento</t>
  </si>
  <si>
    <t>Funcionando</t>
  </si>
  <si>
    <t>En receso</t>
  </si>
  <si>
    <t>Cerrado</t>
  </si>
  <si>
    <t>Notas:</t>
  </si>
  <si>
    <t xml:space="preserve">/2 Desde 2015, en la base de datos se incluye información de todos los asistentes de la educación independiente del estado del establecimiento. Para mantener comparabilidad con años anteriores, es necesario considerar los establecimientos funcionando con el siguiente filtro de selección "ESTADO_ESTAB = 1". </t>
  </si>
  <si>
    <t>/1 Las frecuencias fueron calculadas en base a las personas, es decir, sólo se consideraron los casos primarios por RUN utilizando como filtro de selección la variable “PERSONAS = 1”.</t>
  </si>
  <si>
    <t>Personas únicas</t>
  </si>
  <si>
    <t>Personas duplicadas</t>
  </si>
  <si>
    <t>Personas únicas y duplicadas</t>
  </si>
  <si>
    <t>Sexo</t>
  </si>
  <si>
    <t>Hombre</t>
  </si>
  <si>
    <t>Mujer</t>
  </si>
  <si>
    <t>Servicios Locales de Educación</t>
  </si>
  <si>
    <t>Región de Ñuble</t>
  </si>
  <si>
    <t>Autorizado sin matrícula</t>
  </si>
  <si>
    <t>Tabulación Base de Datos Asistentes de la Educación en Establecimientos. Año 2021</t>
  </si>
  <si>
    <t>1. Total Cargos-Asistentes y Asistentes de la Educación (PERSONAS). Año 2021.</t>
  </si>
  <si>
    <t>2. Asistentes de la Educación según Estado del Establecimiento (ESTADO_ESTAB). Año 2021. /1</t>
  </si>
  <si>
    <t>3. Asistentes de la Educación en establecimientos funcionando según Dependencia Administrativa (COD_DEPE2). Año 2021. /1 /2</t>
  </si>
  <si>
    <t>4. Asistentes de la Educación según Región (COD_REG_RBD) por Dependencia Administrativa (COD_DEPE2). Año 2021. /1 /2</t>
  </si>
  <si>
    <t>5. Asistentes de la Educación según Área Geográfica (RURAL_RBD) por Dependencia Administrativa (COD_DEPE2). Año 2021. /1 /2</t>
  </si>
  <si>
    <t>6. Asistentes de la Educación según Sexo (GEN_ASIS) por Dependencia Administrativa (COD_DEPE2). Año 2021. /1 /2</t>
  </si>
  <si>
    <t>7. Asistentes de la Educación según Escolaridad (COD_ASIS_ESCOL) por Dependencia Administrativa (COD_DEPE2). Año 2021. /1 /2</t>
  </si>
  <si>
    <t>8. Asistentes de la Educación según Duración de la Carrera (semestres) de Educación Superior (DUR_CARRERA) por Dependencia Administrativa (COD_DEPE2). 
Año 2021. /1 /2</t>
  </si>
  <si>
    <t>9. Asistentes de la Educación según Previsión (ID_PREVISION) por Dependencia Administrativa (COD_DEPE2). Año 2021. /1 /2</t>
  </si>
  <si>
    <t>10. Asistentes de la Educación según Lugar de Desempeño (ID_LUGAR_DESEMPENO) por Dependencia Administrativa (COD_DEPE2). Año 2021. /1 /2</t>
  </si>
  <si>
    <t>11. Asistentes de la Educación según Estamento (ID_ESTAMENTO) por Dependencia Administrativa (COD_DEPE2). Año 2021. /1 /2</t>
  </si>
  <si>
    <t>12. Asistentes de la Educación según Capacitación recibida para desempeñar sus funciones y cual fue su financiamiento (ID_CAPACITACION) por Dependencia Administrativa (COD_DEPE2). Año 2021.</t>
  </si>
  <si>
    <r>
      <rPr>
        <b/>
        <sz val="9"/>
        <color rgb="FF002060"/>
        <rFont val="Verdana"/>
        <family val="2"/>
      </rPr>
      <t>Fuente:</t>
    </r>
    <r>
      <rPr>
        <sz val="9"/>
        <color rgb="FF002060"/>
        <rFont val="Verdana"/>
        <family val="2"/>
      </rPr>
      <t xml:space="preserve"> Centro de Estudios, Ministerio de Educación.</t>
    </r>
  </si>
  <si>
    <t>Fuente: Centro de Estudios, Ministerio de Educación.</t>
  </si>
  <si>
    <t>Administrativo</t>
  </si>
  <si>
    <t>Técnico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</si>
</sst>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
    <numFmt numFmtId="167" formatCode="###0.0"/>
    <numFmt numFmtId="168" formatCode="####.0"/>
  </numFmts>
  <fonts count="15">
    <font>
      <sz val="11"/>
      <color theme="1"/>
      <name val="Calibri"/>
      <family val="2"/>
      <scheme val="minor"/>
    </font>
    <font>
      <sz val="10"/>
      <name val="Arial"/>
      <family val="2"/>
    </font>
    <font>
      <sz val="9"/>
      <color indexed="8"/>
      <name val="Arial"/>
      <family val="2"/>
    </font>
    <font>
      <b/>
      <sz val="9"/>
      <color indexed="8"/>
      <name val="Arial"/>
      <family val="2"/>
    </font>
    <font>
      <b/>
      <sz val="11"/>
      <color theme="1"/>
      <name val="Calibri"/>
      <family val="2"/>
      <scheme val="minor"/>
    </font>
    <font>
      <b/>
      <sz val="18"/>
      <color theme="4" tint="-0.249977111117893"/>
      <name val="Calibri"/>
      <family val="2"/>
      <scheme val="minor"/>
    </font>
    <font>
      <sz val="9"/>
      <color theme="1"/>
      <name val="Calibri"/>
      <family val="2"/>
      <scheme val="minor"/>
    </font>
    <font>
      <sz val="10"/>
      <name val="Arial"/>
      <family val="2"/>
    </font>
    <font>
      <sz val="11"/>
      <color theme="1"/>
      <name val="Calibri"/>
      <family val="2"/>
      <scheme val="minor"/>
    </font>
    <font>
      <sz val="9"/>
      <color indexed="8"/>
      <name val="Arial"/>
      <family val="2"/>
    </font>
    <font>
      <b/>
      <sz val="9"/>
      <color indexed="8"/>
      <name val="Arial Bold"/>
    </font>
    <font>
      <b/>
      <sz val="9"/>
      <color rgb="FF002060"/>
      <name val="Verdana"/>
      <family val="2"/>
    </font>
    <font>
      <b/>
      <sz val="9"/>
      <color rgb="FFFFFFFF"/>
      <name val="Verdana"/>
      <family val="2"/>
    </font>
    <font>
      <sz val="9"/>
      <color rgb="FF002060"/>
      <name val="Verdana"/>
      <family val="2"/>
    </font>
    <font>
      <sz val="10"/>
      <name val="Arial"/>
      <family val="2"/>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4F81BD"/>
        <bgColor indexed="64"/>
      </patternFill>
    </fill>
    <fill>
      <patternFill patternType="solid">
        <fgColor rgb="FFBFD1E7"/>
        <bgColor indexed="64"/>
      </patternFill>
    </fill>
    <fill>
      <patternFill patternType="solid">
        <fgColor rgb="FFE1E9F3"/>
        <bgColor indexed="64"/>
      </patternFill>
    </fill>
  </fills>
  <borders count="6">
    <border>
      <left/>
      <right/>
      <top/>
      <bottom/>
      <diagonal/>
    </border>
    <border>
      <left style="thin">
        <color indexed="64"/>
      </left>
      <right/>
      <top/>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right style="medium">
        <color rgb="FFFFFFFF"/>
      </right>
      <top/>
      <bottom/>
      <diagonal/>
    </border>
    <border>
      <left style="medium">
        <color rgb="FFFFFFFF"/>
      </left>
      <right/>
      <top/>
      <bottom style="medium">
        <color rgb="FFFFFFFF"/>
      </bottom>
      <diagonal/>
    </border>
  </borders>
  <cellStyleXfs count="10">
    <xf numFmtId="0" fontId="0" fillId="0" borderId="0"/>
    <xf numFmtId="0" fontId="1" fillId="0" borderId="0"/>
    <xf numFmtId="0" fontId="7" fillId="0" borderId="0"/>
    <xf numFmtId="9" fontId="8" fillId="0" borderId="0" applyFont="0" applyFill="0" applyBorder="0" applyAlignment="0" applyProtection="0"/>
    <xf numFmtId="0" fontId="7" fillId="0" borderId="0"/>
    <xf numFmtId="0" fontId="7" fillId="0" borderId="0"/>
    <xf numFmtId="0" fontId="8" fillId="0" borderId="0"/>
    <xf numFmtId="0" fontId="8" fillId="0" borderId="0"/>
    <xf numFmtId="0" fontId="8" fillId="0" borderId="0"/>
    <xf numFmtId="0" fontId="14" fillId="0" borderId="0"/>
  </cellStyleXfs>
  <cellXfs count="97">
    <xf numFmtId="0" fontId="0" fillId="0" borderId="0" xfId="0"/>
    <xf numFmtId="0" fontId="0" fillId="0" borderId="0" xfId="0" applyAlignment="1">
      <alignment wrapText="1"/>
    </xf>
    <xf numFmtId="0" fontId="0" fillId="0" borderId="0" xfId="0" applyAlignment="1"/>
    <xf numFmtId="0" fontId="5" fillId="2" borderId="0" xfId="0" applyFont="1" applyFill="1" applyAlignment="1">
      <alignment horizontal="center" wrapText="1"/>
    </xf>
    <xf numFmtId="0" fontId="3" fillId="0" borderId="0" xfId="1" applyFont="1" applyFill="1" applyBorder="1" applyAlignment="1">
      <alignment vertical="center" wrapText="1"/>
    </xf>
    <xf numFmtId="0" fontId="3" fillId="0" borderId="0" xfId="1" applyFont="1" applyFill="1" applyBorder="1" applyAlignment="1">
      <alignment horizontal="center" vertical="center" wrapText="1"/>
    </xf>
    <xf numFmtId="0" fontId="5" fillId="2" borderId="0" xfId="0" applyFont="1" applyFill="1" applyAlignment="1">
      <alignment horizontal="center" vertical="center"/>
    </xf>
    <xf numFmtId="0" fontId="5" fillId="2" borderId="0" xfId="0" applyFont="1" applyFill="1" applyAlignment="1">
      <alignment horizontal="center" vertical="center" wrapText="1"/>
    </xf>
    <xf numFmtId="0" fontId="6" fillId="0" borderId="0" xfId="0" applyFont="1" applyAlignment="1">
      <alignment vertical="center"/>
    </xf>
    <xf numFmtId="0" fontId="5" fillId="2" borderId="0" xfId="0" applyFont="1" applyFill="1" applyAlignment="1">
      <alignment horizontal="center"/>
    </xf>
    <xf numFmtId="0" fontId="5" fillId="2" borderId="0" xfId="0" applyFont="1" applyFill="1" applyAlignment="1">
      <alignment horizontal="center"/>
    </xf>
    <xf numFmtId="0" fontId="5" fillId="2" borderId="0" xfId="0" applyFont="1" applyFill="1" applyAlignment="1">
      <alignment vertical="center" wrapText="1"/>
    </xf>
    <xf numFmtId="165" fontId="9" fillId="0" borderId="0" xfId="3" applyNumberFormat="1" applyFont="1" applyBorder="1" applyAlignment="1">
      <alignment horizontal="right" vertical="top"/>
    </xf>
    <xf numFmtId="9" fontId="9" fillId="0" borderId="0" xfId="3" applyFont="1" applyBorder="1" applyAlignment="1">
      <alignment horizontal="right" vertical="top"/>
    </xf>
    <xf numFmtId="9" fontId="9" fillId="0" borderId="0" xfId="3" applyFont="1" applyBorder="1" applyAlignment="1">
      <alignment horizontal="left" vertical="top" wrapText="1"/>
    </xf>
    <xf numFmtId="165" fontId="9" fillId="0" borderId="0" xfId="3" applyNumberFormat="1" applyFont="1" applyBorder="1" applyAlignment="1">
      <alignment horizontal="left" vertical="top" wrapText="1"/>
    </xf>
    <xf numFmtId="0" fontId="0" fillId="0" borderId="0" xfId="0"/>
    <xf numFmtId="0" fontId="4" fillId="0" borderId="0" xfId="0" applyFont="1" applyAlignment="1"/>
    <xf numFmtId="0" fontId="5" fillId="2" borderId="0" xfId="0" applyFont="1" applyFill="1" applyAlignment="1">
      <alignment horizontal="center" vertical="center" wrapText="1"/>
    </xf>
    <xf numFmtId="0" fontId="0" fillId="0" borderId="0" xfId="0"/>
    <xf numFmtId="0" fontId="6" fillId="0" borderId="0" xfId="0" applyFont="1" applyAlignment="1">
      <alignment vertical="center"/>
    </xf>
    <xf numFmtId="166" fontId="9" fillId="0" borderId="0" xfId="5" applyNumberFormat="1" applyFont="1" applyBorder="1" applyAlignment="1">
      <alignment horizontal="right" vertical="top"/>
    </xf>
    <xf numFmtId="0" fontId="5" fillId="2" borderId="0" xfId="0" applyFont="1" applyFill="1" applyAlignment="1">
      <alignment horizontal="center"/>
    </xf>
    <xf numFmtId="0" fontId="5" fillId="2" borderId="0" xfId="0" applyFont="1" applyFill="1" applyAlignment="1">
      <alignment horizontal="center"/>
    </xf>
    <xf numFmtId="0" fontId="5" fillId="2" borderId="0" xfId="0" applyFont="1" applyFill="1" applyAlignment="1">
      <alignment horizontal="center"/>
    </xf>
    <xf numFmtId="0" fontId="0" fillId="0" borderId="0" xfId="0"/>
    <xf numFmtId="0" fontId="0" fillId="0" borderId="0" xfId="0"/>
    <xf numFmtId="0" fontId="4" fillId="0" borderId="0" xfId="0" applyFont="1" applyFill="1" applyBorder="1" applyAlignment="1">
      <alignment vertical="center"/>
    </xf>
    <xf numFmtId="0" fontId="0" fillId="0" borderId="0" xfId="0" applyFill="1" applyBorder="1" applyAlignment="1">
      <alignment vertical="center" wrapText="1"/>
    </xf>
    <xf numFmtId="0" fontId="0" fillId="0" borderId="0" xfId="0" applyFill="1" applyBorder="1" applyAlignment="1">
      <alignment wrapText="1"/>
    </xf>
    <xf numFmtId="0" fontId="0" fillId="0" borderId="0" xfId="0" applyFill="1" applyBorder="1"/>
    <xf numFmtId="0" fontId="9" fillId="0" borderId="0" xfId="4" applyFont="1" applyFill="1" applyBorder="1" applyAlignment="1">
      <alignment horizontal="left" vertical="top" wrapText="1"/>
    </xf>
    <xf numFmtId="166" fontId="9" fillId="0" borderId="0" xfId="4" applyNumberFormat="1" applyFont="1" applyFill="1" applyBorder="1" applyAlignment="1">
      <alignment horizontal="right" vertical="top"/>
    </xf>
    <xf numFmtId="9" fontId="9" fillId="0" borderId="0" xfId="3" applyFont="1" applyFill="1" applyBorder="1" applyAlignment="1">
      <alignment horizontal="right" vertical="top"/>
    </xf>
    <xf numFmtId="0" fontId="3" fillId="0" borderId="0" xfId="1" applyFont="1" applyFill="1" applyBorder="1" applyAlignment="1">
      <alignment horizontal="left" vertical="center" wrapText="1"/>
    </xf>
    <xf numFmtId="3" fontId="2" fillId="0" borderId="0" xfId="1" applyNumberFormat="1" applyFont="1" applyFill="1" applyBorder="1" applyAlignment="1">
      <alignment horizontal="right" vertical="center"/>
    </xf>
    <xf numFmtId="164" fontId="2" fillId="0" borderId="0" xfId="1" applyNumberFormat="1" applyFont="1" applyFill="1" applyBorder="1" applyAlignment="1">
      <alignment horizontal="right" vertical="center"/>
    </xf>
    <xf numFmtId="164" fontId="2" fillId="0" borderId="0" xfId="1" applyNumberFormat="1" applyFont="1" applyFill="1" applyBorder="1" applyAlignment="1">
      <alignment horizontal="right" vertical="center" wrapText="1"/>
    </xf>
    <xf numFmtId="166" fontId="9" fillId="0" borderId="0" xfId="5" applyNumberFormat="1" applyFont="1" applyFill="1" applyBorder="1" applyAlignment="1">
      <alignment horizontal="right" vertical="top"/>
    </xf>
    <xf numFmtId="165" fontId="9" fillId="0" borderId="0" xfId="3" applyNumberFormat="1" applyFont="1" applyFill="1" applyBorder="1" applyAlignment="1">
      <alignment horizontal="right" vertical="top"/>
    </xf>
    <xf numFmtId="3" fontId="3" fillId="0" borderId="0" xfId="1" applyNumberFormat="1" applyFont="1" applyFill="1" applyBorder="1" applyAlignment="1">
      <alignment horizontal="right" vertical="center" wrapText="1"/>
    </xf>
    <xf numFmtId="164" fontId="3" fillId="0" borderId="0" xfId="1" applyNumberFormat="1" applyFont="1" applyFill="1" applyBorder="1" applyAlignment="1">
      <alignment horizontal="right" vertical="center"/>
    </xf>
    <xf numFmtId="165" fontId="9" fillId="0" borderId="0" xfId="3" applyNumberFormat="1" applyFont="1" applyFill="1" applyBorder="1" applyAlignment="1">
      <alignment horizontal="left" vertical="top" wrapText="1"/>
    </xf>
    <xf numFmtId="0" fontId="6" fillId="0" borderId="0" xfId="0" applyFont="1" applyFill="1" applyBorder="1" applyAlignment="1">
      <alignment vertical="center"/>
    </xf>
    <xf numFmtId="0" fontId="5" fillId="0" borderId="0" xfId="0" applyFont="1" applyFill="1" applyBorder="1" applyAlignment="1">
      <alignment horizontal="center"/>
    </xf>
    <xf numFmtId="0" fontId="5" fillId="0" borderId="0" xfId="0" applyFont="1" applyFill="1" applyBorder="1" applyAlignment="1">
      <alignment horizontal="center" vertical="center"/>
    </xf>
    <xf numFmtId="0" fontId="0" fillId="0" borderId="0" xfId="0" applyFill="1" applyBorder="1" applyAlignment="1"/>
    <xf numFmtId="0" fontId="5" fillId="2" borderId="0" xfId="0" applyFont="1" applyFill="1" applyAlignment="1">
      <alignment horizontal="center"/>
    </xf>
    <xf numFmtId="0" fontId="7" fillId="0" borderId="0" xfId="2"/>
    <xf numFmtId="0" fontId="9" fillId="0" borderId="0" xfId="2" applyFont="1" applyBorder="1" applyAlignment="1">
      <alignment horizontal="center" wrapText="1"/>
    </xf>
    <xf numFmtId="0" fontId="9" fillId="0" borderId="0" xfId="2" applyFont="1" applyBorder="1" applyAlignment="1">
      <alignment horizontal="left" vertical="top" wrapText="1"/>
    </xf>
    <xf numFmtId="0" fontId="5" fillId="2" borderId="0" xfId="0" applyFont="1" applyFill="1" applyBorder="1" applyAlignment="1">
      <alignment horizontal="center"/>
    </xf>
    <xf numFmtId="167" fontId="9" fillId="0" borderId="0" xfId="2" applyNumberFormat="1" applyFont="1" applyBorder="1" applyAlignment="1">
      <alignment horizontal="right" vertical="top"/>
    </xf>
    <xf numFmtId="168" fontId="9" fillId="0" borderId="0" xfId="2" applyNumberFormat="1" applyFont="1" applyBorder="1" applyAlignment="1">
      <alignment horizontal="right" vertical="top"/>
    </xf>
    <xf numFmtId="0" fontId="9" fillId="0" borderId="0" xfId="2" applyFont="1" applyBorder="1" applyAlignment="1">
      <alignment vertical="top" wrapText="1"/>
    </xf>
    <xf numFmtId="0" fontId="0" fillId="0" borderId="0" xfId="0"/>
    <xf numFmtId="0" fontId="9" fillId="0" borderId="0" xfId="2" applyFont="1" applyBorder="1" applyAlignment="1">
      <alignment horizontal="center" wrapText="1"/>
    </xf>
    <xf numFmtId="0" fontId="5" fillId="2" borderId="0" xfId="0" applyFont="1" applyFill="1" applyAlignment="1">
      <alignment horizontal="center"/>
    </xf>
    <xf numFmtId="0" fontId="5" fillId="2" borderId="0" xfId="0" applyFont="1" applyFill="1" applyAlignment="1">
      <alignment horizontal="center"/>
    </xf>
    <xf numFmtId="0" fontId="5" fillId="2" borderId="1" xfId="0" applyFont="1" applyFill="1" applyBorder="1" applyAlignment="1">
      <alignment horizontal="center"/>
    </xf>
    <xf numFmtId="0" fontId="0" fillId="0" borderId="1" xfId="0" applyFill="1" applyBorder="1" applyAlignment="1">
      <alignment wrapText="1"/>
    </xf>
    <xf numFmtId="0" fontId="5" fillId="2" borderId="1" xfId="0" applyFont="1" applyFill="1" applyBorder="1" applyAlignment="1">
      <alignment horizontal="center" vertical="center" wrapText="1"/>
    </xf>
    <xf numFmtId="0" fontId="5" fillId="2" borderId="1" xfId="0" applyFont="1" applyFill="1" applyBorder="1" applyAlignment="1">
      <alignment vertical="center" wrapText="1"/>
    </xf>
    <xf numFmtId="0" fontId="12" fillId="4" borderId="3" xfId="0" applyFont="1" applyFill="1" applyBorder="1" applyAlignment="1">
      <alignment horizontal="center" vertical="center" wrapText="1"/>
    </xf>
    <xf numFmtId="0" fontId="10" fillId="0" borderId="0" xfId="2" applyFont="1" applyBorder="1" applyAlignment="1">
      <alignment vertical="center" wrapText="1"/>
    </xf>
    <xf numFmtId="0" fontId="11" fillId="3" borderId="0" xfId="0" applyFont="1" applyFill="1" applyBorder="1" applyAlignment="1">
      <alignment horizontal="left" vertical="center" wrapText="1"/>
    </xf>
    <xf numFmtId="0" fontId="13" fillId="3" borderId="0" xfId="0" quotePrefix="1" applyFont="1" applyFill="1" applyAlignment="1">
      <alignment horizontal="left" vertical="center" wrapText="1"/>
    </xf>
    <xf numFmtId="0" fontId="12" fillId="4" borderId="3" xfId="0" applyFont="1" applyFill="1" applyBorder="1" applyAlignment="1">
      <alignment horizontal="center" vertical="center" wrapText="1"/>
    </xf>
    <xf numFmtId="165" fontId="13" fillId="3" borderId="3" xfId="3" applyNumberFormat="1" applyFont="1" applyFill="1" applyBorder="1" applyAlignment="1">
      <alignment horizontal="right" vertical="center" wrapText="1" indent="1"/>
    </xf>
    <xf numFmtId="165" fontId="13" fillId="6" borderId="3" xfId="3" applyNumberFormat="1" applyFont="1" applyFill="1" applyBorder="1" applyAlignment="1">
      <alignment horizontal="right" vertical="center" wrapText="1" indent="1"/>
    </xf>
    <xf numFmtId="0" fontId="4" fillId="0" borderId="0" xfId="0" applyFont="1" applyFill="1" applyAlignment="1"/>
    <xf numFmtId="165" fontId="11" fillId="6" borderId="3" xfId="3" applyNumberFormat="1" applyFont="1" applyFill="1" applyBorder="1" applyAlignment="1">
      <alignment horizontal="right" vertical="center" wrapText="1" indent="1"/>
    </xf>
    <xf numFmtId="0" fontId="13" fillId="3" borderId="0" xfId="0" quotePrefix="1" applyFont="1" applyFill="1" applyAlignment="1">
      <alignment horizontal="left" vertical="center" wrapText="1"/>
    </xf>
    <xf numFmtId="0" fontId="5" fillId="2" borderId="0" xfId="0" applyFont="1" applyFill="1" applyAlignment="1">
      <alignment horizontal="center"/>
    </xf>
    <xf numFmtId="0" fontId="13" fillId="3" borderId="0" xfId="0" quotePrefix="1" applyFont="1" applyFill="1" applyAlignment="1">
      <alignment horizontal="left" vertical="center" wrapText="1"/>
    </xf>
    <xf numFmtId="0" fontId="12" fillId="4" borderId="3" xfId="0" applyFont="1" applyFill="1" applyBorder="1" applyAlignment="1">
      <alignment horizontal="center" vertical="center" wrapText="1"/>
    </xf>
    <xf numFmtId="0" fontId="5" fillId="2" borderId="0" xfId="0" applyFont="1" applyFill="1" applyAlignment="1">
      <alignment horizontal="center"/>
    </xf>
    <xf numFmtId="0" fontId="14" fillId="0" borderId="0" xfId="9"/>
    <xf numFmtId="0" fontId="12" fillId="4" borderId="3" xfId="0" applyFont="1" applyFill="1" applyBorder="1" applyAlignment="1">
      <alignment horizontal="center" vertical="center" wrapText="1"/>
    </xf>
    <xf numFmtId="3" fontId="13" fillId="6" borderId="3" xfId="0" applyNumberFormat="1" applyFont="1" applyFill="1" applyBorder="1" applyAlignment="1">
      <alignment horizontal="center" vertical="center" wrapText="1"/>
    </xf>
    <xf numFmtId="165" fontId="13" fillId="6" borderId="3" xfId="3" applyNumberFormat="1" applyFont="1" applyFill="1" applyBorder="1" applyAlignment="1">
      <alignment horizontal="center" vertical="center" wrapText="1"/>
    </xf>
    <xf numFmtId="3" fontId="13" fillId="3" borderId="3" xfId="0" applyNumberFormat="1" applyFont="1" applyFill="1" applyBorder="1" applyAlignment="1">
      <alignment horizontal="center" vertical="center" wrapText="1"/>
    </xf>
    <xf numFmtId="165" fontId="13" fillId="3" borderId="3" xfId="3" applyNumberFormat="1" applyFont="1" applyFill="1" applyBorder="1" applyAlignment="1">
      <alignment horizontal="center" vertical="center" wrapText="1"/>
    </xf>
    <xf numFmtId="3" fontId="11" fillId="6" borderId="3" xfId="0" applyNumberFormat="1" applyFont="1" applyFill="1" applyBorder="1" applyAlignment="1">
      <alignment horizontal="center" vertical="center" wrapText="1"/>
    </xf>
    <xf numFmtId="165" fontId="11" fillId="6" borderId="3" xfId="3" applyNumberFormat="1" applyFont="1" applyFill="1" applyBorder="1" applyAlignment="1">
      <alignment horizontal="center" vertical="center" wrapText="1"/>
    </xf>
    <xf numFmtId="0" fontId="11" fillId="5" borderId="2" xfId="0" applyFont="1" applyFill="1" applyBorder="1" applyAlignment="1">
      <alignment horizontal="center" vertical="center"/>
    </xf>
    <xf numFmtId="0" fontId="11" fillId="5" borderId="2" xfId="0" applyNumberFormat="1" applyFont="1" applyFill="1" applyBorder="1" applyAlignment="1">
      <alignment horizontal="center" vertical="center"/>
    </xf>
    <xf numFmtId="0" fontId="12" fillId="4" borderId="5"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1" fillId="3" borderId="0" xfId="0" applyFont="1" applyFill="1" applyAlignment="1">
      <alignment horizontal="left" vertical="center"/>
    </xf>
    <xf numFmtId="0" fontId="12" fillId="4" borderId="4" xfId="0" applyFont="1" applyFill="1" applyBorder="1" applyAlignment="1">
      <alignment horizontal="center" vertical="center" wrapText="1"/>
    </xf>
    <xf numFmtId="0" fontId="13" fillId="3" borderId="0" xfId="0" applyFont="1" applyFill="1" applyBorder="1" applyAlignment="1">
      <alignment horizontal="left" vertical="center"/>
    </xf>
    <xf numFmtId="0" fontId="13" fillId="3" borderId="0" xfId="0" quotePrefix="1" applyFont="1" applyFill="1" applyAlignment="1">
      <alignment horizontal="left" vertical="center" wrapText="1"/>
    </xf>
    <xf numFmtId="0" fontId="11" fillId="3" borderId="0" xfId="0" applyFont="1" applyFill="1" applyBorder="1" applyAlignment="1">
      <alignment horizontal="left" vertical="center" wrapText="1"/>
    </xf>
    <xf numFmtId="0" fontId="9" fillId="0" borderId="0" xfId="2" applyFont="1" applyBorder="1" applyAlignment="1">
      <alignment horizontal="left" wrapText="1"/>
    </xf>
    <xf numFmtId="0" fontId="5" fillId="2" borderId="0" xfId="0" applyFont="1" applyFill="1" applyAlignment="1">
      <alignment horizontal="center"/>
    </xf>
    <xf numFmtId="0" fontId="0" fillId="0" borderId="0" xfId="0" applyFill="1" applyBorder="1" applyAlignment="1">
      <alignment horizontal="center" vertical="center" wrapText="1"/>
    </xf>
  </cellXfs>
  <cellStyles count="10">
    <cellStyle name="Normal" xfId="0" builtinId="0"/>
    <cellStyle name="Normal_Hoja1" xfId="4" xr:uid="{00000000-0005-0000-0000-000001000000}"/>
    <cellStyle name="Normal_Hoja2" xfId="1" xr:uid="{00000000-0005-0000-0000-000002000000}"/>
    <cellStyle name="Normal_Hoja2 2" xfId="5" xr:uid="{00000000-0005-0000-0000-000003000000}"/>
    <cellStyle name="Normal_Tabulación" xfId="2" xr:uid="{00000000-0005-0000-0000-000004000000}"/>
    <cellStyle name="Normal_Tabulación_1" xfId="9" xr:uid="{00000000-0005-0000-0000-000005000000}"/>
    <cellStyle name="Porcentaje" xfId="3" builtinId="5"/>
    <cellStyle name="style1507295617411" xfId="6" xr:uid="{00000000-0005-0000-0000-000007000000}"/>
    <cellStyle name="style1507295617596" xfId="7" xr:uid="{00000000-0005-0000-0000-000008000000}"/>
    <cellStyle name="style1507295617783" xfId="8"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717550</xdr:colOff>
      <xdr:row>0</xdr:row>
      <xdr:rowOff>171450</xdr:rowOff>
    </xdr:from>
    <xdr:to>
      <xdr:col>5</xdr:col>
      <xdr:colOff>669925</xdr:colOff>
      <xdr:row>6</xdr:row>
      <xdr:rowOff>66040</xdr:rowOff>
    </xdr:to>
    <xdr:pic>
      <xdr:nvPicPr>
        <xdr:cNvPr id="5" name="Imagen 4">
          <a:extLst>
            <a:ext uri="{FF2B5EF4-FFF2-40B4-BE49-F238E27FC236}">
              <a16:creationId xmlns:a16="http://schemas.microsoft.com/office/drawing/2014/main" id="{4B209039-562D-42A2-86CC-6A6D0EC30C4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02300" y="171450"/>
          <a:ext cx="2371725" cy="99949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9:P248"/>
  <sheetViews>
    <sheetView showGridLines="0" tabSelected="1" view="pageBreakPreview" zoomScaleNormal="100" zoomScaleSheetLayoutView="100" workbookViewId="0">
      <selection activeCell="F15" sqref="F15"/>
    </sheetView>
  </sheetViews>
  <sheetFormatPr baseColWidth="10" defaultRowHeight="14.5"/>
  <cols>
    <col min="1" max="1" width="59.81640625" style="2" customWidth="1"/>
    <col min="2" max="5" width="11.54296875" customWidth="1"/>
    <col min="6" max="13" width="11.54296875" style="1" customWidth="1"/>
    <col min="14" max="14" width="8.7265625" style="1" customWidth="1"/>
  </cols>
  <sheetData>
    <row r="9" spans="1:14" ht="23.5">
      <c r="A9" s="95" t="s">
        <v>76</v>
      </c>
      <c r="B9" s="95"/>
      <c r="C9" s="95"/>
      <c r="D9" s="95"/>
      <c r="E9" s="95"/>
      <c r="F9" s="95"/>
      <c r="G9" s="95"/>
      <c r="H9" s="95"/>
      <c r="I9" s="95"/>
      <c r="J9" s="95"/>
      <c r="K9" s="95"/>
      <c r="L9" s="95"/>
      <c r="M9" s="95"/>
      <c r="N9" s="95"/>
    </row>
    <row r="10" spans="1:14" s="55" customFormat="1" ht="23.5">
      <c r="A10" s="76"/>
      <c r="B10" s="76"/>
      <c r="C10" s="76"/>
      <c r="D10" s="76"/>
      <c r="E10" s="76"/>
      <c r="F10" s="76"/>
      <c r="G10" s="76"/>
      <c r="H10" s="76"/>
      <c r="I10" s="76"/>
      <c r="J10" s="76"/>
      <c r="K10" s="76"/>
      <c r="L10" s="76"/>
      <c r="M10" s="76"/>
      <c r="N10" s="76"/>
    </row>
    <row r="11" spans="1:14" ht="15" customHeight="1">
      <c r="B11" s="9"/>
      <c r="C11" s="9"/>
      <c r="D11" s="9"/>
      <c r="E11" s="9"/>
      <c r="F11" s="9"/>
      <c r="G11" s="9"/>
      <c r="H11" s="9"/>
      <c r="I11" s="9"/>
      <c r="J11" s="76"/>
      <c r="K11" s="76"/>
      <c r="L11" s="9"/>
      <c r="M11" s="9"/>
      <c r="N11" s="9"/>
    </row>
    <row r="12" spans="1:14" s="55" customFormat="1" ht="15" customHeight="1">
      <c r="A12" s="93" t="s">
        <v>77</v>
      </c>
      <c r="B12" s="93"/>
      <c r="C12" s="93"/>
      <c r="D12" s="93"/>
      <c r="E12" s="93"/>
      <c r="F12" s="93"/>
      <c r="G12" s="93"/>
      <c r="H12" s="93"/>
      <c r="I12" s="93"/>
      <c r="J12" s="93"/>
      <c r="K12" s="93"/>
      <c r="L12" s="93"/>
      <c r="M12" s="93"/>
      <c r="N12" s="58"/>
    </row>
    <row r="13" spans="1:14" s="55" customFormat="1" ht="15" customHeight="1" thickBot="1">
      <c r="A13" s="78" t="s">
        <v>69</v>
      </c>
      <c r="B13" s="67" t="s">
        <v>21</v>
      </c>
      <c r="C13" s="67" t="s">
        <v>4</v>
      </c>
      <c r="D13" s="67" t="s">
        <v>23</v>
      </c>
      <c r="E13" s="59"/>
      <c r="F13" s="94"/>
      <c r="G13" s="94"/>
      <c r="H13" s="56"/>
      <c r="I13" s="56"/>
      <c r="J13" s="56"/>
      <c r="K13" s="56"/>
      <c r="L13" s="56"/>
      <c r="M13" s="56"/>
      <c r="N13" s="58"/>
    </row>
    <row r="14" spans="1:14" s="55" customFormat="1" ht="15" customHeight="1" thickBot="1">
      <c r="A14" s="85" t="s">
        <v>67</v>
      </c>
      <c r="B14" s="79">
        <v>171380</v>
      </c>
      <c r="C14" s="80">
        <f>B14/$B$16</f>
        <v>0.94645864973077454</v>
      </c>
      <c r="D14" s="80">
        <f>C14</f>
        <v>0.94645864973077454</v>
      </c>
      <c r="E14" s="59"/>
      <c r="F14" s="54"/>
      <c r="G14" s="21"/>
      <c r="H14" s="12"/>
      <c r="I14" s="12"/>
      <c r="J14" s="12"/>
      <c r="K14" s="12"/>
      <c r="L14" s="52"/>
      <c r="M14" s="52"/>
      <c r="N14" s="58"/>
    </row>
    <row r="15" spans="1:14" s="55" customFormat="1" ht="15" customHeight="1" thickBot="1">
      <c r="A15" s="85" t="s">
        <v>68</v>
      </c>
      <c r="B15" s="81">
        <v>9695</v>
      </c>
      <c r="C15" s="82">
        <f t="shared" ref="C15:C16" si="0">B15/$B$16</f>
        <v>5.3541350269225456E-2</v>
      </c>
      <c r="D15" s="82">
        <f>C15+D14</f>
        <v>1</v>
      </c>
      <c r="E15" s="59"/>
      <c r="F15" s="54"/>
      <c r="G15" s="21"/>
      <c r="H15" s="12"/>
      <c r="I15" s="12"/>
      <c r="J15" s="12"/>
      <c r="K15" s="12"/>
      <c r="L15" s="53"/>
      <c r="M15" s="52"/>
      <c r="N15" s="58"/>
    </row>
    <row r="16" spans="1:14" s="55" customFormat="1" ht="15" customHeight="1" thickBot="1">
      <c r="A16" s="85" t="s">
        <v>0</v>
      </c>
      <c r="B16" s="83">
        <f>SUM(B14:B15)</f>
        <v>181075</v>
      </c>
      <c r="C16" s="84">
        <f t="shared" si="0"/>
        <v>1</v>
      </c>
      <c r="D16" s="84"/>
      <c r="E16" s="59"/>
      <c r="F16" s="54"/>
      <c r="G16" s="21"/>
      <c r="H16" s="12"/>
      <c r="I16" s="12"/>
      <c r="J16" s="12"/>
      <c r="K16" s="12"/>
      <c r="L16" s="53"/>
      <c r="M16" s="52"/>
      <c r="N16" s="58"/>
    </row>
    <row r="17" spans="1:16" s="55" customFormat="1" ht="15" customHeight="1">
      <c r="A17" s="91" t="s">
        <v>89</v>
      </c>
      <c r="B17" s="91"/>
      <c r="C17" s="91"/>
      <c r="D17" s="91"/>
      <c r="E17" s="91"/>
      <c r="F17" s="91"/>
      <c r="G17" s="91"/>
      <c r="H17" s="91"/>
      <c r="I17" s="91"/>
      <c r="J17" s="91"/>
      <c r="K17" s="91"/>
      <c r="L17" s="91"/>
      <c r="M17" s="91"/>
      <c r="N17" s="58"/>
    </row>
    <row r="18" spans="1:16" s="55" customFormat="1" ht="15" customHeight="1">
      <c r="A18" s="2"/>
      <c r="B18" s="58"/>
      <c r="C18" s="58"/>
      <c r="D18" s="58"/>
      <c r="E18" s="58"/>
      <c r="F18" s="58"/>
      <c r="G18" s="58"/>
      <c r="H18" s="58"/>
      <c r="I18" s="58"/>
      <c r="J18" s="76"/>
      <c r="K18" s="76"/>
      <c r="L18" s="58"/>
      <c r="M18" s="58"/>
      <c r="N18" s="58"/>
    </row>
    <row r="19" spans="1:16" s="26" customFormat="1" ht="15" customHeight="1">
      <c r="A19" s="2"/>
      <c r="B19" s="24"/>
      <c r="C19" s="24"/>
      <c r="D19" s="24"/>
      <c r="E19" s="24"/>
      <c r="F19" s="24"/>
      <c r="G19" s="51"/>
      <c r="H19" s="51"/>
      <c r="I19" s="51"/>
      <c r="J19" s="51"/>
      <c r="K19" s="51"/>
      <c r="L19" s="51"/>
      <c r="M19" s="51"/>
      <c r="N19" s="51"/>
    </row>
    <row r="20" spans="1:16" s="26" customFormat="1" ht="15" customHeight="1">
      <c r="A20" s="93" t="s">
        <v>78</v>
      </c>
      <c r="B20" s="93"/>
      <c r="C20" s="93"/>
      <c r="D20" s="93"/>
      <c r="E20" s="93"/>
      <c r="F20" s="93"/>
      <c r="G20" s="93"/>
      <c r="H20" s="93"/>
      <c r="I20" s="93"/>
      <c r="J20" s="93"/>
      <c r="K20" s="93"/>
      <c r="L20" s="93"/>
      <c r="M20" s="93"/>
      <c r="N20" s="64"/>
    </row>
    <row r="21" spans="1:16" s="26" customFormat="1" ht="15" customHeight="1" thickBot="1">
      <c r="A21" s="63" t="s">
        <v>60</v>
      </c>
      <c r="B21" s="63" t="s">
        <v>21</v>
      </c>
      <c r="C21" s="63" t="s">
        <v>4</v>
      </c>
      <c r="D21" s="63" t="s">
        <v>23</v>
      </c>
      <c r="E21" s="59"/>
      <c r="F21" s="94"/>
      <c r="G21" s="94"/>
      <c r="H21" s="49"/>
      <c r="I21" s="49"/>
      <c r="J21" s="56"/>
      <c r="K21" s="56"/>
      <c r="L21" s="49"/>
      <c r="M21" s="49"/>
      <c r="N21" s="48"/>
    </row>
    <row r="22" spans="1:16" s="26" customFormat="1" ht="15" customHeight="1" thickBot="1">
      <c r="A22" s="85" t="s">
        <v>61</v>
      </c>
      <c r="B22" s="79">
        <v>171180</v>
      </c>
      <c r="C22" s="80">
        <f>B22/$B$26</f>
        <v>0.99883300268409381</v>
      </c>
      <c r="D22" s="80">
        <f>C22</f>
        <v>0.99883300268409381</v>
      </c>
      <c r="E22" s="59"/>
      <c r="F22" s="54"/>
      <c r="G22" s="21"/>
      <c r="H22" s="12"/>
      <c r="I22" s="12"/>
      <c r="J22" s="12"/>
      <c r="K22" s="12"/>
      <c r="L22" s="53"/>
      <c r="M22" s="52"/>
      <c r="N22" s="48"/>
    </row>
    <row r="23" spans="1:16" s="26" customFormat="1" ht="15" customHeight="1" thickBot="1">
      <c r="A23" s="85" t="s">
        <v>62</v>
      </c>
      <c r="B23" s="81">
        <v>50</v>
      </c>
      <c r="C23" s="82">
        <f t="shared" ref="C23:C26" si="1">B23/$B$26</f>
        <v>2.9174932897654333E-4</v>
      </c>
      <c r="D23" s="82">
        <f>C23+D22</f>
        <v>0.99912475201307038</v>
      </c>
      <c r="E23" s="59"/>
      <c r="F23" s="54"/>
      <c r="G23" s="21"/>
      <c r="H23" s="12"/>
      <c r="I23" s="12"/>
      <c r="J23" s="12"/>
      <c r="K23" s="12"/>
      <c r="L23" s="53"/>
      <c r="M23" s="52"/>
      <c r="N23" s="48"/>
    </row>
    <row r="24" spans="1:16" s="55" customFormat="1" ht="15" customHeight="1" thickBot="1">
      <c r="A24" s="85" t="s">
        <v>63</v>
      </c>
      <c r="B24" s="79">
        <v>150</v>
      </c>
      <c r="C24" s="80">
        <f t="shared" si="1"/>
        <v>8.7524798692963004E-4</v>
      </c>
      <c r="D24" s="80">
        <f t="shared" ref="D24:D25" si="2">C24+D23</f>
        <v>1</v>
      </c>
      <c r="E24" s="59"/>
      <c r="F24" s="54"/>
      <c r="G24" s="21"/>
      <c r="H24" s="12"/>
      <c r="I24" s="12"/>
      <c r="J24" s="12"/>
      <c r="K24" s="12"/>
      <c r="L24" s="53"/>
      <c r="M24" s="52"/>
      <c r="N24" s="48"/>
    </row>
    <row r="25" spans="1:16" s="55" customFormat="1" ht="15" customHeight="1" thickBot="1">
      <c r="A25" s="85" t="s">
        <v>75</v>
      </c>
      <c r="B25" s="81">
        <v>0</v>
      </c>
      <c r="C25" s="82">
        <f t="shared" si="1"/>
        <v>0</v>
      </c>
      <c r="D25" s="82">
        <f t="shared" si="2"/>
        <v>1</v>
      </c>
      <c r="E25" s="59"/>
      <c r="F25" s="54"/>
      <c r="G25" s="21"/>
      <c r="H25" s="12"/>
      <c r="I25" s="12"/>
      <c r="J25" s="12"/>
      <c r="K25" s="12"/>
      <c r="L25" s="53"/>
      <c r="M25" s="52"/>
      <c r="N25" s="48"/>
    </row>
    <row r="26" spans="1:16" s="26" customFormat="1" ht="15" customHeight="1" thickBot="1">
      <c r="A26" s="85" t="s">
        <v>0</v>
      </c>
      <c r="B26" s="83">
        <f>SUM(B22:B25)</f>
        <v>171380</v>
      </c>
      <c r="C26" s="84">
        <f t="shared" si="1"/>
        <v>1</v>
      </c>
      <c r="D26" s="84"/>
      <c r="E26" s="59"/>
      <c r="F26" s="54"/>
      <c r="G26" s="21"/>
      <c r="H26" s="12"/>
      <c r="I26" s="15"/>
      <c r="J26" s="15"/>
      <c r="K26" s="15"/>
      <c r="L26" s="52"/>
      <c r="M26" s="50"/>
      <c r="N26" s="48"/>
    </row>
    <row r="27" spans="1:16" s="26" customFormat="1" ht="15" customHeight="1">
      <c r="A27" s="91" t="s">
        <v>90</v>
      </c>
      <c r="B27" s="91"/>
      <c r="C27" s="91"/>
      <c r="D27" s="91"/>
      <c r="E27" s="91"/>
      <c r="F27" s="91"/>
      <c r="G27" s="91"/>
      <c r="H27" s="91"/>
      <c r="I27" s="91"/>
      <c r="J27" s="91"/>
      <c r="K27" s="91"/>
      <c r="L27" s="91"/>
      <c r="M27" s="91"/>
      <c r="N27" s="24"/>
    </row>
    <row r="28" spans="1:16" s="55" customFormat="1" ht="15" customHeight="1">
      <c r="A28" s="89" t="s">
        <v>64</v>
      </c>
      <c r="B28" s="89"/>
      <c r="C28" s="89"/>
      <c r="D28" s="89"/>
      <c r="E28" s="89"/>
      <c r="F28" s="89"/>
      <c r="G28" s="89"/>
      <c r="H28" s="89"/>
      <c r="I28" s="89"/>
      <c r="J28" s="89"/>
      <c r="K28" s="89"/>
      <c r="L28" s="89"/>
      <c r="M28" s="89"/>
      <c r="N28" s="57"/>
      <c r="P28" s="77"/>
    </row>
    <row r="29" spans="1:16" s="26" customFormat="1" ht="15" customHeight="1">
      <c r="A29" s="92" t="s">
        <v>66</v>
      </c>
      <c r="B29" s="92"/>
      <c r="C29" s="92"/>
      <c r="D29" s="92"/>
      <c r="E29" s="92"/>
      <c r="F29" s="92"/>
      <c r="G29" s="92"/>
      <c r="H29" s="92"/>
      <c r="I29" s="92"/>
      <c r="J29" s="92"/>
      <c r="K29" s="92"/>
      <c r="L29" s="92"/>
      <c r="M29" s="92"/>
      <c r="N29" s="24"/>
    </row>
    <row r="30" spans="1:16" s="55" customFormat="1" ht="15" customHeight="1">
      <c r="A30" s="72"/>
      <c r="B30" s="72"/>
      <c r="C30" s="72"/>
      <c r="D30" s="72"/>
      <c r="E30" s="72"/>
      <c r="F30" s="72"/>
      <c r="G30" s="72"/>
      <c r="H30" s="72"/>
      <c r="I30" s="72"/>
      <c r="J30" s="74"/>
      <c r="K30" s="74"/>
      <c r="L30" s="72"/>
      <c r="M30" s="72"/>
      <c r="N30" s="73"/>
    </row>
    <row r="31" spans="1:16" ht="15" customHeight="1">
      <c r="B31" s="9"/>
      <c r="C31" s="9"/>
      <c r="D31" s="9"/>
      <c r="E31" s="9"/>
      <c r="F31" s="9"/>
      <c r="G31" s="9"/>
      <c r="H31" s="9"/>
      <c r="I31" s="9"/>
      <c r="J31" s="76"/>
      <c r="K31" s="76"/>
      <c r="L31" s="9"/>
      <c r="M31" s="9"/>
      <c r="N31" s="9"/>
    </row>
    <row r="32" spans="1:16" ht="15" customHeight="1">
      <c r="A32" s="93" t="s">
        <v>79</v>
      </c>
      <c r="B32" s="93"/>
      <c r="C32" s="93"/>
      <c r="D32" s="93"/>
      <c r="E32" s="93"/>
      <c r="F32" s="93"/>
      <c r="G32" s="93"/>
      <c r="H32" s="93"/>
      <c r="I32" s="93"/>
      <c r="J32" s="93"/>
      <c r="K32" s="93"/>
      <c r="L32" s="93"/>
      <c r="M32" s="93"/>
      <c r="N32" s="9"/>
    </row>
    <row r="33" spans="1:16" ht="15" customHeight="1" thickBot="1">
      <c r="A33" s="63" t="s">
        <v>24</v>
      </c>
      <c r="B33" s="63" t="s">
        <v>21</v>
      </c>
      <c r="C33" s="63" t="s">
        <v>4</v>
      </c>
      <c r="D33" s="63" t="s">
        <v>23</v>
      </c>
      <c r="E33" s="59"/>
      <c r="F33" s="9"/>
      <c r="G33" s="9"/>
      <c r="H33" s="9"/>
      <c r="I33" s="9"/>
      <c r="J33" s="76"/>
      <c r="K33" s="76"/>
      <c r="L33" s="9"/>
      <c r="M33" s="9"/>
      <c r="N33" s="9"/>
    </row>
    <row r="34" spans="1:16" ht="15" customHeight="1" thickBot="1">
      <c r="A34" s="85" t="s">
        <v>1</v>
      </c>
      <c r="B34" s="81">
        <v>70647</v>
      </c>
      <c r="C34" s="68">
        <f>B34/$B$39</f>
        <v>0.41270592358920433</v>
      </c>
      <c r="D34" s="68">
        <f>C34</f>
        <v>0.41270592358920433</v>
      </c>
      <c r="E34" s="8"/>
      <c r="F34" s="21"/>
      <c r="G34" s="12"/>
      <c r="H34" s="12"/>
      <c r="I34" s="12"/>
      <c r="J34" s="12"/>
      <c r="K34" s="12"/>
      <c r="L34" s="13"/>
      <c r="M34" s="8"/>
      <c r="N34" s="8"/>
    </row>
    <row r="35" spans="1:16" ht="15" customHeight="1" thickBot="1">
      <c r="A35" s="85" t="s">
        <v>2</v>
      </c>
      <c r="B35" s="79">
        <v>79140</v>
      </c>
      <c r="C35" s="69">
        <f t="shared" ref="C35:C39" si="3">B35/$B$39</f>
        <v>0.4623203645285664</v>
      </c>
      <c r="D35" s="69">
        <f>C35+D34</f>
        <v>0.87502628811777072</v>
      </c>
      <c r="E35" s="9"/>
      <c r="F35" s="21"/>
      <c r="G35" s="12"/>
      <c r="H35" s="12"/>
      <c r="I35" s="12"/>
      <c r="J35" s="12"/>
      <c r="K35" s="12"/>
      <c r="L35" s="13"/>
      <c r="M35" s="9"/>
      <c r="N35" s="9"/>
    </row>
    <row r="36" spans="1:16" ht="15" customHeight="1" thickBot="1">
      <c r="A36" s="85" t="s">
        <v>3</v>
      </c>
      <c r="B36" s="81">
        <v>7585</v>
      </c>
      <c r="C36" s="68">
        <f t="shared" si="3"/>
        <v>4.4310082953616076E-2</v>
      </c>
      <c r="D36" s="68">
        <f t="shared" ref="D36:D38" si="4">C36+D35</f>
        <v>0.91933637107138677</v>
      </c>
      <c r="E36" s="9"/>
      <c r="F36" s="21"/>
      <c r="G36" s="12"/>
      <c r="H36" s="12"/>
      <c r="I36" s="12"/>
      <c r="J36" s="12"/>
      <c r="K36" s="12"/>
      <c r="L36" s="13"/>
      <c r="M36" s="9"/>
      <c r="N36" s="9"/>
      <c r="P36" s="77"/>
    </row>
    <row r="37" spans="1:16" ht="15" customHeight="1" thickBot="1">
      <c r="A37" s="85" t="s">
        <v>27</v>
      </c>
      <c r="B37" s="79">
        <v>1478</v>
      </c>
      <c r="C37" s="69">
        <f t="shared" si="3"/>
        <v>8.6341862367098968E-3</v>
      </c>
      <c r="D37" s="69">
        <f t="shared" si="4"/>
        <v>0.92797055730809663</v>
      </c>
      <c r="E37" s="9"/>
      <c r="F37" s="21"/>
      <c r="G37" s="12"/>
      <c r="H37" s="12"/>
      <c r="I37" s="12"/>
      <c r="J37" s="12"/>
      <c r="K37" s="12"/>
      <c r="L37" s="13"/>
      <c r="M37" s="9"/>
      <c r="N37" s="9"/>
      <c r="P37" s="77"/>
    </row>
    <row r="38" spans="1:16" s="55" customFormat="1" ht="15" customHeight="1" thickBot="1">
      <c r="A38" s="85" t="s">
        <v>73</v>
      </c>
      <c r="B38" s="81">
        <v>12330</v>
      </c>
      <c r="C38" s="68">
        <f>B38/$B$39</f>
        <v>7.2029442691903256E-2</v>
      </c>
      <c r="D38" s="68">
        <f t="shared" si="4"/>
        <v>0.99999999999999989</v>
      </c>
      <c r="E38" s="76"/>
      <c r="F38" s="21"/>
      <c r="G38" s="12"/>
      <c r="H38" s="12"/>
      <c r="I38" s="12"/>
      <c r="J38" s="12"/>
      <c r="K38" s="12"/>
      <c r="L38" s="13"/>
      <c r="M38" s="76"/>
      <c r="N38" s="76"/>
      <c r="P38" s="77"/>
    </row>
    <row r="39" spans="1:16" ht="15" customHeight="1" thickBot="1">
      <c r="A39" s="85" t="s">
        <v>0</v>
      </c>
      <c r="B39" s="83">
        <f>SUM(B34:B38)</f>
        <v>171180</v>
      </c>
      <c r="C39" s="71">
        <f t="shared" si="3"/>
        <v>1</v>
      </c>
      <c r="D39" s="71"/>
      <c r="E39" s="9"/>
      <c r="F39" s="21"/>
      <c r="G39" s="12"/>
      <c r="H39" s="15"/>
      <c r="I39" s="15"/>
      <c r="J39" s="15"/>
      <c r="K39" s="15"/>
      <c r="L39" s="14"/>
      <c r="M39" s="9"/>
      <c r="N39" s="9"/>
      <c r="P39" s="77"/>
    </row>
    <row r="40" spans="1:16" ht="15" customHeight="1">
      <c r="A40" s="91" t="s">
        <v>90</v>
      </c>
      <c r="B40" s="91"/>
      <c r="C40" s="91"/>
      <c r="D40" s="91"/>
      <c r="E40" s="91"/>
      <c r="F40" s="91"/>
      <c r="G40" s="91"/>
      <c r="H40" s="91"/>
      <c r="I40" s="91"/>
      <c r="J40" s="91"/>
      <c r="K40" s="91"/>
      <c r="L40" s="91"/>
      <c r="M40" s="91"/>
      <c r="N40" s="9"/>
      <c r="P40" s="77"/>
    </row>
    <row r="41" spans="1:16" s="55" customFormat="1" ht="15" customHeight="1">
      <c r="A41" s="89" t="s">
        <v>64</v>
      </c>
      <c r="B41" s="89"/>
      <c r="C41" s="89"/>
      <c r="D41" s="89"/>
      <c r="E41" s="89"/>
      <c r="F41" s="89"/>
      <c r="G41" s="89"/>
      <c r="H41" s="89"/>
      <c r="I41" s="89"/>
      <c r="J41" s="89"/>
      <c r="K41" s="89"/>
      <c r="L41" s="89"/>
      <c r="M41" s="89"/>
      <c r="N41" s="57"/>
      <c r="P41" s="77"/>
    </row>
    <row r="42" spans="1:16" s="19" customFormat="1" ht="15" customHeight="1">
      <c r="A42" s="92" t="s">
        <v>66</v>
      </c>
      <c r="B42" s="92"/>
      <c r="C42" s="92"/>
      <c r="D42" s="92"/>
      <c r="E42" s="92"/>
      <c r="F42" s="92"/>
      <c r="G42" s="92"/>
      <c r="H42" s="92"/>
      <c r="I42" s="92"/>
      <c r="J42" s="92"/>
      <c r="K42" s="92"/>
      <c r="L42" s="92"/>
      <c r="M42" s="92"/>
      <c r="N42" s="22"/>
      <c r="P42" s="77"/>
    </row>
    <row r="43" spans="1:16" s="26" customFormat="1" ht="30" customHeight="1">
      <c r="A43" s="92" t="s">
        <v>65</v>
      </c>
      <c r="B43" s="92"/>
      <c r="C43" s="92"/>
      <c r="D43" s="92"/>
      <c r="E43" s="92"/>
      <c r="F43" s="92"/>
      <c r="G43" s="92"/>
      <c r="H43" s="92"/>
      <c r="I43" s="92"/>
      <c r="J43" s="92"/>
      <c r="K43" s="92"/>
      <c r="L43" s="92"/>
      <c r="M43" s="92"/>
      <c r="N43" s="47"/>
      <c r="P43" s="77"/>
    </row>
    <row r="44" spans="1:16" s="55" customFormat="1" ht="15" customHeight="1">
      <c r="A44" s="66"/>
      <c r="B44" s="66"/>
      <c r="C44" s="66"/>
      <c r="D44" s="66"/>
      <c r="E44" s="66"/>
      <c r="F44" s="66"/>
      <c r="G44" s="66"/>
      <c r="H44" s="66"/>
      <c r="I44" s="66"/>
      <c r="J44" s="74"/>
      <c r="K44" s="74"/>
      <c r="L44" s="66"/>
      <c r="M44" s="66"/>
      <c r="N44" s="57"/>
      <c r="P44" s="77"/>
    </row>
    <row r="45" spans="1:16" ht="15.75" customHeight="1">
      <c r="B45" s="9"/>
      <c r="C45" s="9"/>
      <c r="D45" s="9"/>
      <c r="E45" s="9"/>
      <c r="F45" s="9"/>
      <c r="G45" s="9"/>
      <c r="H45" s="9"/>
      <c r="I45" s="9"/>
      <c r="J45" s="76"/>
      <c r="K45" s="76"/>
      <c r="L45" s="9"/>
      <c r="M45" s="9"/>
      <c r="N45" s="9"/>
      <c r="P45" s="77"/>
    </row>
    <row r="46" spans="1:16" ht="15" customHeight="1">
      <c r="A46" s="93" t="s">
        <v>80</v>
      </c>
      <c r="B46" s="93"/>
      <c r="C46" s="93"/>
      <c r="D46" s="93"/>
      <c r="E46" s="93"/>
      <c r="F46" s="93"/>
      <c r="G46" s="93"/>
      <c r="H46" s="93"/>
      <c r="I46" s="93"/>
      <c r="J46" s="93"/>
      <c r="K46" s="93"/>
      <c r="L46" s="93"/>
      <c r="M46" s="93"/>
      <c r="N46" s="65"/>
      <c r="P46" s="77"/>
    </row>
    <row r="47" spans="1:16" ht="39.75" customHeight="1" thickBot="1">
      <c r="A47" s="90" t="s">
        <v>25</v>
      </c>
      <c r="B47" s="87" t="s">
        <v>1</v>
      </c>
      <c r="C47" s="88"/>
      <c r="D47" s="87" t="s">
        <v>2</v>
      </c>
      <c r="E47" s="88"/>
      <c r="F47" s="87" t="s">
        <v>3</v>
      </c>
      <c r="G47" s="88"/>
      <c r="H47" s="87" t="s">
        <v>27</v>
      </c>
      <c r="I47" s="88"/>
      <c r="J47" s="87" t="s">
        <v>73</v>
      </c>
      <c r="K47" s="88"/>
      <c r="L47" s="87" t="s">
        <v>0</v>
      </c>
      <c r="M47" s="88"/>
      <c r="N47" s="61"/>
      <c r="P47" s="77"/>
    </row>
    <row r="48" spans="1:16" ht="15" customHeight="1" thickBot="1">
      <c r="A48" s="88"/>
      <c r="B48" s="63" t="s">
        <v>21</v>
      </c>
      <c r="C48" s="63" t="s">
        <v>4</v>
      </c>
      <c r="D48" s="63" t="s">
        <v>21</v>
      </c>
      <c r="E48" s="63" t="s">
        <v>4</v>
      </c>
      <c r="F48" s="63" t="s">
        <v>21</v>
      </c>
      <c r="G48" s="63" t="s">
        <v>4</v>
      </c>
      <c r="H48" s="63" t="s">
        <v>21</v>
      </c>
      <c r="I48" s="63" t="s">
        <v>4</v>
      </c>
      <c r="J48" s="75" t="s">
        <v>21</v>
      </c>
      <c r="K48" s="75" t="s">
        <v>4</v>
      </c>
      <c r="L48" s="63" t="s">
        <v>21</v>
      </c>
      <c r="M48" s="63" t="s">
        <v>4</v>
      </c>
      <c r="N48" s="7"/>
      <c r="P48" s="77"/>
    </row>
    <row r="49" spans="1:16" ht="15" customHeight="1" thickBot="1">
      <c r="A49" s="85" t="s">
        <v>7</v>
      </c>
      <c r="B49" s="79">
        <v>1830</v>
      </c>
      <c r="C49" s="80">
        <v>2.5903435390037793E-2</v>
      </c>
      <c r="D49" s="79">
        <v>2466</v>
      </c>
      <c r="E49" s="80">
        <v>3.1159969673995452E-2</v>
      </c>
      <c r="F49" s="79">
        <v>137</v>
      </c>
      <c r="G49" s="80">
        <v>1.8061964403427819E-2</v>
      </c>
      <c r="H49" s="79">
        <v>23</v>
      </c>
      <c r="I49" s="80">
        <v>1.5561569688768605E-2</v>
      </c>
      <c r="J49" s="79">
        <v>0</v>
      </c>
      <c r="K49" s="80">
        <v>0</v>
      </c>
      <c r="L49" s="79">
        <v>4456</v>
      </c>
      <c r="M49" s="80">
        <v>2.6031078397009001E-2</v>
      </c>
      <c r="N49" s="7"/>
      <c r="P49" s="77"/>
    </row>
    <row r="50" spans="1:16" ht="15" customHeight="1" thickBot="1">
      <c r="A50" s="85" t="s">
        <v>8</v>
      </c>
      <c r="B50" s="81">
        <v>3918</v>
      </c>
      <c r="C50" s="82">
        <v>5.545883052358911E-2</v>
      </c>
      <c r="D50" s="81">
        <v>1643</v>
      </c>
      <c r="E50" s="82">
        <v>2.0760677280768258E-2</v>
      </c>
      <c r="F50" s="81">
        <v>219</v>
      </c>
      <c r="G50" s="82">
        <v>2.887277521423863E-2</v>
      </c>
      <c r="H50" s="81">
        <v>0</v>
      </c>
      <c r="I50" s="82">
        <v>0</v>
      </c>
      <c r="J50" s="81">
        <v>0</v>
      </c>
      <c r="K50" s="82">
        <v>0</v>
      </c>
      <c r="L50" s="81">
        <v>5780</v>
      </c>
      <c r="M50" s="82">
        <v>3.3765626825563735E-2</v>
      </c>
      <c r="N50" s="7"/>
      <c r="P50" s="77"/>
    </row>
    <row r="51" spans="1:16" ht="15" customHeight="1" thickBot="1">
      <c r="A51" s="85" t="s">
        <v>9</v>
      </c>
      <c r="B51" s="79">
        <v>0</v>
      </c>
      <c r="C51" s="80">
        <v>0</v>
      </c>
      <c r="D51" s="79">
        <v>943</v>
      </c>
      <c r="E51" s="80">
        <v>1.1915592620672226E-2</v>
      </c>
      <c r="F51" s="79">
        <v>47</v>
      </c>
      <c r="G51" s="80">
        <v>6.1964403427818057E-3</v>
      </c>
      <c r="H51" s="79">
        <v>0</v>
      </c>
      <c r="I51" s="80">
        <v>0</v>
      </c>
      <c r="J51" s="79">
        <v>2680</v>
      </c>
      <c r="K51" s="80">
        <v>0.21735604217356042</v>
      </c>
      <c r="L51" s="79">
        <v>3670</v>
      </c>
      <c r="M51" s="80">
        <v>2.1439420493048252E-2</v>
      </c>
      <c r="N51" s="7"/>
      <c r="P51" s="77"/>
    </row>
    <row r="52" spans="1:16" ht="15" customHeight="1" thickBot="1">
      <c r="A52" s="85" t="s">
        <v>10</v>
      </c>
      <c r="B52" s="81">
        <v>3596</v>
      </c>
      <c r="C52" s="82">
        <v>5.0900958285560606E-2</v>
      </c>
      <c r="D52" s="81">
        <v>4209</v>
      </c>
      <c r="E52" s="82">
        <v>5.318423047763457E-2</v>
      </c>
      <c r="F52" s="81">
        <v>322</v>
      </c>
      <c r="G52" s="82">
        <v>4.2452208305866844E-2</v>
      </c>
      <c r="H52" s="81">
        <v>24</v>
      </c>
      <c r="I52" s="82">
        <v>1.6238159675236806E-2</v>
      </c>
      <c r="J52" s="81">
        <v>954</v>
      </c>
      <c r="K52" s="82">
        <v>7.7372262773722625E-2</v>
      </c>
      <c r="L52" s="81">
        <v>9105</v>
      </c>
      <c r="M52" s="82">
        <v>5.3189624956186468E-2</v>
      </c>
      <c r="N52" s="7"/>
      <c r="P52" s="77"/>
    </row>
    <row r="53" spans="1:16" ht="15" customHeight="1" thickBot="1">
      <c r="A53" s="85" t="s">
        <v>11</v>
      </c>
      <c r="B53" s="79">
        <v>6066</v>
      </c>
      <c r="C53" s="80">
        <v>8.586351862074823E-2</v>
      </c>
      <c r="D53" s="79">
        <v>8837</v>
      </c>
      <c r="E53" s="80">
        <v>0.11166287591609805</v>
      </c>
      <c r="F53" s="79">
        <v>767</v>
      </c>
      <c r="G53" s="80">
        <v>0.10112063282794991</v>
      </c>
      <c r="H53" s="79">
        <v>142</v>
      </c>
      <c r="I53" s="80">
        <v>9.6075778078484428E-2</v>
      </c>
      <c r="J53" s="79">
        <v>1250</v>
      </c>
      <c r="K53" s="80">
        <v>0.10137875101378752</v>
      </c>
      <c r="L53" s="79">
        <v>17062</v>
      </c>
      <c r="M53" s="80">
        <v>9.9672858978852669E-2</v>
      </c>
      <c r="N53" s="7"/>
      <c r="P53" s="77"/>
    </row>
    <row r="54" spans="1:16" ht="15" customHeight="1" thickBot="1">
      <c r="A54" s="85" t="s">
        <v>12</v>
      </c>
      <c r="B54" s="81">
        <v>5121</v>
      </c>
      <c r="C54" s="82">
        <v>7.2487154443925436E-2</v>
      </c>
      <c r="D54" s="81">
        <v>3568</v>
      </c>
      <c r="E54" s="82">
        <v>4.5084660096032347E-2</v>
      </c>
      <c r="F54" s="81">
        <v>369</v>
      </c>
      <c r="G54" s="82">
        <v>4.8648648648648651E-2</v>
      </c>
      <c r="H54" s="81">
        <v>162</v>
      </c>
      <c r="I54" s="82">
        <v>0.10960757780784844</v>
      </c>
      <c r="J54" s="81">
        <v>895</v>
      </c>
      <c r="K54" s="82">
        <v>7.2587185725871861E-2</v>
      </c>
      <c r="L54" s="81">
        <v>10115</v>
      </c>
      <c r="M54" s="82">
        <v>5.9089846944736533E-2</v>
      </c>
      <c r="N54" s="7"/>
      <c r="P54" s="77"/>
    </row>
    <row r="55" spans="1:16" ht="15" customHeight="1" thickBot="1">
      <c r="A55" s="85" t="s">
        <v>13</v>
      </c>
      <c r="B55" s="79">
        <v>8355</v>
      </c>
      <c r="C55" s="80">
        <v>0.11826404518238567</v>
      </c>
      <c r="D55" s="79">
        <v>4371</v>
      </c>
      <c r="E55" s="80">
        <v>5.5231235784685369E-2</v>
      </c>
      <c r="F55" s="79">
        <v>313</v>
      </c>
      <c r="G55" s="80">
        <v>4.1265655899802238E-2</v>
      </c>
      <c r="H55" s="79">
        <v>146</v>
      </c>
      <c r="I55" s="80">
        <v>9.8782138024357244E-2</v>
      </c>
      <c r="J55" s="79">
        <v>0</v>
      </c>
      <c r="K55" s="80">
        <v>0</v>
      </c>
      <c r="L55" s="79">
        <v>13185</v>
      </c>
      <c r="M55" s="80">
        <v>7.7024185068349113E-2</v>
      </c>
      <c r="N55" s="7"/>
      <c r="P55" s="77"/>
    </row>
    <row r="56" spans="1:16" ht="15" customHeight="1" thickBot="1">
      <c r="A56" s="85" t="s">
        <v>22</v>
      </c>
      <c r="B56" s="81">
        <v>7806</v>
      </c>
      <c r="C56" s="82">
        <v>0.11049301456537433</v>
      </c>
      <c r="D56" s="81">
        <v>7448</v>
      </c>
      <c r="E56" s="82">
        <v>9.4111700783421778E-2</v>
      </c>
      <c r="F56" s="81">
        <v>421</v>
      </c>
      <c r="G56" s="82">
        <v>5.5504284772577454E-2</v>
      </c>
      <c r="H56" s="81">
        <v>175</v>
      </c>
      <c r="I56" s="82">
        <v>0.11840324763193505</v>
      </c>
      <c r="J56" s="81">
        <v>1359</v>
      </c>
      <c r="K56" s="82">
        <v>0.11021897810218978</v>
      </c>
      <c r="L56" s="81">
        <v>17209</v>
      </c>
      <c r="M56" s="82">
        <v>0.10053160415936441</v>
      </c>
      <c r="N56" s="7"/>
      <c r="P56" s="77"/>
    </row>
    <row r="57" spans="1:16" ht="15" customHeight="1" thickBot="1">
      <c r="A57" s="85" t="s">
        <v>14</v>
      </c>
      <c r="B57" s="79">
        <v>5299</v>
      </c>
      <c r="C57" s="80">
        <v>7.5006723569295233E-2</v>
      </c>
      <c r="D57" s="79">
        <v>6118</v>
      </c>
      <c r="E57" s="80">
        <v>7.7306039929239317E-2</v>
      </c>
      <c r="F57" s="79">
        <v>184</v>
      </c>
      <c r="G57" s="80">
        <v>2.4258404746209619E-2</v>
      </c>
      <c r="H57" s="79">
        <v>82</v>
      </c>
      <c r="I57" s="80">
        <v>5.5480378890392423E-2</v>
      </c>
      <c r="J57" s="79">
        <v>817</v>
      </c>
      <c r="K57" s="80">
        <v>6.6261151662611512E-2</v>
      </c>
      <c r="L57" s="79">
        <v>12500</v>
      </c>
      <c r="M57" s="80">
        <v>7.3022549363243372E-2</v>
      </c>
      <c r="N57" s="7"/>
      <c r="P57" s="77"/>
    </row>
    <row r="58" spans="1:16" ht="15" customHeight="1" thickBot="1">
      <c r="A58" s="85" t="s">
        <v>15</v>
      </c>
      <c r="B58" s="81">
        <v>4962</v>
      </c>
      <c r="C58" s="82">
        <v>7.0236528090364778E-2</v>
      </c>
      <c r="D58" s="81">
        <v>4209</v>
      </c>
      <c r="E58" s="82">
        <v>5.318423047763457E-2</v>
      </c>
      <c r="F58" s="81">
        <v>224</v>
      </c>
      <c r="G58" s="82">
        <v>2.9531970995385629E-2</v>
      </c>
      <c r="H58" s="81">
        <v>50</v>
      </c>
      <c r="I58" s="82">
        <v>3.3829499323410013E-2</v>
      </c>
      <c r="J58" s="81">
        <v>739</v>
      </c>
      <c r="K58" s="82">
        <v>5.9935117599351176E-2</v>
      </c>
      <c r="L58" s="81">
        <v>10184</v>
      </c>
      <c r="M58" s="82">
        <v>5.9492931417221638E-2</v>
      </c>
      <c r="N58" s="7"/>
      <c r="P58" s="77"/>
    </row>
    <row r="59" spans="1:16" ht="15" customHeight="1" thickBot="1">
      <c r="A59" s="85" t="s">
        <v>16</v>
      </c>
      <c r="B59" s="79">
        <v>905</v>
      </c>
      <c r="C59" s="80">
        <v>1.281016886775093E-2</v>
      </c>
      <c r="D59" s="79">
        <v>597</v>
      </c>
      <c r="E59" s="80">
        <v>7.5435936315390454E-3</v>
      </c>
      <c r="F59" s="79">
        <v>0</v>
      </c>
      <c r="G59" s="80">
        <v>0</v>
      </c>
      <c r="H59" s="79">
        <v>23</v>
      </c>
      <c r="I59" s="80">
        <v>1.5561569688768605E-2</v>
      </c>
      <c r="J59" s="79">
        <v>0</v>
      </c>
      <c r="K59" s="80">
        <v>0</v>
      </c>
      <c r="L59" s="79">
        <v>1525</v>
      </c>
      <c r="M59" s="80">
        <v>8.9087510223156904E-3</v>
      </c>
      <c r="N59" s="7"/>
      <c r="P59" s="77"/>
    </row>
    <row r="60" spans="1:16" ht="15" customHeight="1" thickBot="1">
      <c r="A60" s="85" t="s">
        <v>17</v>
      </c>
      <c r="B60" s="81">
        <v>1118</v>
      </c>
      <c r="C60" s="82">
        <v>1.5825158888558608E-2</v>
      </c>
      <c r="D60" s="81">
        <v>645</v>
      </c>
      <c r="E60" s="82">
        <v>8.1501137225170588E-3</v>
      </c>
      <c r="F60" s="81">
        <v>99</v>
      </c>
      <c r="G60" s="82">
        <v>1.3052076466710614E-2</v>
      </c>
      <c r="H60" s="81">
        <v>0</v>
      </c>
      <c r="I60" s="82">
        <v>0</v>
      </c>
      <c r="J60" s="81">
        <v>0</v>
      </c>
      <c r="K60" s="82">
        <v>0</v>
      </c>
      <c r="L60" s="81">
        <v>1862</v>
      </c>
      <c r="M60" s="82">
        <v>1.0877438953148733E-2</v>
      </c>
      <c r="N60" s="7"/>
      <c r="P60" s="77"/>
    </row>
    <row r="61" spans="1:16" ht="15" customHeight="1" thickBot="1">
      <c r="A61" s="85" t="s">
        <v>18</v>
      </c>
      <c r="B61" s="79">
        <v>15518</v>
      </c>
      <c r="C61" s="80">
        <v>0.21965547015442977</v>
      </c>
      <c r="D61" s="79">
        <v>27916</v>
      </c>
      <c r="E61" s="80">
        <v>0.35274197624462977</v>
      </c>
      <c r="F61" s="79">
        <v>4216</v>
      </c>
      <c r="G61" s="80">
        <v>0.55583388266315092</v>
      </c>
      <c r="H61" s="79">
        <v>561</v>
      </c>
      <c r="I61" s="80">
        <v>0.37956698240866033</v>
      </c>
      <c r="J61" s="79">
        <v>2171</v>
      </c>
      <c r="K61" s="80">
        <v>0.17607461476074615</v>
      </c>
      <c r="L61" s="79">
        <v>50382</v>
      </c>
      <c r="M61" s="80">
        <v>0.29432176656151421</v>
      </c>
      <c r="N61" s="7"/>
      <c r="P61" s="77"/>
    </row>
    <row r="62" spans="1:16" ht="15" customHeight="1" thickBot="1">
      <c r="A62" s="85" t="s">
        <v>19</v>
      </c>
      <c r="B62" s="81">
        <v>2523</v>
      </c>
      <c r="C62" s="82">
        <v>3.5712769119707846E-2</v>
      </c>
      <c r="D62" s="81">
        <v>2196</v>
      </c>
      <c r="E62" s="82">
        <v>2.7748294162244124E-2</v>
      </c>
      <c r="F62" s="81">
        <v>185</v>
      </c>
      <c r="G62" s="82">
        <v>2.4390243902439025E-2</v>
      </c>
      <c r="H62" s="81">
        <v>0</v>
      </c>
      <c r="I62" s="82">
        <v>0</v>
      </c>
      <c r="J62" s="81">
        <v>0</v>
      </c>
      <c r="K62" s="82">
        <v>0</v>
      </c>
      <c r="L62" s="81">
        <v>4904</v>
      </c>
      <c r="M62" s="82">
        <v>2.8648206566187637E-2</v>
      </c>
      <c r="N62" s="7"/>
      <c r="P62" s="77"/>
    </row>
    <row r="63" spans="1:16" ht="15" customHeight="1" thickBot="1">
      <c r="A63" s="85" t="s">
        <v>20</v>
      </c>
      <c r="B63" s="79">
        <v>0</v>
      </c>
      <c r="C63" s="80">
        <v>0</v>
      </c>
      <c r="D63" s="79">
        <v>1562</v>
      </c>
      <c r="E63" s="80">
        <v>1.9737174627242862E-2</v>
      </c>
      <c r="F63" s="79">
        <v>40</v>
      </c>
      <c r="G63" s="80">
        <v>5.2735662491760048E-3</v>
      </c>
      <c r="H63" s="79">
        <v>0</v>
      </c>
      <c r="I63" s="80">
        <v>0</v>
      </c>
      <c r="J63" s="79">
        <v>1465</v>
      </c>
      <c r="K63" s="80">
        <v>0.11881589618815896</v>
      </c>
      <c r="L63" s="79">
        <v>3067</v>
      </c>
      <c r="M63" s="80">
        <v>1.7916812711765394E-2</v>
      </c>
      <c r="N63" s="7"/>
      <c r="P63" s="77"/>
    </row>
    <row r="64" spans="1:16" s="55" customFormat="1" ht="15" customHeight="1" thickBot="1">
      <c r="A64" s="85" t="s">
        <v>74</v>
      </c>
      <c r="B64" s="81">
        <v>3630</v>
      </c>
      <c r="C64" s="82">
        <v>5.1382224298271689E-2</v>
      </c>
      <c r="D64" s="81">
        <v>2412</v>
      </c>
      <c r="E64" s="82">
        <v>3.0477634571645186E-2</v>
      </c>
      <c r="F64" s="81">
        <v>42</v>
      </c>
      <c r="G64" s="82">
        <v>5.5372445616348057E-3</v>
      </c>
      <c r="H64" s="81">
        <v>90</v>
      </c>
      <c r="I64" s="82">
        <v>6.0893098782138028E-2</v>
      </c>
      <c r="J64" s="81">
        <v>0</v>
      </c>
      <c r="K64" s="82">
        <v>0</v>
      </c>
      <c r="L64" s="81">
        <v>6174</v>
      </c>
      <c r="M64" s="82">
        <v>3.6067297581493164E-2</v>
      </c>
      <c r="N64" s="18"/>
      <c r="P64" s="77"/>
    </row>
    <row r="65" spans="1:16" ht="15" customHeight="1" thickBot="1">
      <c r="A65" s="85" t="s">
        <v>0</v>
      </c>
      <c r="B65" s="83">
        <v>70647</v>
      </c>
      <c r="C65" s="84">
        <v>1</v>
      </c>
      <c r="D65" s="83">
        <v>79140</v>
      </c>
      <c r="E65" s="84">
        <v>1</v>
      </c>
      <c r="F65" s="83">
        <v>7585</v>
      </c>
      <c r="G65" s="84">
        <v>1</v>
      </c>
      <c r="H65" s="83">
        <v>1478</v>
      </c>
      <c r="I65" s="84">
        <v>1</v>
      </c>
      <c r="J65" s="83">
        <v>12330</v>
      </c>
      <c r="K65" s="84">
        <v>1</v>
      </c>
      <c r="L65" s="83">
        <v>171180</v>
      </c>
      <c r="M65" s="84">
        <v>1</v>
      </c>
      <c r="N65" s="7"/>
      <c r="P65" s="77"/>
    </row>
    <row r="66" spans="1:16" ht="15" customHeight="1">
      <c r="A66" s="91" t="s">
        <v>90</v>
      </c>
      <c r="B66" s="91"/>
      <c r="C66" s="91"/>
      <c r="D66" s="91"/>
      <c r="E66" s="91"/>
      <c r="F66" s="91"/>
      <c r="G66" s="91"/>
      <c r="H66" s="91"/>
      <c r="I66" s="91"/>
      <c r="J66" s="91"/>
      <c r="K66" s="91"/>
      <c r="L66" s="91"/>
      <c r="M66" s="91"/>
      <c r="N66" s="10"/>
      <c r="P66" s="77"/>
    </row>
    <row r="67" spans="1:16" s="55" customFormat="1" ht="15" customHeight="1">
      <c r="A67" s="89" t="s">
        <v>64</v>
      </c>
      <c r="B67" s="89"/>
      <c r="C67" s="89"/>
      <c r="D67" s="89"/>
      <c r="E67" s="89"/>
      <c r="F67" s="89"/>
      <c r="G67" s="89"/>
      <c r="H67" s="89"/>
      <c r="I67" s="89"/>
      <c r="J67" s="89"/>
      <c r="K67" s="89"/>
      <c r="L67" s="89"/>
      <c r="M67" s="89"/>
      <c r="N67" s="57"/>
      <c r="P67" s="77"/>
    </row>
    <row r="68" spans="1:16" ht="15" customHeight="1">
      <c r="A68" s="92" t="s">
        <v>66</v>
      </c>
      <c r="B68" s="92"/>
      <c r="C68" s="92"/>
      <c r="D68" s="92"/>
      <c r="E68" s="92"/>
      <c r="F68" s="92"/>
      <c r="G68" s="92"/>
      <c r="H68" s="92"/>
      <c r="I68" s="92"/>
      <c r="J68" s="92"/>
      <c r="K68" s="92"/>
      <c r="L68" s="92"/>
      <c r="M68" s="92"/>
      <c r="N68" s="10"/>
      <c r="P68" s="77"/>
    </row>
    <row r="69" spans="1:16" s="26" customFormat="1" ht="30" customHeight="1">
      <c r="A69" s="92" t="s">
        <v>65</v>
      </c>
      <c r="B69" s="92"/>
      <c r="C69" s="92"/>
      <c r="D69" s="92"/>
      <c r="E69" s="92"/>
      <c r="F69" s="92"/>
      <c r="G69" s="92"/>
      <c r="H69" s="92"/>
      <c r="I69" s="92"/>
      <c r="J69" s="92"/>
      <c r="K69" s="92"/>
      <c r="L69" s="92"/>
      <c r="M69" s="92"/>
      <c r="N69" s="47"/>
      <c r="P69" s="77"/>
    </row>
    <row r="70" spans="1:16" s="55" customFormat="1" ht="15" customHeight="1">
      <c r="A70" s="20"/>
      <c r="B70" s="57"/>
      <c r="C70" s="57"/>
      <c r="D70" s="57"/>
      <c r="E70" s="57"/>
      <c r="F70" s="57"/>
      <c r="G70" s="57"/>
      <c r="H70" s="57"/>
      <c r="I70" s="57"/>
      <c r="J70" s="76"/>
      <c r="K70" s="76"/>
      <c r="L70" s="57"/>
      <c r="M70" s="57"/>
      <c r="N70" s="57"/>
      <c r="P70" s="77"/>
    </row>
    <row r="71" spans="1:16" ht="15" customHeight="1">
      <c r="A71" s="8"/>
      <c r="B71" s="6"/>
      <c r="C71" s="6"/>
      <c r="D71" s="6"/>
      <c r="E71" s="6"/>
      <c r="F71" s="7"/>
      <c r="G71" s="7"/>
      <c r="H71" s="7"/>
      <c r="I71" s="7"/>
      <c r="J71" s="18"/>
      <c r="K71" s="18"/>
      <c r="L71" s="7"/>
      <c r="M71" s="7"/>
      <c r="N71" s="7"/>
      <c r="P71" s="77"/>
    </row>
    <row r="72" spans="1:16" ht="15" customHeight="1">
      <c r="A72" s="93" t="s">
        <v>81</v>
      </c>
      <c r="B72" s="93"/>
      <c r="C72" s="93"/>
      <c r="D72" s="93"/>
      <c r="E72" s="93"/>
      <c r="F72" s="93"/>
      <c r="G72" s="93"/>
      <c r="H72" s="93"/>
      <c r="I72" s="93"/>
      <c r="J72" s="93"/>
      <c r="K72" s="93"/>
      <c r="L72" s="93"/>
      <c r="M72" s="93"/>
      <c r="N72" s="65"/>
      <c r="P72" s="77"/>
    </row>
    <row r="73" spans="1:16" ht="39.75" customHeight="1" thickBot="1">
      <c r="A73" s="90" t="s">
        <v>6</v>
      </c>
      <c r="B73" s="87" t="s">
        <v>1</v>
      </c>
      <c r="C73" s="88"/>
      <c r="D73" s="87" t="s">
        <v>2</v>
      </c>
      <c r="E73" s="88"/>
      <c r="F73" s="87" t="s">
        <v>3</v>
      </c>
      <c r="G73" s="88"/>
      <c r="H73" s="87" t="s">
        <v>27</v>
      </c>
      <c r="I73" s="88"/>
      <c r="J73" s="87" t="s">
        <v>73</v>
      </c>
      <c r="K73" s="88"/>
      <c r="L73" s="87" t="s">
        <v>0</v>
      </c>
      <c r="M73" s="88"/>
      <c r="N73" s="61"/>
      <c r="P73" s="77"/>
    </row>
    <row r="74" spans="1:16" ht="15" customHeight="1" thickBot="1">
      <c r="A74" s="88"/>
      <c r="B74" s="63" t="s">
        <v>21</v>
      </c>
      <c r="C74" s="63" t="s">
        <v>4</v>
      </c>
      <c r="D74" s="63" t="s">
        <v>21</v>
      </c>
      <c r="E74" s="63" t="s">
        <v>4</v>
      </c>
      <c r="F74" s="63" t="s">
        <v>21</v>
      </c>
      <c r="G74" s="63" t="s">
        <v>4</v>
      </c>
      <c r="H74" s="63" t="s">
        <v>21</v>
      </c>
      <c r="I74" s="63" t="s">
        <v>4</v>
      </c>
      <c r="J74" s="75" t="s">
        <v>21</v>
      </c>
      <c r="K74" s="75" t="s">
        <v>4</v>
      </c>
      <c r="L74" s="63" t="s">
        <v>21</v>
      </c>
      <c r="M74" s="63" t="s">
        <v>4</v>
      </c>
      <c r="N74" s="7"/>
      <c r="P74" s="77"/>
    </row>
    <row r="75" spans="1:16" ht="15" customHeight="1" thickBot="1">
      <c r="A75" s="85" t="s">
        <v>26</v>
      </c>
      <c r="B75" s="79">
        <v>56141</v>
      </c>
      <c r="C75" s="80">
        <v>0.79466927116508823</v>
      </c>
      <c r="D75" s="79">
        <v>74198</v>
      </c>
      <c r="E75" s="80">
        <v>0.93755370229972201</v>
      </c>
      <c r="F75" s="79">
        <v>7556</v>
      </c>
      <c r="G75" s="80">
        <v>0.99617666446934738</v>
      </c>
      <c r="H75" s="79">
        <v>1478</v>
      </c>
      <c r="I75" s="80">
        <v>1</v>
      </c>
      <c r="J75" s="79">
        <v>10982</v>
      </c>
      <c r="K75" s="80">
        <v>0.89067315490673171</v>
      </c>
      <c r="L75" s="79">
        <v>150355</v>
      </c>
      <c r="M75" s="80">
        <v>0.87834443276083651</v>
      </c>
      <c r="N75" s="7"/>
      <c r="P75" s="77"/>
    </row>
    <row r="76" spans="1:16" ht="15" customHeight="1" thickBot="1">
      <c r="A76" s="85" t="s">
        <v>5</v>
      </c>
      <c r="B76" s="81">
        <v>14506</v>
      </c>
      <c r="C76" s="82">
        <v>0.20533072883491163</v>
      </c>
      <c r="D76" s="81">
        <v>4942</v>
      </c>
      <c r="E76" s="82">
        <v>6.2446297700277986E-2</v>
      </c>
      <c r="F76" s="81">
        <v>29</v>
      </c>
      <c r="G76" s="82">
        <v>3.8233355306526036E-3</v>
      </c>
      <c r="H76" s="81">
        <v>0</v>
      </c>
      <c r="I76" s="82">
        <v>0</v>
      </c>
      <c r="J76" s="81">
        <v>1348</v>
      </c>
      <c r="K76" s="82">
        <v>0.10932684509326845</v>
      </c>
      <c r="L76" s="81">
        <v>20825</v>
      </c>
      <c r="M76" s="82">
        <v>0.12165556723916346</v>
      </c>
      <c r="N76" s="7"/>
      <c r="P76" s="77"/>
    </row>
    <row r="77" spans="1:16" ht="15" customHeight="1" thickBot="1">
      <c r="A77" s="85" t="s">
        <v>0</v>
      </c>
      <c r="B77" s="83">
        <v>70647</v>
      </c>
      <c r="C77" s="84">
        <v>1</v>
      </c>
      <c r="D77" s="83">
        <v>79140</v>
      </c>
      <c r="E77" s="84">
        <v>1</v>
      </c>
      <c r="F77" s="83">
        <v>7585</v>
      </c>
      <c r="G77" s="84">
        <v>1</v>
      </c>
      <c r="H77" s="83">
        <v>1478</v>
      </c>
      <c r="I77" s="84">
        <v>1</v>
      </c>
      <c r="J77" s="83">
        <v>12330</v>
      </c>
      <c r="K77" s="84">
        <v>1</v>
      </c>
      <c r="L77" s="83">
        <v>171180</v>
      </c>
      <c r="M77" s="84">
        <v>1</v>
      </c>
      <c r="N77" s="7"/>
      <c r="P77" s="77"/>
    </row>
    <row r="78" spans="1:16" ht="15" customHeight="1">
      <c r="A78" s="91" t="s">
        <v>90</v>
      </c>
      <c r="B78" s="91"/>
      <c r="C78" s="91"/>
      <c r="D78" s="91"/>
      <c r="E78" s="91"/>
      <c r="F78" s="91"/>
      <c r="G78" s="91"/>
      <c r="H78" s="91"/>
      <c r="I78" s="91"/>
      <c r="J78" s="91"/>
      <c r="K78" s="91"/>
      <c r="L78" s="91"/>
      <c r="M78" s="91"/>
      <c r="N78" s="10"/>
      <c r="P78" s="77"/>
    </row>
    <row r="79" spans="1:16" ht="15" customHeight="1">
      <c r="A79" s="89" t="s">
        <v>64</v>
      </c>
      <c r="B79" s="89"/>
      <c r="C79" s="89"/>
      <c r="D79" s="89"/>
      <c r="E79" s="89"/>
      <c r="F79" s="89"/>
      <c r="G79" s="89"/>
      <c r="H79" s="89"/>
      <c r="I79" s="89"/>
      <c r="J79" s="89"/>
      <c r="K79" s="89"/>
      <c r="L79" s="89"/>
      <c r="M79" s="89"/>
      <c r="N79" s="10"/>
      <c r="P79" s="77"/>
    </row>
    <row r="80" spans="1:16" s="26" customFormat="1" ht="15" customHeight="1">
      <c r="A80" s="92" t="s">
        <v>66</v>
      </c>
      <c r="B80" s="92"/>
      <c r="C80" s="92"/>
      <c r="D80" s="92"/>
      <c r="E80" s="92"/>
      <c r="F80" s="92"/>
      <c r="G80" s="92"/>
      <c r="H80" s="92"/>
      <c r="I80" s="92"/>
      <c r="J80" s="92"/>
      <c r="K80" s="92"/>
      <c r="L80" s="92"/>
      <c r="M80" s="92"/>
      <c r="N80" s="47"/>
      <c r="P80" s="77"/>
    </row>
    <row r="81" spans="1:16" s="19" customFormat="1" ht="30" customHeight="1">
      <c r="A81" s="92" t="s">
        <v>65</v>
      </c>
      <c r="B81" s="92"/>
      <c r="C81" s="92"/>
      <c r="D81" s="92"/>
      <c r="E81" s="92"/>
      <c r="F81" s="92"/>
      <c r="G81" s="92"/>
      <c r="H81" s="92"/>
      <c r="I81" s="92"/>
      <c r="J81" s="92"/>
      <c r="K81" s="92"/>
      <c r="L81" s="92"/>
      <c r="M81" s="92"/>
      <c r="N81" s="22"/>
      <c r="P81" s="77"/>
    </row>
    <row r="82" spans="1:16" s="55" customFormat="1" ht="15" customHeight="1">
      <c r="A82" s="66"/>
      <c r="B82" s="66"/>
      <c r="C82" s="66"/>
      <c r="D82" s="66"/>
      <c r="E82" s="66"/>
      <c r="F82" s="66"/>
      <c r="G82" s="66"/>
      <c r="H82" s="66"/>
      <c r="I82" s="66"/>
      <c r="J82" s="74"/>
      <c r="K82" s="74"/>
      <c r="L82" s="66"/>
      <c r="M82" s="66"/>
      <c r="N82" s="57"/>
      <c r="P82" s="77"/>
    </row>
    <row r="83" spans="1:16" s="55" customFormat="1" ht="15" customHeight="1">
      <c r="A83" s="20"/>
      <c r="B83" s="57"/>
      <c r="C83" s="57"/>
      <c r="D83" s="57"/>
      <c r="E83" s="57"/>
      <c r="F83" s="57"/>
      <c r="G83" s="57"/>
      <c r="H83" s="57"/>
      <c r="I83" s="57"/>
      <c r="J83" s="76"/>
      <c r="K83" s="76"/>
      <c r="L83" s="57"/>
      <c r="M83" s="57"/>
      <c r="N83" s="57"/>
      <c r="P83" s="77"/>
    </row>
    <row r="84" spans="1:16" ht="15" customHeight="1">
      <c r="A84" s="93" t="s">
        <v>82</v>
      </c>
      <c r="B84" s="93"/>
      <c r="C84" s="93"/>
      <c r="D84" s="93"/>
      <c r="E84" s="93"/>
      <c r="F84" s="93"/>
      <c r="G84" s="93"/>
      <c r="H84" s="93"/>
      <c r="I84" s="93"/>
      <c r="J84" s="93"/>
      <c r="K84" s="93"/>
      <c r="L84" s="93"/>
      <c r="M84" s="93"/>
      <c r="N84" s="3"/>
      <c r="P84" s="77"/>
    </row>
    <row r="85" spans="1:16" ht="39.75" customHeight="1" thickBot="1">
      <c r="A85" s="90" t="s">
        <v>70</v>
      </c>
      <c r="B85" s="87" t="s">
        <v>1</v>
      </c>
      <c r="C85" s="88"/>
      <c r="D85" s="87" t="s">
        <v>2</v>
      </c>
      <c r="E85" s="88"/>
      <c r="F85" s="87" t="s">
        <v>3</v>
      </c>
      <c r="G85" s="88"/>
      <c r="H85" s="87" t="s">
        <v>27</v>
      </c>
      <c r="I85" s="88"/>
      <c r="J85" s="87" t="s">
        <v>73</v>
      </c>
      <c r="K85" s="88"/>
      <c r="L85" s="87" t="s">
        <v>0</v>
      </c>
      <c r="M85" s="88"/>
      <c r="N85" s="7"/>
      <c r="P85" s="77"/>
    </row>
    <row r="86" spans="1:16" ht="15" customHeight="1" thickBot="1">
      <c r="A86" s="88"/>
      <c r="B86" s="63" t="s">
        <v>21</v>
      </c>
      <c r="C86" s="63" t="s">
        <v>4</v>
      </c>
      <c r="D86" s="63" t="s">
        <v>21</v>
      </c>
      <c r="E86" s="63" t="s">
        <v>4</v>
      </c>
      <c r="F86" s="63" t="s">
        <v>21</v>
      </c>
      <c r="G86" s="63" t="s">
        <v>4</v>
      </c>
      <c r="H86" s="63" t="s">
        <v>21</v>
      </c>
      <c r="I86" s="63" t="s">
        <v>4</v>
      </c>
      <c r="J86" s="75" t="s">
        <v>21</v>
      </c>
      <c r="K86" s="75" t="s">
        <v>4</v>
      </c>
      <c r="L86" s="63" t="s">
        <v>21</v>
      </c>
      <c r="M86" s="63" t="s">
        <v>4</v>
      </c>
      <c r="N86" s="7"/>
      <c r="P86" s="77"/>
    </row>
    <row r="87" spans="1:16" ht="15" customHeight="1" thickBot="1">
      <c r="A87" s="85" t="s">
        <v>71</v>
      </c>
      <c r="B87" s="79">
        <v>17401</v>
      </c>
      <c r="C87" s="80">
        <v>0.24630911432898778</v>
      </c>
      <c r="D87" s="79">
        <v>19254</v>
      </c>
      <c r="E87" s="80">
        <v>0.24329037149355576</v>
      </c>
      <c r="F87" s="79">
        <v>2213</v>
      </c>
      <c r="G87" s="80">
        <v>0.29176005273566247</v>
      </c>
      <c r="H87" s="79">
        <v>699</v>
      </c>
      <c r="I87" s="80">
        <v>0.47293640054127201</v>
      </c>
      <c r="J87" s="79">
        <v>3072</v>
      </c>
      <c r="K87" s="80">
        <v>0.2491484184914842</v>
      </c>
      <c r="L87" s="79">
        <v>42639</v>
      </c>
      <c r="M87" s="80">
        <v>0.2490886785839467</v>
      </c>
      <c r="N87" s="7"/>
      <c r="P87" s="77"/>
    </row>
    <row r="88" spans="1:16" ht="15" customHeight="1" thickBot="1">
      <c r="A88" s="85" t="s">
        <v>72</v>
      </c>
      <c r="B88" s="81">
        <v>53246</v>
      </c>
      <c r="C88" s="82">
        <v>0.75369088567101217</v>
      </c>
      <c r="D88" s="81">
        <v>59886</v>
      </c>
      <c r="E88" s="82">
        <v>0.7567096285064443</v>
      </c>
      <c r="F88" s="81">
        <v>5372</v>
      </c>
      <c r="G88" s="82">
        <v>0.70823994726433748</v>
      </c>
      <c r="H88" s="81">
        <v>779</v>
      </c>
      <c r="I88" s="82">
        <v>0.52706359945872805</v>
      </c>
      <c r="J88" s="81">
        <v>9258</v>
      </c>
      <c r="K88" s="82">
        <v>0.75085158150851583</v>
      </c>
      <c r="L88" s="81">
        <v>128541</v>
      </c>
      <c r="M88" s="82">
        <v>0.75091132141605332</v>
      </c>
      <c r="N88" s="7"/>
      <c r="P88" s="77"/>
    </row>
    <row r="89" spans="1:16" ht="15" customHeight="1" thickBot="1">
      <c r="A89" s="85" t="s">
        <v>0</v>
      </c>
      <c r="B89" s="83">
        <v>70647</v>
      </c>
      <c r="C89" s="84">
        <v>1</v>
      </c>
      <c r="D89" s="83">
        <v>79140</v>
      </c>
      <c r="E89" s="84">
        <v>1</v>
      </c>
      <c r="F89" s="83">
        <v>7585</v>
      </c>
      <c r="G89" s="84">
        <v>1</v>
      </c>
      <c r="H89" s="83">
        <v>1478</v>
      </c>
      <c r="I89" s="84">
        <v>1</v>
      </c>
      <c r="J89" s="83">
        <v>12330</v>
      </c>
      <c r="K89" s="84">
        <v>1</v>
      </c>
      <c r="L89" s="83">
        <v>171180</v>
      </c>
      <c r="M89" s="84">
        <v>1</v>
      </c>
      <c r="N89" s="7"/>
      <c r="P89" s="77"/>
    </row>
    <row r="90" spans="1:16" ht="15" customHeight="1">
      <c r="A90" s="91" t="s">
        <v>90</v>
      </c>
      <c r="B90" s="91"/>
      <c r="C90" s="91"/>
      <c r="D90" s="91"/>
      <c r="E90" s="91"/>
      <c r="F90" s="91"/>
      <c r="G90" s="91"/>
      <c r="H90" s="91"/>
      <c r="I90" s="91"/>
      <c r="J90" s="91"/>
      <c r="K90" s="91"/>
      <c r="L90" s="91"/>
      <c r="M90" s="91"/>
      <c r="N90" s="10"/>
      <c r="P90" s="77"/>
    </row>
    <row r="91" spans="1:16" s="19" customFormat="1" ht="15" customHeight="1">
      <c r="A91" s="89" t="s">
        <v>64</v>
      </c>
      <c r="B91" s="89"/>
      <c r="C91" s="89"/>
      <c r="D91" s="89"/>
      <c r="E91" s="89"/>
      <c r="F91" s="89"/>
      <c r="G91" s="89"/>
      <c r="H91" s="89"/>
      <c r="I91" s="89"/>
      <c r="J91" s="89"/>
      <c r="K91" s="89"/>
      <c r="L91" s="89"/>
      <c r="M91" s="89"/>
      <c r="N91" s="22"/>
      <c r="P91" s="77"/>
    </row>
    <row r="92" spans="1:16" s="26" customFormat="1" ht="15" customHeight="1">
      <c r="A92" s="92" t="s">
        <v>66</v>
      </c>
      <c r="B92" s="92"/>
      <c r="C92" s="92"/>
      <c r="D92" s="92"/>
      <c r="E92" s="92"/>
      <c r="F92" s="92"/>
      <c r="G92" s="92"/>
      <c r="H92" s="92"/>
      <c r="I92" s="92"/>
      <c r="J92" s="92"/>
      <c r="K92" s="92"/>
      <c r="L92" s="92"/>
      <c r="M92" s="92"/>
      <c r="N92" s="47"/>
      <c r="P92" s="77"/>
    </row>
    <row r="93" spans="1:16" s="55" customFormat="1" ht="30" customHeight="1">
      <c r="A93" s="92" t="s">
        <v>65</v>
      </c>
      <c r="B93" s="92"/>
      <c r="C93" s="92"/>
      <c r="D93" s="92"/>
      <c r="E93" s="92"/>
      <c r="F93" s="92"/>
      <c r="G93" s="92"/>
      <c r="H93" s="92"/>
      <c r="I93" s="92"/>
      <c r="J93" s="92"/>
      <c r="K93" s="92"/>
      <c r="L93" s="92"/>
      <c r="M93" s="92"/>
      <c r="N93" s="57"/>
      <c r="P93" s="77"/>
    </row>
    <row r="94" spans="1:16" s="55" customFormat="1" ht="15" customHeight="1">
      <c r="A94" s="66"/>
      <c r="B94" s="66"/>
      <c r="C94" s="66"/>
      <c r="D94" s="66"/>
      <c r="E94" s="66"/>
      <c r="F94" s="66"/>
      <c r="G94" s="66"/>
      <c r="H94" s="66"/>
      <c r="I94" s="66"/>
      <c r="J94" s="74"/>
      <c r="K94" s="74"/>
      <c r="L94" s="66"/>
      <c r="M94" s="66"/>
      <c r="N94" s="57"/>
      <c r="P94" s="77"/>
    </row>
    <row r="95" spans="1:16" ht="15" customHeight="1">
      <c r="A95" s="8"/>
      <c r="B95" s="6"/>
      <c r="C95" s="6"/>
      <c r="D95" s="6"/>
      <c r="E95" s="6"/>
      <c r="F95" s="7"/>
      <c r="G95" s="7"/>
      <c r="H95" s="7"/>
      <c r="I95" s="7"/>
      <c r="J95" s="18"/>
      <c r="K95" s="18"/>
      <c r="L95" s="7"/>
      <c r="M95" s="7"/>
      <c r="N95" s="7"/>
      <c r="P95" s="77"/>
    </row>
    <row r="96" spans="1:16" ht="15" customHeight="1">
      <c r="A96" s="93" t="s">
        <v>83</v>
      </c>
      <c r="B96" s="93"/>
      <c r="C96" s="93"/>
      <c r="D96" s="93"/>
      <c r="E96" s="93"/>
      <c r="F96" s="93"/>
      <c r="G96" s="93"/>
      <c r="H96" s="93"/>
      <c r="I96" s="93"/>
      <c r="J96" s="93"/>
      <c r="K96" s="93"/>
      <c r="L96" s="93"/>
      <c r="M96" s="93"/>
      <c r="N96" s="65"/>
      <c r="P96" s="77"/>
    </row>
    <row r="97" spans="1:16" ht="39.75" customHeight="1" thickBot="1">
      <c r="A97" s="90" t="s">
        <v>28</v>
      </c>
      <c r="B97" s="87" t="s">
        <v>1</v>
      </c>
      <c r="C97" s="88"/>
      <c r="D97" s="87" t="s">
        <v>2</v>
      </c>
      <c r="E97" s="88"/>
      <c r="F97" s="87" t="s">
        <v>3</v>
      </c>
      <c r="G97" s="88"/>
      <c r="H97" s="87" t="s">
        <v>27</v>
      </c>
      <c r="I97" s="88"/>
      <c r="J97" s="87" t="s">
        <v>73</v>
      </c>
      <c r="K97" s="88"/>
      <c r="L97" s="87" t="s">
        <v>0</v>
      </c>
      <c r="M97" s="88"/>
      <c r="N97" s="61"/>
      <c r="P97" s="77"/>
    </row>
    <row r="98" spans="1:16" ht="15" customHeight="1" thickBot="1">
      <c r="A98" s="88"/>
      <c r="B98" s="63" t="s">
        <v>21</v>
      </c>
      <c r="C98" s="63" t="s">
        <v>4</v>
      </c>
      <c r="D98" s="63" t="s">
        <v>21</v>
      </c>
      <c r="E98" s="63" t="s">
        <v>4</v>
      </c>
      <c r="F98" s="63" t="s">
        <v>21</v>
      </c>
      <c r="G98" s="63" t="s">
        <v>4</v>
      </c>
      <c r="H98" s="63" t="s">
        <v>21</v>
      </c>
      <c r="I98" s="63" t="s">
        <v>4</v>
      </c>
      <c r="J98" s="75" t="s">
        <v>21</v>
      </c>
      <c r="K98" s="75" t="s">
        <v>4</v>
      </c>
      <c r="L98" s="63" t="s">
        <v>21</v>
      </c>
      <c r="M98" s="63" t="s">
        <v>4</v>
      </c>
      <c r="N98" s="7"/>
      <c r="P98" s="77"/>
    </row>
    <row r="99" spans="1:16" s="25" customFormat="1" ht="15" customHeight="1" thickBot="1">
      <c r="A99" s="85" t="s">
        <v>29</v>
      </c>
      <c r="B99" s="79">
        <v>131</v>
      </c>
      <c r="C99" s="80">
        <v>1.8542896372103557E-3</v>
      </c>
      <c r="D99" s="79">
        <v>123</v>
      </c>
      <c r="E99" s="80">
        <v>1.5542077331311599E-3</v>
      </c>
      <c r="F99" s="79">
        <v>796</v>
      </c>
      <c r="G99" s="80">
        <v>0.10494396835860251</v>
      </c>
      <c r="H99" s="79">
        <v>4</v>
      </c>
      <c r="I99" s="80">
        <v>2.7063599458728009E-3</v>
      </c>
      <c r="J99" s="79">
        <v>16</v>
      </c>
      <c r="K99" s="80">
        <v>1.2976480129764801E-3</v>
      </c>
      <c r="L99" s="79">
        <v>1070</v>
      </c>
      <c r="M99" s="80">
        <v>6.2507302254936328E-3</v>
      </c>
      <c r="N99" s="18"/>
      <c r="P99" s="77"/>
    </row>
    <row r="100" spans="1:16" s="25" customFormat="1" ht="15" customHeight="1" thickBot="1">
      <c r="A100" s="85" t="s">
        <v>30</v>
      </c>
      <c r="B100" s="81">
        <v>473</v>
      </c>
      <c r="C100" s="82">
        <v>6.6952595297747955E-3</v>
      </c>
      <c r="D100" s="81">
        <v>857</v>
      </c>
      <c r="E100" s="82">
        <v>1.0828910791003286E-2</v>
      </c>
      <c r="F100" s="81">
        <v>103</v>
      </c>
      <c r="G100" s="82">
        <v>1.3579433091628214E-2</v>
      </c>
      <c r="H100" s="81">
        <v>38</v>
      </c>
      <c r="I100" s="82">
        <v>2.571041948579161E-2</v>
      </c>
      <c r="J100" s="81">
        <v>63</v>
      </c>
      <c r="K100" s="82">
        <v>5.1094890510948905E-3</v>
      </c>
      <c r="L100" s="81">
        <v>1534</v>
      </c>
      <c r="M100" s="82">
        <v>8.9613272578572267E-3</v>
      </c>
      <c r="N100" s="18"/>
      <c r="O100" s="55"/>
      <c r="P100" s="77"/>
    </row>
    <row r="101" spans="1:16" s="25" customFormat="1" ht="15" customHeight="1" thickBot="1">
      <c r="A101" s="85" t="s">
        <v>31</v>
      </c>
      <c r="B101" s="79">
        <v>1872</v>
      </c>
      <c r="C101" s="80">
        <v>2.649794046456325E-2</v>
      </c>
      <c r="D101" s="79">
        <v>1831</v>
      </c>
      <c r="E101" s="80">
        <v>2.313621430376548E-2</v>
      </c>
      <c r="F101" s="79">
        <v>287</v>
      </c>
      <c r="G101" s="80">
        <v>3.783783783783784E-2</v>
      </c>
      <c r="H101" s="79">
        <v>42</v>
      </c>
      <c r="I101" s="80">
        <v>2.8416779431664412E-2</v>
      </c>
      <c r="J101" s="79">
        <v>308</v>
      </c>
      <c r="K101" s="80">
        <v>2.497972424979724E-2</v>
      </c>
      <c r="L101" s="79">
        <v>4340</v>
      </c>
      <c r="M101" s="80">
        <v>2.5353429138918096E-2</v>
      </c>
      <c r="N101" s="18"/>
      <c r="O101" s="55"/>
      <c r="P101" s="77"/>
    </row>
    <row r="102" spans="1:16" s="25" customFormat="1" ht="15" customHeight="1" thickBot="1">
      <c r="A102" s="85" t="s">
        <v>32</v>
      </c>
      <c r="B102" s="81">
        <v>1649</v>
      </c>
      <c r="C102" s="82">
        <v>2.3341401616487609E-2</v>
      </c>
      <c r="D102" s="81">
        <v>2249</v>
      </c>
      <c r="E102" s="82">
        <v>2.8417993429365681E-2</v>
      </c>
      <c r="F102" s="81">
        <v>261</v>
      </c>
      <c r="G102" s="82">
        <v>3.4410019775873435E-2</v>
      </c>
      <c r="H102" s="81">
        <v>46</v>
      </c>
      <c r="I102" s="82">
        <v>3.1123139377537211E-2</v>
      </c>
      <c r="J102" s="81">
        <v>280</v>
      </c>
      <c r="K102" s="82">
        <v>2.2708840227088401E-2</v>
      </c>
      <c r="L102" s="81">
        <v>4485</v>
      </c>
      <c r="M102" s="82">
        <v>2.6200490711531722E-2</v>
      </c>
      <c r="N102" s="18"/>
      <c r="O102" s="55"/>
      <c r="P102" s="77"/>
    </row>
    <row r="103" spans="1:16" s="25" customFormat="1" ht="15" customHeight="1" thickBot="1">
      <c r="A103" s="85" t="s">
        <v>33</v>
      </c>
      <c r="B103" s="79">
        <v>26879</v>
      </c>
      <c r="C103" s="80">
        <v>0.38046909281356606</v>
      </c>
      <c r="D103" s="79">
        <v>28255</v>
      </c>
      <c r="E103" s="80">
        <v>0.35702552438716206</v>
      </c>
      <c r="F103" s="79">
        <v>1887</v>
      </c>
      <c r="G103" s="80">
        <v>0.24878048780487805</v>
      </c>
      <c r="H103" s="79">
        <v>578</v>
      </c>
      <c r="I103" s="80">
        <v>0.39106901217861972</v>
      </c>
      <c r="J103" s="79">
        <v>4839</v>
      </c>
      <c r="K103" s="80">
        <v>0.3924574209245742</v>
      </c>
      <c r="L103" s="79">
        <v>62438</v>
      </c>
      <c r="M103" s="80">
        <v>0.36475055497137521</v>
      </c>
      <c r="N103" s="18"/>
      <c r="O103" s="55"/>
      <c r="P103" s="77"/>
    </row>
    <row r="104" spans="1:16" s="25" customFormat="1" ht="15" customHeight="1" thickBot="1">
      <c r="A104" s="85" t="s">
        <v>38</v>
      </c>
      <c r="B104" s="81">
        <v>866</v>
      </c>
      <c r="C104" s="82">
        <v>1.2258128441405862E-2</v>
      </c>
      <c r="D104" s="81">
        <v>1164</v>
      </c>
      <c r="E104" s="82">
        <v>1.4708112206216831E-2</v>
      </c>
      <c r="F104" s="81">
        <v>89</v>
      </c>
      <c r="G104" s="82">
        <v>1.1733684904416612E-2</v>
      </c>
      <c r="H104" s="81">
        <v>21</v>
      </c>
      <c r="I104" s="82">
        <v>1.4208389715832206E-2</v>
      </c>
      <c r="J104" s="81">
        <v>141</v>
      </c>
      <c r="K104" s="82">
        <v>1.143552311435523E-2</v>
      </c>
      <c r="L104" s="81">
        <v>2281</v>
      </c>
      <c r="M104" s="82">
        <v>1.3325154807804652E-2</v>
      </c>
      <c r="N104" s="18"/>
      <c r="O104" s="55"/>
      <c r="P104" s="77"/>
    </row>
    <row r="105" spans="1:16" s="25" customFormat="1" ht="15" customHeight="1" thickBot="1">
      <c r="A105" s="85" t="s">
        <v>34</v>
      </c>
      <c r="B105" s="79">
        <v>10945</v>
      </c>
      <c r="C105" s="80">
        <v>0.15492519144478889</v>
      </c>
      <c r="D105" s="79">
        <v>13400</v>
      </c>
      <c r="E105" s="80">
        <v>0.16932019206469548</v>
      </c>
      <c r="F105" s="79">
        <v>929</v>
      </c>
      <c r="G105" s="80">
        <v>0.12247857613711272</v>
      </c>
      <c r="H105" s="79">
        <v>315</v>
      </c>
      <c r="I105" s="80">
        <v>0.21312584573748306</v>
      </c>
      <c r="J105" s="79">
        <v>2094</v>
      </c>
      <c r="K105" s="80">
        <v>0.16982968369829685</v>
      </c>
      <c r="L105" s="79">
        <v>27683</v>
      </c>
      <c r="M105" s="80">
        <v>0.16171865872181329</v>
      </c>
      <c r="N105" s="18"/>
      <c r="O105" s="55"/>
      <c r="P105" s="77"/>
    </row>
    <row r="106" spans="1:16" ht="15" customHeight="1" thickBot="1">
      <c r="A106" s="85" t="s">
        <v>35</v>
      </c>
      <c r="B106" s="81">
        <v>7165</v>
      </c>
      <c r="C106" s="82">
        <v>0.1014197347374977</v>
      </c>
      <c r="D106" s="81">
        <v>8422</v>
      </c>
      <c r="E106" s="82">
        <v>0.10641900429618398</v>
      </c>
      <c r="F106" s="81">
        <v>849</v>
      </c>
      <c r="G106" s="82">
        <v>0.1119314436387607</v>
      </c>
      <c r="H106" s="81">
        <v>103</v>
      </c>
      <c r="I106" s="82">
        <v>6.9688768606224624E-2</v>
      </c>
      <c r="J106" s="81">
        <v>1120</v>
      </c>
      <c r="K106" s="82">
        <v>9.0835360908353605E-2</v>
      </c>
      <c r="L106" s="81">
        <v>17659</v>
      </c>
      <c r="M106" s="82">
        <v>0.10316041593644117</v>
      </c>
      <c r="N106" s="7"/>
      <c r="O106" s="55"/>
      <c r="P106" s="77"/>
    </row>
    <row r="107" spans="1:16" ht="15" customHeight="1" thickBot="1">
      <c r="A107" s="85" t="s">
        <v>36</v>
      </c>
      <c r="B107" s="79">
        <v>6917</v>
      </c>
      <c r="C107" s="80">
        <v>9.7909323821252142E-2</v>
      </c>
      <c r="D107" s="79">
        <v>7177</v>
      </c>
      <c r="E107" s="80">
        <v>9.0687389436441765E-2</v>
      </c>
      <c r="F107" s="79">
        <v>546</v>
      </c>
      <c r="G107" s="80">
        <v>7.1984179301252477E-2</v>
      </c>
      <c r="H107" s="79">
        <v>117</v>
      </c>
      <c r="I107" s="80">
        <v>7.9161028416779425E-2</v>
      </c>
      <c r="J107" s="79">
        <v>1042</v>
      </c>
      <c r="K107" s="80">
        <v>8.4509326845093269E-2</v>
      </c>
      <c r="L107" s="79">
        <v>15799</v>
      </c>
      <c r="M107" s="80">
        <v>9.2294660591190555E-2</v>
      </c>
      <c r="N107" s="7"/>
      <c r="O107" s="55"/>
      <c r="P107" s="77"/>
    </row>
    <row r="108" spans="1:16" ht="15" customHeight="1" thickBot="1">
      <c r="A108" s="85" t="s">
        <v>37</v>
      </c>
      <c r="B108" s="81">
        <v>13750</v>
      </c>
      <c r="C108" s="82">
        <v>0.19462963749345336</v>
      </c>
      <c r="D108" s="81">
        <v>15662</v>
      </c>
      <c r="E108" s="82">
        <v>0.19790245135203438</v>
      </c>
      <c r="F108" s="81">
        <v>1838</v>
      </c>
      <c r="G108" s="82">
        <v>0.24232036914963748</v>
      </c>
      <c r="H108" s="81">
        <v>214</v>
      </c>
      <c r="I108" s="82">
        <v>0.14479025710419485</v>
      </c>
      <c r="J108" s="81">
        <v>2427</v>
      </c>
      <c r="K108" s="82">
        <v>0.19683698296836982</v>
      </c>
      <c r="L108" s="81">
        <v>33891</v>
      </c>
      <c r="M108" s="82">
        <v>0.19798457763757449</v>
      </c>
      <c r="N108" s="7"/>
      <c r="O108" s="55"/>
      <c r="P108" s="77"/>
    </row>
    <row r="109" spans="1:16" ht="15" customHeight="1" thickBot="1">
      <c r="A109" s="85" t="s">
        <v>0</v>
      </c>
      <c r="B109" s="83">
        <v>70647</v>
      </c>
      <c r="C109" s="84">
        <v>1</v>
      </c>
      <c r="D109" s="83">
        <v>79140</v>
      </c>
      <c r="E109" s="84">
        <v>1</v>
      </c>
      <c r="F109" s="83">
        <v>7585</v>
      </c>
      <c r="G109" s="84">
        <v>1</v>
      </c>
      <c r="H109" s="83">
        <v>1478</v>
      </c>
      <c r="I109" s="84">
        <v>1</v>
      </c>
      <c r="J109" s="83">
        <v>12330</v>
      </c>
      <c r="K109" s="84">
        <v>1</v>
      </c>
      <c r="L109" s="83">
        <v>171180</v>
      </c>
      <c r="M109" s="84">
        <v>1</v>
      </c>
      <c r="N109" s="7"/>
      <c r="O109" s="55"/>
      <c r="P109" s="77"/>
    </row>
    <row r="110" spans="1:16" ht="15" customHeight="1">
      <c r="A110" s="91" t="s">
        <v>90</v>
      </c>
      <c r="B110" s="91"/>
      <c r="C110" s="91"/>
      <c r="D110" s="91"/>
      <c r="E110" s="91"/>
      <c r="F110" s="91"/>
      <c r="G110" s="91"/>
      <c r="H110" s="91"/>
      <c r="I110" s="91"/>
      <c r="J110" s="91"/>
      <c r="K110" s="91"/>
      <c r="L110" s="91"/>
      <c r="M110" s="91"/>
      <c r="N110" s="10"/>
      <c r="P110" s="77"/>
    </row>
    <row r="111" spans="1:16" s="19" customFormat="1" ht="15" customHeight="1">
      <c r="A111" s="89" t="s">
        <v>64</v>
      </c>
      <c r="B111" s="89"/>
      <c r="C111" s="89"/>
      <c r="D111" s="89"/>
      <c r="E111" s="89"/>
      <c r="F111" s="89"/>
      <c r="G111" s="89"/>
      <c r="H111" s="89"/>
      <c r="I111" s="89"/>
      <c r="J111" s="89"/>
      <c r="K111" s="89"/>
      <c r="L111" s="89"/>
      <c r="M111" s="89"/>
      <c r="N111" s="22"/>
      <c r="P111" s="77"/>
    </row>
    <row r="112" spans="1:16" s="26" customFormat="1" ht="15" customHeight="1">
      <c r="A112" s="92" t="s">
        <v>66</v>
      </c>
      <c r="B112" s="92"/>
      <c r="C112" s="92"/>
      <c r="D112" s="92"/>
      <c r="E112" s="92"/>
      <c r="F112" s="92"/>
      <c r="G112" s="92"/>
      <c r="H112" s="92"/>
      <c r="I112" s="92"/>
      <c r="J112" s="92"/>
      <c r="K112" s="92"/>
      <c r="L112" s="92"/>
      <c r="M112" s="92"/>
      <c r="N112" s="47"/>
      <c r="P112" s="77"/>
    </row>
    <row r="113" spans="1:16" s="55" customFormat="1" ht="30" customHeight="1">
      <c r="A113" s="92" t="s">
        <v>65</v>
      </c>
      <c r="B113" s="92"/>
      <c r="C113" s="92"/>
      <c r="D113" s="92"/>
      <c r="E113" s="92"/>
      <c r="F113" s="92"/>
      <c r="G113" s="92"/>
      <c r="H113" s="92"/>
      <c r="I113" s="92"/>
      <c r="J113" s="92"/>
      <c r="K113" s="92"/>
      <c r="L113" s="92"/>
      <c r="M113" s="92"/>
      <c r="N113" s="57"/>
      <c r="P113" s="77"/>
    </row>
    <row r="114" spans="1:16" s="55" customFormat="1" ht="15" customHeight="1">
      <c r="A114" s="20"/>
      <c r="B114" s="57"/>
      <c r="C114" s="57"/>
      <c r="D114" s="57"/>
      <c r="E114" s="57"/>
      <c r="F114" s="57"/>
      <c r="G114" s="57"/>
      <c r="H114" s="57"/>
      <c r="I114" s="57"/>
      <c r="J114" s="76"/>
      <c r="K114" s="76"/>
      <c r="L114" s="57"/>
      <c r="M114" s="57"/>
      <c r="N114" s="57"/>
      <c r="P114" s="77"/>
    </row>
    <row r="115" spans="1:16" ht="15" customHeight="1">
      <c r="A115" s="8"/>
      <c r="B115" s="6"/>
      <c r="C115" s="6"/>
      <c r="D115" s="6"/>
      <c r="E115" s="6"/>
      <c r="F115" s="7"/>
      <c r="G115" s="7"/>
      <c r="H115" s="7"/>
      <c r="I115" s="7"/>
      <c r="J115" s="18"/>
      <c r="K115" s="18"/>
      <c r="L115" s="7"/>
      <c r="M115" s="7"/>
      <c r="N115" s="7"/>
      <c r="P115" s="77"/>
    </row>
    <row r="116" spans="1:16" ht="30" customHeight="1">
      <c r="A116" s="93" t="s">
        <v>84</v>
      </c>
      <c r="B116" s="93"/>
      <c r="C116" s="93"/>
      <c r="D116" s="93"/>
      <c r="E116" s="93"/>
      <c r="F116" s="93"/>
      <c r="G116" s="93"/>
      <c r="H116" s="93"/>
      <c r="I116" s="93"/>
      <c r="J116" s="93"/>
      <c r="K116" s="93"/>
      <c r="L116" s="93"/>
      <c r="M116" s="93"/>
      <c r="N116" s="65"/>
      <c r="P116" s="77"/>
    </row>
    <row r="117" spans="1:16" ht="39.75" customHeight="1" thickBot="1">
      <c r="A117" s="90" t="s">
        <v>40</v>
      </c>
      <c r="B117" s="87" t="s">
        <v>1</v>
      </c>
      <c r="C117" s="88"/>
      <c r="D117" s="87" t="s">
        <v>2</v>
      </c>
      <c r="E117" s="88"/>
      <c r="F117" s="87" t="s">
        <v>3</v>
      </c>
      <c r="G117" s="88"/>
      <c r="H117" s="87" t="s">
        <v>27</v>
      </c>
      <c r="I117" s="88"/>
      <c r="J117" s="87" t="s">
        <v>73</v>
      </c>
      <c r="K117" s="88"/>
      <c r="L117" s="87" t="s">
        <v>0</v>
      </c>
      <c r="M117" s="88"/>
      <c r="N117" s="62"/>
      <c r="P117" s="77"/>
    </row>
    <row r="118" spans="1:16" ht="15" customHeight="1" thickBot="1">
      <c r="A118" s="88"/>
      <c r="B118" s="63" t="s">
        <v>21</v>
      </c>
      <c r="C118" s="63" t="s">
        <v>4</v>
      </c>
      <c r="D118" s="63" t="s">
        <v>21</v>
      </c>
      <c r="E118" s="63" t="s">
        <v>4</v>
      </c>
      <c r="F118" s="63" t="s">
        <v>21</v>
      </c>
      <c r="G118" s="63" t="s">
        <v>4</v>
      </c>
      <c r="H118" s="63" t="s">
        <v>21</v>
      </c>
      <c r="I118" s="63" t="s">
        <v>4</v>
      </c>
      <c r="J118" s="75" t="s">
        <v>21</v>
      </c>
      <c r="K118" s="75" t="s">
        <v>4</v>
      </c>
      <c r="L118" s="63" t="s">
        <v>21</v>
      </c>
      <c r="M118" s="63" t="s">
        <v>4</v>
      </c>
      <c r="N118" s="11"/>
      <c r="P118" s="77"/>
    </row>
    <row r="119" spans="1:16" s="26" customFormat="1" ht="15" customHeight="1" thickBot="1">
      <c r="A119" s="85" t="s">
        <v>39</v>
      </c>
      <c r="B119" s="79">
        <v>42815</v>
      </c>
      <c r="C119" s="80">
        <v>0.60604130394779676</v>
      </c>
      <c r="D119" s="79">
        <v>47880</v>
      </c>
      <c r="E119" s="80">
        <v>0.60500379075056865</v>
      </c>
      <c r="F119" s="79">
        <v>4352</v>
      </c>
      <c r="G119" s="80">
        <v>0.57376400791034943</v>
      </c>
      <c r="H119" s="79">
        <v>1044</v>
      </c>
      <c r="I119" s="80">
        <v>0.70635994587280104</v>
      </c>
      <c r="J119" s="79">
        <v>7741</v>
      </c>
      <c r="K119" s="80">
        <v>0.62781832927818326</v>
      </c>
      <c r="L119" s="79">
        <v>103832</v>
      </c>
      <c r="M119" s="80">
        <v>0.60656618763874282</v>
      </c>
      <c r="N119" s="11"/>
      <c r="P119" s="77"/>
    </row>
    <row r="120" spans="1:16" s="26" customFormat="1" ht="15" customHeight="1" thickBot="1">
      <c r="A120" s="86">
        <v>1</v>
      </c>
      <c r="B120" s="81">
        <v>190</v>
      </c>
      <c r="C120" s="82">
        <v>2.6894277180913558E-3</v>
      </c>
      <c r="D120" s="81">
        <v>159</v>
      </c>
      <c r="E120" s="82">
        <v>2.0090978013646704E-3</v>
      </c>
      <c r="F120" s="81">
        <v>4</v>
      </c>
      <c r="G120" s="82">
        <v>5.2735662491760051E-4</v>
      </c>
      <c r="H120" s="81">
        <v>0</v>
      </c>
      <c r="I120" s="82">
        <v>0</v>
      </c>
      <c r="J120" s="81">
        <v>13</v>
      </c>
      <c r="K120" s="82">
        <v>1.05433901054339E-3</v>
      </c>
      <c r="L120" s="81">
        <v>366</v>
      </c>
      <c r="M120" s="82">
        <v>2.1381002453557661E-3</v>
      </c>
      <c r="N120" s="11"/>
      <c r="P120" s="77"/>
    </row>
    <row r="121" spans="1:16" s="26" customFormat="1" ht="15" customHeight="1" thickBot="1">
      <c r="A121" s="86">
        <v>2</v>
      </c>
      <c r="B121" s="79">
        <v>1289</v>
      </c>
      <c r="C121" s="80">
        <v>1.8245643834840827E-2</v>
      </c>
      <c r="D121" s="79">
        <v>1052</v>
      </c>
      <c r="E121" s="80">
        <v>1.3292898660601465E-2</v>
      </c>
      <c r="F121" s="79">
        <v>112</v>
      </c>
      <c r="G121" s="80">
        <v>1.4765985497692815E-2</v>
      </c>
      <c r="H121" s="79">
        <v>21</v>
      </c>
      <c r="I121" s="80">
        <v>1.4208389715832206E-2</v>
      </c>
      <c r="J121" s="79">
        <v>157</v>
      </c>
      <c r="K121" s="80">
        <v>1.2733171127331711E-2</v>
      </c>
      <c r="L121" s="79">
        <v>2631</v>
      </c>
      <c r="M121" s="80">
        <v>1.5369786189975466E-2</v>
      </c>
      <c r="N121" s="11"/>
      <c r="P121" s="77"/>
    </row>
    <row r="122" spans="1:16" s="26" customFormat="1" ht="15" customHeight="1" thickBot="1">
      <c r="A122" s="86">
        <v>3</v>
      </c>
      <c r="B122" s="81">
        <v>331</v>
      </c>
      <c r="C122" s="82">
        <v>4.6852661825696777E-3</v>
      </c>
      <c r="D122" s="81">
        <v>247</v>
      </c>
      <c r="E122" s="82">
        <v>3.1210513014910284E-3</v>
      </c>
      <c r="F122" s="81">
        <v>41</v>
      </c>
      <c r="G122" s="82">
        <v>5.4054054054054057E-3</v>
      </c>
      <c r="H122" s="81">
        <v>1</v>
      </c>
      <c r="I122" s="82">
        <v>6.7658998646820021E-4</v>
      </c>
      <c r="J122" s="81">
        <v>37</v>
      </c>
      <c r="K122" s="82">
        <v>3.0008110300081105E-3</v>
      </c>
      <c r="L122" s="81">
        <v>657</v>
      </c>
      <c r="M122" s="82">
        <v>3.8380651945320713E-3</v>
      </c>
      <c r="N122" s="11"/>
      <c r="P122" s="77"/>
    </row>
    <row r="123" spans="1:16" s="26" customFormat="1" ht="15" customHeight="1" thickBot="1">
      <c r="A123" s="86">
        <v>4</v>
      </c>
      <c r="B123" s="79">
        <v>4043</v>
      </c>
      <c r="C123" s="80">
        <v>5.7228190864438686E-2</v>
      </c>
      <c r="D123" s="79">
        <v>6240</v>
      </c>
      <c r="E123" s="80">
        <v>7.884761182714177E-2</v>
      </c>
      <c r="F123" s="79">
        <v>578</v>
      </c>
      <c r="G123" s="80">
        <v>7.6203032300593276E-2</v>
      </c>
      <c r="H123" s="79">
        <v>82</v>
      </c>
      <c r="I123" s="80">
        <v>5.5480378890392423E-2</v>
      </c>
      <c r="J123" s="79">
        <v>681</v>
      </c>
      <c r="K123" s="80">
        <v>5.5231143552311436E-2</v>
      </c>
      <c r="L123" s="79">
        <v>11624</v>
      </c>
      <c r="M123" s="80">
        <v>6.7905129103867271E-2</v>
      </c>
      <c r="N123" s="11"/>
      <c r="P123" s="77"/>
    </row>
    <row r="124" spans="1:16" s="26" customFormat="1" ht="15" customHeight="1" thickBot="1">
      <c r="A124" s="86">
        <v>5</v>
      </c>
      <c r="B124" s="81">
        <v>5412</v>
      </c>
      <c r="C124" s="82">
        <v>7.660622531742324E-2</v>
      </c>
      <c r="D124" s="81">
        <v>4664</v>
      </c>
      <c r="E124" s="82">
        <v>5.8933535506696992E-2</v>
      </c>
      <c r="F124" s="81">
        <v>370</v>
      </c>
      <c r="G124" s="82">
        <v>4.878048780487805E-2</v>
      </c>
      <c r="H124" s="81">
        <v>62</v>
      </c>
      <c r="I124" s="82">
        <v>4.1948579161028426E-2</v>
      </c>
      <c r="J124" s="81">
        <v>787</v>
      </c>
      <c r="K124" s="82">
        <v>6.3828061638280614E-2</v>
      </c>
      <c r="L124" s="81">
        <v>11295</v>
      </c>
      <c r="M124" s="82">
        <v>6.5983175604626715E-2</v>
      </c>
      <c r="N124" s="11"/>
      <c r="P124" s="77"/>
    </row>
    <row r="125" spans="1:16" s="26" customFormat="1" ht="15" customHeight="1" thickBot="1">
      <c r="A125" s="86">
        <v>6</v>
      </c>
      <c r="B125" s="79">
        <v>1399</v>
      </c>
      <c r="C125" s="80">
        <v>1.9802680934788455E-2</v>
      </c>
      <c r="D125" s="79">
        <v>1604</v>
      </c>
      <c r="E125" s="80">
        <v>2.0267879706848624E-2</v>
      </c>
      <c r="F125" s="79">
        <v>219</v>
      </c>
      <c r="G125" s="80">
        <v>2.887277521423863E-2</v>
      </c>
      <c r="H125" s="79">
        <v>21</v>
      </c>
      <c r="I125" s="80">
        <v>1.4208389715832206E-2</v>
      </c>
      <c r="J125" s="79">
        <v>219</v>
      </c>
      <c r="K125" s="80">
        <v>1.7761557177615572E-2</v>
      </c>
      <c r="L125" s="79">
        <v>3462</v>
      </c>
      <c r="M125" s="80">
        <v>2.0224325271643882E-2</v>
      </c>
      <c r="N125" s="11"/>
      <c r="P125" s="77"/>
    </row>
    <row r="126" spans="1:16" s="26" customFormat="1" ht="15" customHeight="1" thickBot="1">
      <c r="A126" s="86">
        <v>7</v>
      </c>
      <c r="B126" s="81">
        <v>109</v>
      </c>
      <c r="C126" s="82">
        <v>1.5428822172208303E-3</v>
      </c>
      <c r="D126" s="81">
        <v>61</v>
      </c>
      <c r="E126" s="82">
        <v>7.7078594895122572E-4</v>
      </c>
      <c r="F126" s="81">
        <v>12</v>
      </c>
      <c r="G126" s="82">
        <v>1.5820698747528016E-3</v>
      </c>
      <c r="H126" s="81">
        <v>2</v>
      </c>
      <c r="I126" s="82">
        <v>1.3531799729364004E-3</v>
      </c>
      <c r="J126" s="81">
        <v>6</v>
      </c>
      <c r="K126" s="82">
        <v>4.8661800486618007E-4</v>
      </c>
      <c r="L126" s="81">
        <v>190</v>
      </c>
      <c r="M126" s="82">
        <v>1.1099427503212993E-3</v>
      </c>
      <c r="N126" s="11"/>
      <c r="P126" s="77"/>
    </row>
    <row r="127" spans="1:16" s="26" customFormat="1" ht="15" customHeight="1" thickBot="1">
      <c r="A127" s="86">
        <v>8</v>
      </c>
      <c r="B127" s="79">
        <v>4752</v>
      </c>
      <c r="C127" s="80">
        <v>6.7264002717737484E-2</v>
      </c>
      <c r="D127" s="79">
        <v>6383</v>
      </c>
      <c r="E127" s="80">
        <v>8.0654536264847115E-2</v>
      </c>
      <c r="F127" s="79">
        <v>701</v>
      </c>
      <c r="G127" s="80">
        <v>9.2419248516809493E-2</v>
      </c>
      <c r="H127" s="79">
        <v>120</v>
      </c>
      <c r="I127" s="80">
        <v>8.1190798376184037E-2</v>
      </c>
      <c r="J127" s="79">
        <v>858</v>
      </c>
      <c r="K127" s="80">
        <v>6.9586374695863748E-2</v>
      </c>
      <c r="L127" s="79">
        <v>12814</v>
      </c>
      <c r="M127" s="80">
        <v>7.4856875803248041E-2</v>
      </c>
      <c r="N127" s="11"/>
      <c r="P127" s="77"/>
    </row>
    <row r="128" spans="1:16" ht="15" customHeight="1" thickBot="1">
      <c r="A128" s="86">
        <v>9</v>
      </c>
      <c r="B128" s="81">
        <v>743</v>
      </c>
      <c r="C128" s="82">
        <v>1.0517077866009882E-2</v>
      </c>
      <c r="D128" s="81">
        <v>900</v>
      </c>
      <c r="E128" s="82">
        <v>1.1372251705837756E-2</v>
      </c>
      <c r="F128" s="81">
        <v>49</v>
      </c>
      <c r="G128" s="82">
        <v>6.4601186552406065E-3</v>
      </c>
      <c r="H128" s="81">
        <v>12</v>
      </c>
      <c r="I128" s="82">
        <v>8.119079837618403E-3</v>
      </c>
      <c r="J128" s="81">
        <v>143</v>
      </c>
      <c r="K128" s="82">
        <v>1.1597729115977291E-2</v>
      </c>
      <c r="L128" s="81">
        <v>1847</v>
      </c>
      <c r="M128" s="82">
        <v>1.0789811893912839E-2</v>
      </c>
      <c r="N128" s="11"/>
      <c r="P128" s="77"/>
    </row>
    <row r="129" spans="1:16" s="26" customFormat="1" ht="15" customHeight="1" thickBot="1">
      <c r="A129" s="86">
        <v>10</v>
      </c>
      <c r="B129" s="79">
        <v>8832</v>
      </c>
      <c r="C129" s="80">
        <v>0.12501592424306765</v>
      </c>
      <c r="D129" s="79">
        <v>9336</v>
      </c>
      <c r="E129" s="80">
        <v>0.11796815769522366</v>
      </c>
      <c r="F129" s="79">
        <v>1056</v>
      </c>
      <c r="G129" s="80">
        <v>0.13922214897824653</v>
      </c>
      <c r="H129" s="79">
        <v>108</v>
      </c>
      <c r="I129" s="80">
        <v>7.307171853856563E-2</v>
      </c>
      <c r="J129" s="79">
        <v>1516</v>
      </c>
      <c r="K129" s="80">
        <v>0.1229521492295215</v>
      </c>
      <c r="L129" s="79">
        <v>20848</v>
      </c>
      <c r="M129" s="80">
        <v>0.12178992872999181</v>
      </c>
      <c r="N129" s="11"/>
      <c r="P129" s="77"/>
    </row>
    <row r="130" spans="1:16" s="26" customFormat="1" ht="15" customHeight="1" thickBot="1">
      <c r="A130" s="86">
        <v>11</v>
      </c>
      <c r="B130" s="81">
        <v>198</v>
      </c>
      <c r="C130" s="82">
        <v>2.8026667799057286E-3</v>
      </c>
      <c r="D130" s="81">
        <v>111</v>
      </c>
      <c r="E130" s="82">
        <v>1.4025777103866565E-3</v>
      </c>
      <c r="F130" s="81">
        <v>14</v>
      </c>
      <c r="G130" s="82">
        <v>1.8457481872116018E-3</v>
      </c>
      <c r="H130" s="81">
        <v>1</v>
      </c>
      <c r="I130" s="82">
        <v>6.7658998646820021E-4</v>
      </c>
      <c r="J130" s="81">
        <v>55</v>
      </c>
      <c r="K130" s="82">
        <v>4.4606650446066508E-3</v>
      </c>
      <c r="L130" s="81">
        <v>379</v>
      </c>
      <c r="M130" s="82">
        <v>2.214043696693539E-3</v>
      </c>
      <c r="N130" s="11"/>
      <c r="P130" s="77"/>
    </row>
    <row r="131" spans="1:16" s="26" customFormat="1" ht="15" customHeight="1" thickBot="1">
      <c r="A131" s="86">
        <v>12</v>
      </c>
      <c r="B131" s="79">
        <v>500</v>
      </c>
      <c r="C131" s="80">
        <v>7.0774413633983039E-3</v>
      </c>
      <c r="D131" s="79">
        <v>430</v>
      </c>
      <c r="E131" s="80">
        <v>5.4334091483447056E-3</v>
      </c>
      <c r="F131" s="79">
        <v>71</v>
      </c>
      <c r="G131" s="80">
        <v>9.3605800922874089E-3</v>
      </c>
      <c r="H131" s="79">
        <v>3</v>
      </c>
      <c r="I131" s="80">
        <v>2.0297699594046007E-3</v>
      </c>
      <c r="J131" s="79">
        <v>108</v>
      </c>
      <c r="K131" s="80">
        <v>8.7591240875912416E-3</v>
      </c>
      <c r="L131" s="79">
        <v>1112</v>
      </c>
      <c r="M131" s="80">
        <v>6.4960859913541303E-3</v>
      </c>
      <c r="N131" s="11"/>
      <c r="P131" s="77"/>
    </row>
    <row r="132" spans="1:16" s="26" customFormat="1" ht="15" customHeight="1" thickBot="1">
      <c r="A132" s="86">
        <v>13</v>
      </c>
      <c r="B132" s="81">
        <v>9</v>
      </c>
      <c r="C132" s="82">
        <v>1.2739394454116949E-4</v>
      </c>
      <c r="D132" s="81">
        <v>7</v>
      </c>
      <c r="E132" s="82">
        <v>8.8450846600960324E-5</v>
      </c>
      <c r="F132" s="81">
        <v>2</v>
      </c>
      <c r="G132" s="82">
        <v>2.6367831245880025E-4</v>
      </c>
      <c r="H132" s="81">
        <v>0</v>
      </c>
      <c r="I132" s="82">
        <v>0</v>
      </c>
      <c r="J132" s="81">
        <v>1</v>
      </c>
      <c r="K132" s="82">
        <v>8.1103000811030008E-5</v>
      </c>
      <c r="L132" s="81">
        <v>19</v>
      </c>
      <c r="M132" s="82">
        <v>1.1099427503212993E-4</v>
      </c>
      <c r="N132" s="11"/>
      <c r="P132" s="77"/>
    </row>
    <row r="133" spans="1:16" s="26" customFormat="1" ht="15" customHeight="1" thickBot="1">
      <c r="A133" s="86">
        <v>14</v>
      </c>
      <c r="B133" s="79">
        <v>13</v>
      </c>
      <c r="C133" s="80">
        <v>1.8401347544835591E-4</v>
      </c>
      <c r="D133" s="79">
        <v>34</v>
      </c>
      <c r="E133" s="80">
        <v>4.2961839777609298E-4</v>
      </c>
      <c r="F133" s="79">
        <v>2</v>
      </c>
      <c r="G133" s="80">
        <v>2.6367831245880025E-4</v>
      </c>
      <c r="H133" s="79">
        <v>1</v>
      </c>
      <c r="I133" s="80">
        <v>6.7658998646820021E-4</v>
      </c>
      <c r="J133" s="79">
        <v>4</v>
      </c>
      <c r="K133" s="80">
        <v>3.2441200324412003E-4</v>
      </c>
      <c r="L133" s="79">
        <v>54</v>
      </c>
      <c r="M133" s="80">
        <v>3.1545741324921143E-4</v>
      </c>
      <c r="N133" s="11"/>
      <c r="P133" s="77"/>
    </row>
    <row r="134" spans="1:16" s="26" customFormat="1" ht="15" customHeight="1" thickBot="1">
      <c r="A134" s="86">
        <v>15</v>
      </c>
      <c r="B134" s="81">
        <v>2</v>
      </c>
      <c r="C134" s="82">
        <v>2.8309765453593216E-5</v>
      </c>
      <c r="D134" s="81">
        <v>2</v>
      </c>
      <c r="E134" s="82">
        <v>2.5271670457417238E-5</v>
      </c>
      <c r="F134" s="81">
        <v>0</v>
      </c>
      <c r="G134" s="82">
        <v>0</v>
      </c>
      <c r="H134" s="81">
        <v>0</v>
      </c>
      <c r="I134" s="82">
        <v>0</v>
      </c>
      <c r="J134" s="81">
        <v>0</v>
      </c>
      <c r="K134" s="82">
        <v>0</v>
      </c>
      <c r="L134" s="81">
        <v>4</v>
      </c>
      <c r="M134" s="82">
        <v>2.3367215796237875E-5</v>
      </c>
      <c r="N134" s="11"/>
      <c r="P134" s="77"/>
    </row>
    <row r="135" spans="1:16" ht="15" customHeight="1" thickBot="1">
      <c r="A135" s="86">
        <v>16</v>
      </c>
      <c r="B135" s="79">
        <v>3</v>
      </c>
      <c r="C135" s="80">
        <v>4.2464648180389833E-5</v>
      </c>
      <c r="D135" s="79">
        <v>7</v>
      </c>
      <c r="E135" s="80">
        <v>8.8450846600960324E-5</v>
      </c>
      <c r="F135" s="79">
        <v>0</v>
      </c>
      <c r="G135" s="80">
        <v>0</v>
      </c>
      <c r="H135" s="79">
        <v>0</v>
      </c>
      <c r="I135" s="80">
        <v>0</v>
      </c>
      <c r="J135" s="79">
        <v>1</v>
      </c>
      <c r="K135" s="80">
        <v>8.1103000811030008E-5</v>
      </c>
      <c r="L135" s="79">
        <v>11</v>
      </c>
      <c r="M135" s="80">
        <v>6.4259843439654161E-5</v>
      </c>
      <c r="N135" s="11"/>
      <c r="P135" s="77"/>
    </row>
    <row r="136" spans="1:16" s="55" customFormat="1" ht="15" customHeight="1" thickBot="1">
      <c r="A136" s="85">
        <v>17</v>
      </c>
      <c r="B136" s="81">
        <v>0</v>
      </c>
      <c r="C136" s="82">
        <v>0</v>
      </c>
      <c r="D136" s="81">
        <v>0</v>
      </c>
      <c r="E136" s="82">
        <v>0</v>
      </c>
      <c r="F136" s="81">
        <v>0</v>
      </c>
      <c r="G136" s="82">
        <v>0</v>
      </c>
      <c r="H136" s="81">
        <v>0</v>
      </c>
      <c r="I136" s="82">
        <v>0</v>
      </c>
      <c r="J136" s="81">
        <v>0</v>
      </c>
      <c r="K136" s="82">
        <v>0</v>
      </c>
      <c r="L136" s="81">
        <v>0</v>
      </c>
      <c r="M136" s="82">
        <v>0</v>
      </c>
      <c r="N136" s="11"/>
      <c r="P136" s="77"/>
    </row>
    <row r="137" spans="1:16" s="55" customFormat="1" ht="15" customHeight="1" thickBot="1">
      <c r="A137" s="86">
        <v>18</v>
      </c>
      <c r="B137" s="79">
        <v>1</v>
      </c>
      <c r="C137" s="80">
        <v>1.4154882726796608E-5</v>
      </c>
      <c r="D137" s="79">
        <v>2</v>
      </c>
      <c r="E137" s="80">
        <v>2.5271670457417238E-5</v>
      </c>
      <c r="F137" s="79">
        <v>0</v>
      </c>
      <c r="G137" s="80">
        <v>0</v>
      </c>
      <c r="H137" s="79">
        <v>0</v>
      </c>
      <c r="I137" s="80">
        <v>0</v>
      </c>
      <c r="J137" s="79">
        <v>1</v>
      </c>
      <c r="K137" s="80">
        <v>8.1103000811030008E-5</v>
      </c>
      <c r="L137" s="79">
        <v>4</v>
      </c>
      <c r="M137" s="80">
        <v>2.3367215796237875E-5</v>
      </c>
      <c r="N137" s="11"/>
      <c r="P137" s="77"/>
    </row>
    <row r="138" spans="1:16" ht="15" customHeight="1" thickBot="1">
      <c r="A138" s="86">
        <v>19</v>
      </c>
      <c r="B138" s="81">
        <v>1</v>
      </c>
      <c r="C138" s="82">
        <v>1.4154882726796608E-5</v>
      </c>
      <c r="D138" s="81">
        <v>4</v>
      </c>
      <c r="E138" s="82">
        <v>5.0543340914834476E-5</v>
      </c>
      <c r="F138" s="81">
        <v>0</v>
      </c>
      <c r="G138" s="82">
        <v>0</v>
      </c>
      <c r="H138" s="81">
        <v>0</v>
      </c>
      <c r="I138" s="82">
        <v>0</v>
      </c>
      <c r="J138" s="81">
        <v>0</v>
      </c>
      <c r="K138" s="82">
        <v>0</v>
      </c>
      <c r="L138" s="81">
        <v>5</v>
      </c>
      <c r="M138" s="82">
        <v>2.9209019745297348E-5</v>
      </c>
      <c r="N138" s="11"/>
      <c r="P138" s="77"/>
    </row>
    <row r="139" spans="1:16" ht="15" customHeight="1" thickBot="1">
      <c r="A139" s="86">
        <v>20</v>
      </c>
      <c r="B139" s="79">
        <v>1</v>
      </c>
      <c r="C139" s="80">
        <v>1.4154882726796608E-5</v>
      </c>
      <c r="D139" s="79">
        <v>3</v>
      </c>
      <c r="E139" s="80">
        <v>3.7907505686125855E-5</v>
      </c>
      <c r="F139" s="79">
        <v>0</v>
      </c>
      <c r="G139" s="80">
        <v>0</v>
      </c>
      <c r="H139" s="79">
        <v>0</v>
      </c>
      <c r="I139" s="80">
        <v>0</v>
      </c>
      <c r="J139" s="79">
        <v>1</v>
      </c>
      <c r="K139" s="80">
        <v>8.1103000811030008E-5</v>
      </c>
      <c r="L139" s="79">
        <v>5</v>
      </c>
      <c r="M139" s="80">
        <v>2.9209019745297348E-5</v>
      </c>
      <c r="N139" s="11"/>
      <c r="P139" s="77"/>
    </row>
    <row r="140" spans="1:16" ht="15" customHeight="1" thickBot="1">
      <c r="A140" s="86">
        <v>22</v>
      </c>
      <c r="B140" s="81">
        <v>0</v>
      </c>
      <c r="C140" s="82">
        <v>0</v>
      </c>
      <c r="D140" s="81">
        <v>0</v>
      </c>
      <c r="E140" s="82">
        <v>0</v>
      </c>
      <c r="F140" s="81">
        <v>0</v>
      </c>
      <c r="G140" s="82">
        <v>0</v>
      </c>
      <c r="H140" s="81">
        <v>0</v>
      </c>
      <c r="I140" s="82">
        <v>0</v>
      </c>
      <c r="J140" s="81">
        <v>0</v>
      </c>
      <c r="K140" s="82">
        <v>0</v>
      </c>
      <c r="L140" s="81">
        <v>0</v>
      </c>
      <c r="M140" s="82">
        <v>1.1554282016915469E-5</v>
      </c>
      <c r="N140" s="11"/>
      <c r="P140" s="77"/>
    </row>
    <row r="141" spans="1:16" s="55" customFormat="1" ht="15" customHeight="1" thickBot="1">
      <c r="A141" s="86">
        <v>24</v>
      </c>
      <c r="B141" s="79">
        <v>2</v>
      </c>
      <c r="C141" s="80">
        <v>2.8309765453593216E-5</v>
      </c>
      <c r="D141" s="79">
        <v>6</v>
      </c>
      <c r="E141" s="80">
        <v>7.581501137225171E-5</v>
      </c>
      <c r="F141" s="79">
        <v>0</v>
      </c>
      <c r="G141" s="80">
        <v>0</v>
      </c>
      <c r="H141" s="79">
        <v>0</v>
      </c>
      <c r="I141" s="80">
        <v>0</v>
      </c>
      <c r="J141" s="79">
        <v>1</v>
      </c>
      <c r="K141" s="80">
        <v>8.1103000811030008E-5</v>
      </c>
      <c r="L141" s="79">
        <v>9</v>
      </c>
      <c r="M141" s="80">
        <v>5.2576235541535223E-5</v>
      </c>
      <c r="N141" s="11"/>
      <c r="P141" s="77"/>
    </row>
    <row r="142" spans="1:16" ht="15" customHeight="1" thickBot="1">
      <c r="A142" s="86">
        <v>26</v>
      </c>
      <c r="B142" s="81">
        <v>0</v>
      </c>
      <c r="C142" s="82">
        <v>0</v>
      </c>
      <c r="D142" s="81">
        <v>1</v>
      </c>
      <c r="E142" s="82">
        <v>1.2635835228708619E-5</v>
      </c>
      <c r="F142" s="81">
        <v>0</v>
      </c>
      <c r="G142" s="82">
        <v>0</v>
      </c>
      <c r="H142" s="81">
        <v>0</v>
      </c>
      <c r="I142" s="82">
        <v>0</v>
      </c>
      <c r="J142" s="81">
        <v>0</v>
      </c>
      <c r="K142" s="82">
        <v>0</v>
      </c>
      <c r="L142" s="81">
        <v>1</v>
      </c>
      <c r="M142" s="82">
        <v>5.8418039490594689E-6</v>
      </c>
      <c r="N142" s="11"/>
      <c r="P142" s="77"/>
    </row>
    <row r="143" spans="1:16" ht="15" customHeight="1" thickBot="1">
      <c r="A143" s="86">
        <v>28</v>
      </c>
      <c r="B143" s="79">
        <v>0</v>
      </c>
      <c r="C143" s="80">
        <v>0</v>
      </c>
      <c r="D143" s="79">
        <v>0</v>
      </c>
      <c r="E143" s="80">
        <v>0</v>
      </c>
      <c r="F143" s="79">
        <v>0</v>
      </c>
      <c r="G143" s="80">
        <v>0</v>
      </c>
      <c r="H143" s="79">
        <v>0</v>
      </c>
      <c r="I143" s="80">
        <v>0</v>
      </c>
      <c r="J143" s="79">
        <v>0</v>
      </c>
      <c r="K143" s="80">
        <v>0</v>
      </c>
      <c r="L143" s="79">
        <v>0</v>
      </c>
      <c r="M143" s="80">
        <v>0</v>
      </c>
      <c r="N143" s="11"/>
      <c r="P143" s="77"/>
    </row>
    <row r="144" spans="1:16" ht="15" customHeight="1" thickBot="1">
      <c r="A144" s="86">
        <v>30</v>
      </c>
      <c r="B144" s="81">
        <v>2</v>
      </c>
      <c r="C144" s="82">
        <v>2.8309765453593216E-5</v>
      </c>
      <c r="D144" s="81">
        <v>7</v>
      </c>
      <c r="E144" s="82">
        <v>8.8450846600960324E-5</v>
      </c>
      <c r="F144" s="81">
        <v>2</v>
      </c>
      <c r="G144" s="82">
        <v>2.6367831245880025E-4</v>
      </c>
      <c r="H144" s="81">
        <v>0</v>
      </c>
      <c r="I144" s="82">
        <v>0</v>
      </c>
      <c r="J144" s="81">
        <v>0</v>
      </c>
      <c r="K144" s="82">
        <v>0</v>
      </c>
      <c r="L144" s="81">
        <v>11</v>
      </c>
      <c r="M144" s="82">
        <v>6.4259843439654161E-5</v>
      </c>
      <c r="N144" s="11"/>
      <c r="P144" s="77"/>
    </row>
    <row r="145" spans="1:16" ht="15" customHeight="1" thickBot="1">
      <c r="A145" s="85" t="s">
        <v>0</v>
      </c>
      <c r="B145" s="83">
        <f>SUM(B119:B144)</f>
        <v>70647</v>
      </c>
      <c r="C145" s="84">
        <f t="shared" ref="C145:L145" si="5">SUM(C119:C144)</f>
        <v>0.99999999999999978</v>
      </c>
      <c r="D145" s="83">
        <f t="shared" si="5"/>
        <v>79140</v>
      </c>
      <c r="E145" s="84">
        <f t="shared" si="5"/>
        <v>0.99999999999999967</v>
      </c>
      <c r="F145" s="83">
        <f t="shared" si="5"/>
        <v>7585</v>
      </c>
      <c r="G145" s="84">
        <f t="shared" si="5"/>
        <v>1.0000000000000002</v>
      </c>
      <c r="H145" s="83">
        <f t="shared" si="5"/>
        <v>1478</v>
      </c>
      <c r="I145" s="84">
        <f t="shared" si="5"/>
        <v>1</v>
      </c>
      <c r="J145" s="83">
        <f t="shared" si="5"/>
        <v>12330</v>
      </c>
      <c r="K145" s="84">
        <f t="shared" si="5"/>
        <v>0.99999999999999978</v>
      </c>
      <c r="L145" s="83">
        <f t="shared" si="5"/>
        <v>171180</v>
      </c>
      <c r="M145" s="84">
        <f>SUM(M119:M144)</f>
        <v>1.0000115542820169</v>
      </c>
      <c r="N145" s="7"/>
      <c r="P145" s="77"/>
    </row>
    <row r="146" spans="1:16" ht="15" customHeight="1">
      <c r="A146" s="91" t="s">
        <v>90</v>
      </c>
      <c r="B146" s="91"/>
      <c r="C146" s="91"/>
      <c r="D146" s="91"/>
      <c r="E146" s="91"/>
      <c r="F146" s="91"/>
      <c r="G146" s="91"/>
      <c r="H146" s="91"/>
      <c r="I146" s="91"/>
      <c r="J146" s="91"/>
      <c r="K146" s="91"/>
      <c r="L146" s="91"/>
      <c r="M146" s="91"/>
      <c r="N146" s="10"/>
      <c r="P146" s="77"/>
    </row>
    <row r="147" spans="1:16" s="19" customFormat="1" ht="15" customHeight="1">
      <c r="A147" s="89" t="s">
        <v>64</v>
      </c>
      <c r="B147" s="89"/>
      <c r="C147" s="89"/>
      <c r="D147" s="89"/>
      <c r="E147" s="89"/>
      <c r="F147" s="89"/>
      <c r="G147" s="89"/>
      <c r="H147" s="89"/>
      <c r="I147" s="89"/>
      <c r="J147" s="89"/>
      <c r="K147" s="89"/>
      <c r="L147" s="89"/>
      <c r="M147" s="89"/>
      <c r="N147" s="22"/>
      <c r="P147" s="77"/>
    </row>
    <row r="148" spans="1:16" s="55" customFormat="1" ht="15" customHeight="1">
      <c r="A148" s="92" t="s">
        <v>66</v>
      </c>
      <c r="B148" s="92"/>
      <c r="C148" s="92"/>
      <c r="D148" s="92"/>
      <c r="E148" s="92"/>
      <c r="F148" s="92"/>
      <c r="G148" s="92"/>
      <c r="H148" s="92"/>
      <c r="I148" s="92"/>
      <c r="J148" s="92"/>
      <c r="K148" s="92"/>
      <c r="L148" s="92"/>
      <c r="M148" s="92"/>
      <c r="N148" s="57"/>
      <c r="P148" s="77"/>
    </row>
    <row r="149" spans="1:16" s="26" customFormat="1" ht="30" customHeight="1">
      <c r="A149" s="92" t="s">
        <v>65</v>
      </c>
      <c r="B149" s="92"/>
      <c r="C149" s="92"/>
      <c r="D149" s="92"/>
      <c r="E149" s="92"/>
      <c r="F149" s="92"/>
      <c r="G149" s="92"/>
      <c r="H149" s="92"/>
      <c r="I149" s="92"/>
      <c r="J149" s="92"/>
      <c r="K149" s="92"/>
      <c r="L149" s="92"/>
      <c r="M149" s="92"/>
      <c r="N149" s="47"/>
      <c r="P149" s="77"/>
    </row>
    <row r="150" spans="1:16" s="55" customFormat="1" ht="15" customHeight="1">
      <c r="A150" s="20"/>
      <c r="B150" s="57"/>
      <c r="C150" s="57"/>
      <c r="D150" s="57"/>
      <c r="E150" s="57"/>
      <c r="F150" s="57"/>
      <c r="G150" s="57"/>
      <c r="H150" s="57"/>
      <c r="I150" s="57"/>
      <c r="J150" s="76"/>
      <c r="K150" s="76"/>
      <c r="L150" s="57"/>
      <c r="M150" s="57"/>
      <c r="N150" s="57"/>
      <c r="P150" s="77"/>
    </row>
    <row r="151" spans="1:16" ht="15" customHeight="1">
      <c r="A151" s="8"/>
      <c r="B151" s="6"/>
      <c r="C151" s="6"/>
      <c r="D151" s="6"/>
      <c r="E151" s="6"/>
      <c r="F151" s="7"/>
      <c r="G151" s="7"/>
      <c r="H151" s="7"/>
      <c r="I151" s="7"/>
      <c r="J151" s="18"/>
      <c r="K151" s="18"/>
      <c r="L151" s="7"/>
      <c r="M151" s="7"/>
      <c r="N151" s="7"/>
      <c r="P151" s="77"/>
    </row>
    <row r="152" spans="1:16" s="16" customFormat="1" ht="15" customHeight="1">
      <c r="A152" s="93" t="s">
        <v>85</v>
      </c>
      <c r="B152" s="93"/>
      <c r="C152" s="93"/>
      <c r="D152" s="93"/>
      <c r="E152" s="93"/>
      <c r="F152" s="93"/>
      <c r="G152" s="93"/>
      <c r="H152" s="93"/>
      <c r="I152" s="93"/>
      <c r="J152" s="93"/>
      <c r="K152" s="93"/>
      <c r="L152" s="93"/>
      <c r="M152" s="93"/>
      <c r="N152" s="65"/>
      <c r="P152" s="77"/>
    </row>
    <row r="153" spans="1:16" s="16" customFormat="1" ht="39.75" customHeight="1" thickBot="1">
      <c r="A153" s="90" t="s">
        <v>41</v>
      </c>
      <c r="B153" s="87" t="s">
        <v>1</v>
      </c>
      <c r="C153" s="88"/>
      <c r="D153" s="87" t="s">
        <v>2</v>
      </c>
      <c r="E153" s="88"/>
      <c r="F153" s="87" t="s">
        <v>3</v>
      </c>
      <c r="G153" s="88"/>
      <c r="H153" s="87" t="s">
        <v>27</v>
      </c>
      <c r="I153" s="88"/>
      <c r="J153" s="87" t="s">
        <v>73</v>
      </c>
      <c r="K153" s="88"/>
      <c r="L153" s="87" t="s">
        <v>0</v>
      </c>
      <c r="M153" s="88"/>
      <c r="N153" s="61"/>
    </row>
    <row r="154" spans="1:16" s="16" customFormat="1" ht="15" customHeight="1" thickBot="1">
      <c r="A154" s="88"/>
      <c r="B154" s="63" t="s">
        <v>21</v>
      </c>
      <c r="C154" s="63" t="s">
        <v>4</v>
      </c>
      <c r="D154" s="63" t="s">
        <v>21</v>
      </c>
      <c r="E154" s="63" t="s">
        <v>4</v>
      </c>
      <c r="F154" s="63" t="s">
        <v>21</v>
      </c>
      <c r="G154" s="63" t="s">
        <v>4</v>
      </c>
      <c r="H154" s="63" t="s">
        <v>21</v>
      </c>
      <c r="I154" s="63" t="s">
        <v>4</v>
      </c>
      <c r="J154" s="75" t="s">
        <v>21</v>
      </c>
      <c r="K154" s="75" t="s">
        <v>4</v>
      </c>
      <c r="L154" s="63" t="s">
        <v>21</v>
      </c>
      <c r="M154" s="63" t="s">
        <v>4</v>
      </c>
      <c r="N154" s="18"/>
    </row>
    <row r="155" spans="1:16" s="16" customFormat="1" ht="15" customHeight="1" thickBot="1">
      <c r="A155" s="85" t="s">
        <v>29</v>
      </c>
      <c r="B155" s="79">
        <v>131</v>
      </c>
      <c r="C155" s="80">
        <v>1.8542896372103557E-3</v>
      </c>
      <c r="D155" s="79">
        <v>123</v>
      </c>
      <c r="E155" s="80">
        <v>1.5542077331311599E-3</v>
      </c>
      <c r="F155" s="79">
        <v>796</v>
      </c>
      <c r="G155" s="80">
        <v>0.10494396835860251</v>
      </c>
      <c r="H155" s="79">
        <v>4</v>
      </c>
      <c r="I155" s="80">
        <v>2.7063599458728009E-3</v>
      </c>
      <c r="J155" s="79">
        <v>16</v>
      </c>
      <c r="K155" s="80">
        <v>1.2976480129764801E-3</v>
      </c>
      <c r="L155" s="79">
        <v>1070</v>
      </c>
      <c r="M155" s="80">
        <v>6.2507302254936328E-3</v>
      </c>
      <c r="N155" s="18"/>
    </row>
    <row r="156" spans="1:16" s="16" customFormat="1" ht="15" customHeight="1" thickBot="1">
      <c r="A156" s="85" t="s">
        <v>42</v>
      </c>
      <c r="B156" s="81">
        <v>698</v>
      </c>
      <c r="C156" s="82">
        <v>9.8801081433040321E-3</v>
      </c>
      <c r="D156" s="81">
        <v>1147</v>
      </c>
      <c r="E156" s="82">
        <v>1.4493303007328784E-2</v>
      </c>
      <c r="F156" s="81">
        <v>79</v>
      </c>
      <c r="G156" s="82">
        <v>1.0415293342122611E-2</v>
      </c>
      <c r="H156" s="81">
        <v>18</v>
      </c>
      <c r="I156" s="82">
        <v>1.2178619756427604E-2</v>
      </c>
      <c r="J156" s="81">
        <v>111</v>
      </c>
      <c r="K156" s="82">
        <v>9.0024330900243307E-3</v>
      </c>
      <c r="L156" s="81">
        <v>2053</v>
      </c>
      <c r="M156" s="82">
        <v>1.199322350741909E-2</v>
      </c>
      <c r="N156" s="18"/>
    </row>
    <row r="157" spans="1:16" s="16" customFormat="1" ht="15" customHeight="1" thickBot="1">
      <c r="A157" s="85" t="s">
        <v>43</v>
      </c>
      <c r="B157" s="79">
        <v>68916</v>
      </c>
      <c r="C157" s="80">
        <v>0.97549789799991504</v>
      </c>
      <c r="D157" s="79">
        <v>76045</v>
      </c>
      <c r="E157" s="80">
        <v>0.9608920899671467</v>
      </c>
      <c r="F157" s="79">
        <v>6578</v>
      </c>
      <c r="G157" s="80">
        <v>0.86723796967699396</v>
      </c>
      <c r="H157" s="79">
        <v>1426</v>
      </c>
      <c r="I157" s="80">
        <v>0.96481732070365356</v>
      </c>
      <c r="J157" s="79">
        <v>12061</v>
      </c>
      <c r="K157" s="80">
        <v>0.9781832927818328</v>
      </c>
      <c r="L157" s="79">
        <v>165026</v>
      </c>
      <c r="M157" s="80">
        <v>0.96404953849748798</v>
      </c>
      <c r="N157" s="18"/>
    </row>
    <row r="158" spans="1:16" s="16" customFormat="1" ht="15" customHeight="1" thickBot="1">
      <c r="A158" s="85" t="s">
        <v>44</v>
      </c>
      <c r="B158" s="81">
        <v>196</v>
      </c>
      <c r="C158" s="82">
        <v>2.7743570144521351E-3</v>
      </c>
      <c r="D158" s="81">
        <v>467</v>
      </c>
      <c r="E158" s="82">
        <v>5.9009350518069246E-3</v>
      </c>
      <c r="F158" s="81">
        <v>32</v>
      </c>
      <c r="G158" s="82">
        <v>4.2188529993408041E-3</v>
      </c>
      <c r="H158" s="81">
        <v>7</v>
      </c>
      <c r="I158" s="82">
        <v>4.736129905277402E-3</v>
      </c>
      <c r="J158" s="81">
        <v>27</v>
      </c>
      <c r="K158" s="82">
        <v>2.1897810218978104E-3</v>
      </c>
      <c r="L158" s="81">
        <v>729</v>
      </c>
      <c r="M158" s="82">
        <v>4.2586750788643534E-3</v>
      </c>
      <c r="N158" s="18"/>
    </row>
    <row r="159" spans="1:16" s="17" customFormat="1" ht="15" customHeight="1" thickBot="1">
      <c r="A159" s="85" t="s">
        <v>45</v>
      </c>
      <c r="B159" s="79">
        <v>83</v>
      </c>
      <c r="C159" s="80">
        <v>1.1748552663241184E-3</v>
      </c>
      <c r="D159" s="79">
        <v>448</v>
      </c>
      <c r="E159" s="80">
        <v>5.6608541824614608E-3</v>
      </c>
      <c r="F159" s="79">
        <v>41</v>
      </c>
      <c r="G159" s="80">
        <v>5.4054054054054057E-3</v>
      </c>
      <c r="H159" s="79">
        <v>6</v>
      </c>
      <c r="I159" s="80">
        <v>4.0595399188092015E-3</v>
      </c>
      <c r="J159" s="79">
        <v>21</v>
      </c>
      <c r="K159" s="80">
        <v>1.7031630170316304E-3</v>
      </c>
      <c r="L159" s="79">
        <v>599</v>
      </c>
      <c r="M159" s="80">
        <v>3.4992405654866222E-3</v>
      </c>
    </row>
    <row r="160" spans="1:16" s="17" customFormat="1" ht="15" thickBot="1">
      <c r="A160" s="85" t="s">
        <v>46</v>
      </c>
      <c r="B160" s="81">
        <v>623</v>
      </c>
      <c r="C160" s="82">
        <v>8.8184919387942866E-3</v>
      </c>
      <c r="D160" s="81">
        <v>910</v>
      </c>
      <c r="E160" s="82">
        <v>1.1498610058124843E-2</v>
      </c>
      <c r="F160" s="81">
        <v>59</v>
      </c>
      <c r="G160" s="82">
        <v>7.7785102175346073E-3</v>
      </c>
      <c r="H160" s="81">
        <v>17</v>
      </c>
      <c r="I160" s="82">
        <v>1.1502029769959404E-2</v>
      </c>
      <c r="J160" s="81">
        <v>94</v>
      </c>
      <c r="K160" s="82">
        <v>7.6236820762368204E-3</v>
      </c>
      <c r="L160" s="81">
        <v>1703</v>
      </c>
      <c r="M160" s="82">
        <v>9.9485921252482762E-3</v>
      </c>
    </row>
    <row r="161" spans="1:14" s="17" customFormat="1" ht="15" customHeight="1" thickBot="1">
      <c r="A161" s="85" t="s">
        <v>0</v>
      </c>
      <c r="B161" s="83">
        <v>70647</v>
      </c>
      <c r="C161" s="84">
        <v>1</v>
      </c>
      <c r="D161" s="83">
        <v>79140</v>
      </c>
      <c r="E161" s="84">
        <v>1</v>
      </c>
      <c r="F161" s="83">
        <v>7585</v>
      </c>
      <c r="G161" s="84">
        <v>1</v>
      </c>
      <c r="H161" s="83">
        <v>1478</v>
      </c>
      <c r="I161" s="84">
        <v>1</v>
      </c>
      <c r="J161" s="83">
        <v>12330</v>
      </c>
      <c r="K161" s="84">
        <v>1</v>
      </c>
      <c r="L161" s="83">
        <v>171180</v>
      </c>
      <c r="M161" s="84">
        <v>1</v>
      </c>
      <c r="N161" s="70"/>
    </row>
    <row r="162" spans="1:14" s="17" customFormat="1" ht="15" customHeight="1">
      <c r="A162" s="91" t="s">
        <v>90</v>
      </c>
      <c r="B162" s="91"/>
      <c r="C162" s="91"/>
      <c r="D162" s="91"/>
      <c r="E162" s="91"/>
      <c r="F162" s="91"/>
      <c r="G162" s="91"/>
      <c r="H162" s="91"/>
      <c r="I162" s="91"/>
      <c r="J162" s="91"/>
      <c r="K162" s="91"/>
      <c r="L162" s="91"/>
      <c r="M162" s="91"/>
      <c r="N162" s="23"/>
    </row>
    <row r="163" spans="1:14" s="17" customFormat="1" ht="15" customHeight="1">
      <c r="A163" s="89" t="s">
        <v>64</v>
      </c>
      <c r="B163" s="89"/>
      <c r="C163" s="89"/>
      <c r="D163" s="89"/>
      <c r="E163" s="89"/>
      <c r="F163" s="89"/>
      <c r="G163" s="89"/>
      <c r="H163" s="89"/>
      <c r="I163" s="89"/>
      <c r="J163" s="89"/>
      <c r="K163" s="89"/>
      <c r="L163" s="89"/>
      <c r="M163" s="89"/>
      <c r="N163" s="57"/>
    </row>
    <row r="164" spans="1:14" ht="15" customHeight="1">
      <c r="A164" s="92" t="s">
        <v>66</v>
      </c>
      <c r="B164" s="92"/>
      <c r="C164" s="92"/>
      <c r="D164" s="92"/>
      <c r="E164" s="92"/>
      <c r="F164" s="92"/>
      <c r="G164" s="92"/>
      <c r="H164" s="92"/>
      <c r="I164" s="92"/>
      <c r="J164" s="92"/>
      <c r="K164" s="92"/>
      <c r="L164" s="92"/>
      <c r="M164" s="92"/>
      <c r="N164" s="23"/>
    </row>
    <row r="165" spans="1:14" s="26" customFormat="1" ht="30" customHeight="1">
      <c r="A165" s="92" t="s">
        <v>65</v>
      </c>
      <c r="B165" s="92"/>
      <c r="C165" s="92"/>
      <c r="D165" s="92"/>
      <c r="E165" s="92"/>
      <c r="F165" s="92"/>
      <c r="G165" s="92"/>
      <c r="H165" s="92"/>
      <c r="I165" s="92"/>
      <c r="J165" s="92"/>
      <c r="K165" s="92"/>
      <c r="L165" s="92"/>
      <c r="M165" s="92"/>
      <c r="N165" s="47"/>
    </row>
    <row r="166" spans="1:14" s="30" customFormat="1" ht="15" customHeight="1">
      <c r="A166" s="27"/>
      <c r="B166" s="28"/>
      <c r="C166" s="28"/>
      <c r="D166" s="28"/>
      <c r="E166" s="28"/>
      <c r="F166" s="29"/>
      <c r="G166" s="29"/>
      <c r="H166" s="29"/>
      <c r="I166" s="29"/>
      <c r="J166" s="29"/>
      <c r="K166" s="29"/>
      <c r="L166" s="29"/>
      <c r="M166" s="29"/>
      <c r="N166" s="29"/>
    </row>
    <row r="167" spans="1:14" s="30" customFormat="1" ht="15" customHeight="1">
      <c r="A167" s="27"/>
      <c r="B167" s="28"/>
      <c r="C167" s="28"/>
      <c r="D167" s="28"/>
      <c r="E167" s="28"/>
      <c r="F167" s="29"/>
      <c r="G167" s="29"/>
      <c r="H167" s="29"/>
      <c r="I167" s="29"/>
      <c r="J167" s="29"/>
      <c r="K167" s="29"/>
      <c r="L167" s="29"/>
      <c r="M167" s="29"/>
      <c r="N167" s="29"/>
    </row>
    <row r="168" spans="1:14" s="30" customFormat="1" ht="15" customHeight="1">
      <c r="A168" s="93" t="s">
        <v>86</v>
      </c>
      <c r="B168" s="93"/>
      <c r="C168" s="93"/>
      <c r="D168" s="93"/>
      <c r="E168" s="93"/>
      <c r="F168" s="93"/>
      <c r="G168" s="93"/>
      <c r="H168" s="93"/>
      <c r="I168" s="93"/>
      <c r="J168" s="93"/>
      <c r="K168" s="93"/>
      <c r="L168" s="93"/>
      <c r="M168" s="93"/>
      <c r="N168" s="65"/>
    </row>
    <row r="169" spans="1:14" s="30" customFormat="1" ht="39.75" customHeight="1" thickBot="1">
      <c r="A169" s="90" t="s">
        <v>55</v>
      </c>
      <c r="B169" s="87" t="s">
        <v>1</v>
      </c>
      <c r="C169" s="88"/>
      <c r="D169" s="87" t="s">
        <v>2</v>
      </c>
      <c r="E169" s="88"/>
      <c r="F169" s="87" t="s">
        <v>3</v>
      </c>
      <c r="G169" s="88"/>
      <c r="H169" s="87" t="s">
        <v>27</v>
      </c>
      <c r="I169" s="88"/>
      <c r="J169" s="87" t="s">
        <v>73</v>
      </c>
      <c r="K169" s="88"/>
      <c r="L169" s="87" t="s">
        <v>0</v>
      </c>
      <c r="M169" s="88"/>
      <c r="N169" s="60"/>
    </row>
    <row r="170" spans="1:14" s="30" customFormat="1" ht="15" customHeight="1" thickBot="1">
      <c r="A170" s="88"/>
      <c r="B170" s="63" t="s">
        <v>21</v>
      </c>
      <c r="C170" s="63" t="s">
        <v>4</v>
      </c>
      <c r="D170" s="63" t="s">
        <v>21</v>
      </c>
      <c r="E170" s="63" t="s">
        <v>4</v>
      </c>
      <c r="F170" s="63" t="s">
        <v>21</v>
      </c>
      <c r="G170" s="63" t="s">
        <v>4</v>
      </c>
      <c r="H170" s="63" t="s">
        <v>21</v>
      </c>
      <c r="I170" s="63" t="s">
        <v>4</v>
      </c>
      <c r="J170" s="75" t="s">
        <v>21</v>
      </c>
      <c r="K170" s="75" t="s">
        <v>4</v>
      </c>
      <c r="L170" s="63" t="s">
        <v>21</v>
      </c>
      <c r="M170" s="63" t="s">
        <v>4</v>
      </c>
      <c r="N170" s="29"/>
    </row>
    <row r="171" spans="1:14" s="30" customFormat="1" ht="15" customHeight="1" thickBot="1">
      <c r="A171" s="85" t="s">
        <v>58</v>
      </c>
      <c r="B171" s="79">
        <v>992</v>
      </c>
      <c r="C171" s="80">
        <v>1.4041643664982235E-2</v>
      </c>
      <c r="D171" s="79">
        <v>342</v>
      </c>
      <c r="E171" s="80">
        <v>4.3214556482183471E-3</v>
      </c>
      <c r="F171" s="79">
        <v>0</v>
      </c>
      <c r="G171" s="80">
        <v>0</v>
      </c>
      <c r="H171" s="79">
        <v>50</v>
      </c>
      <c r="I171" s="80">
        <v>3.3829499323410013E-2</v>
      </c>
      <c r="J171" s="79">
        <v>157</v>
      </c>
      <c r="K171" s="80">
        <v>1.2733171127331711E-2</v>
      </c>
      <c r="L171" s="79">
        <v>1541</v>
      </c>
      <c r="M171" s="80">
        <v>9.0022198855006421E-3</v>
      </c>
      <c r="N171" s="29"/>
    </row>
    <row r="172" spans="1:14" s="30" customFormat="1" ht="15" customHeight="1" thickBot="1">
      <c r="A172" s="85" t="s">
        <v>59</v>
      </c>
      <c r="B172" s="81">
        <v>69655</v>
      </c>
      <c r="C172" s="82">
        <v>0.98595835633501783</v>
      </c>
      <c r="D172" s="81">
        <v>78798</v>
      </c>
      <c r="E172" s="82">
        <v>0.9956785443517816</v>
      </c>
      <c r="F172" s="81">
        <v>7585</v>
      </c>
      <c r="G172" s="82">
        <v>1</v>
      </c>
      <c r="H172" s="81">
        <v>1428</v>
      </c>
      <c r="I172" s="82">
        <v>0.96617050067658994</v>
      </c>
      <c r="J172" s="81">
        <v>12173</v>
      </c>
      <c r="K172" s="82">
        <v>0.98726682887266837</v>
      </c>
      <c r="L172" s="81">
        <v>169639</v>
      </c>
      <c r="M172" s="82">
        <v>0.99099778011449924</v>
      </c>
      <c r="N172" s="29"/>
    </row>
    <row r="173" spans="1:14" s="30" customFormat="1" ht="15" customHeight="1" thickBot="1">
      <c r="A173" s="85" t="s">
        <v>0</v>
      </c>
      <c r="B173" s="83">
        <v>70647</v>
      </c>
      <c r="C173" s="84">
        <v>1</v>
      </c>
      <c r="D173" s="83">
        <v>79140</v>
      </c>
      <c r="E173" s="84">
        <v>1</v>
      </c>
      <c r="F173" s="83">
        <v>7585</v>
      </c>
      <c r="G173" s="84">
        <v>1</v>
      </c>
      <c r="H173" s="83">
        <v>1478</v>
      </c>
      <c r="I173" s="84">
        <v>1</v>
      </c>
      <c r="J173" s="83">
        <v>12330</v>
      </c>
      <c r="K173" s="84">
        <v>1</v>
      </c>
      <c r="L173" s="83">
        <v>171180</v>
      </c>
      <c r="M173" s="84">
        <v>1</v>
      </c>
      <c r="N173" s="29"/>
    </row>
    <row r="174" spans="1:14" s="30" customFormat="1" ht="15" customHeight="1">
      <c r="A174" s="91" t="s">
        <v>90</v>
      </c>
      <c r="B174" s="91"/>
      <c r="C174" s="91"/>
      <c r="D174" s="91"/>
      <c r="E174" s="91"/>
      <c r="F174" s="91"/>
      <c r="G174" s="91"/>
      <c r="H174" s="91"/>
      <c r="I174" s="91"/>
      <c r="J174" s="91"/>
      <c r="K174" s="91"/>
      <c r="L174" s="91"/>
      <c r="M174" s="91"/>
      <c r="N174" s="23"/>
    </row>
    <row r="175" spans="1:14" s="30" customFormat="1" ht="15" customHeight="1">
      <c r="A175" s="89" t="s">
        <v>64</v>
      </c>
      <c r="B175" s="89"/>
      <c r="C175" s="89"/>
      <c r="D175" s="89"/>
      <c r="E175" s="89"/>
      <c r="F175" s="89"/>
      <c r="G175" s="89"/>
      <c r="H175" s="89"/>
      <c r="I175" s="89"/>
      <c r="J175" s="89"/>
      <c r="K175" s="89"/>
      <c r="L175" s="89"/>
      <c r="M175" s="89"/>
      <c r="N175" s="57"/>
    </row>
    <row r="176" spans="1:14" s="30" customFormat="1" ht="15" customHeight="1">
      <c r="A176" s="92" t="s">
        <v>66</v>
      </c>
      <c r="B176" s="92"/>
      <c r="C176" s="92"/>
      <c r="D176" s="92"/>
      <c r="E176" s="92"/>
      <c r="F176" s="92"/>
      <c r="G176" s="92"/>
      <c r="H176" s="92"/>
      <c r="I176" s="92"/>
      <c r="J176" s="92"/>
      <c r="K176" s="92"/>
      <c r="L176" s="92"/>
      <c r="M176" s="92"/>
      <c r="N176" s="23"/>
    </row>
    <row r="177" spans="1:14" s="30" customFormat="1" ht="30" customHeight="1">
      <c r="A177" s="92" t="s">
        <v>65</v>
      </c>
      <c r="B177" s="92"/>
      <c r="C177" s="92"/>
      <c r="D177" s="92"/>
      <c r="E177" s="92"/>
      <c r="F177" s="92"/>
      <c r="G177" s="92"/>
      <c r="H177" s="92"/>
      <c r="I177" s="92"/>
      <c r="J177" s="92"/>
      <c r="K177" s="92"/>
      <c r="L177" s="92"/>
      <c r="M177" s="92"/>
      <c r="N177" s="47"/>
    </row>
    <row r="178" spans="1:14" s="30" customFormat="1" ht="15" customHeight="1">
      <c r="A178" s="20"/>
      <c r="B178" s="57"/>
      <c r="C178" s="57"/>
      <c r="D178" s="57"/>
      <c r="E178" s="57"/>
      <c r="F178" s="57"/>
      <c r="G178" s="57"/>
      <c r="H178" s="57"/>
      <c r="I178" s="57"/>
      <c r="J178" s="76"/>
      <c r="K178" s="76"/>
      <c r="L178" s="57"/>
      <c r="M178" s="57"/>
      <c r="N178" s="57"/>
    </row>
    <row r="179" spans="1:14" s="30" customFormat="1" ht="15" customHeight="1">
      <c r="A179" s="96"/>
      <c r="B179" s="96"/>
      <c r="C179" s="5"/>
      <c r="D179" s="5"/>
      <c r="E179" s="5"/>
      <c r="F179" s="29"/>
      <c r="G179" s="29"/>
      <c r="H179" s="29"/>
      <c r="I179" s="29"/>
      <c r="J179" s="29"/>
      <c r="K179" s="29"/>
      <c r="L179" s="29"/>
      <c r="M179" s="29"/>
      <c r="N179" s="29"/>
    </row>
    <row r="180" spans="1:14" s="30" customFormat="1" ht="15" customHeight="1">
      <c r="A180" s="93" t="s">
        <v>87</v>
      </c>
      <c r="B180" s="93"/>
      <c r="C180" s="93"/>
      <c r="D180" s="93"/>
      <c r="E180" s="93"/>
      <c r="F180" s="93"/>
      <c r="G180" s="93"/>
      <c r="H180" s="93"/>
      <c r="I180" s="93"/>
      <c r="J180" s="93"/>
      <c r="K180" s="93"/>
      <c r="L180" s="93"/>
      <c r="M180" s="93"/>
      <c r="N180" s="65"/>
    </row>
    <row r="181" spans="1:14" s="30" customFormat="1" ht="39.75" customHeight="1" thickBot="1">
      <c r="A181" s="90" t="s">
        <v>56</v>
      </c>
      <c r="B181" s="87" t="s">
        <v>1</v>
      </c>
      <c r="C181" s="88"/>
      <c r="D181" s="87" t="s">
        <v>2</v>
      </c>
      <c r="E181" s="88"/>
      <c r="F181" s="87" t="s">
        <v>3</v>
      </c>
      <c r="G181" s="88"/>
      <c r="H181" s="87" t="s">
        <v>27</v>
      </c>
      <c r="I181" s="88"/>
      <c r="J181" s="87" t="s">
        <v>73</v>
      </c>
      <c r="K181" s="88"/>
      <c r="L181" s="87" t="s">
        <v>0</v>
      </c>
      <c r="M181" s="88"/>
      <c r="N181" s="60"/>
    </row>
    <row r="182" spans="1:14" s="30" customFormat="1" ht="15" customHeight="1" thickBot="1">
      <c r="A182" s="88"/>
      <c r="B182" s="63" t="s">
        <v>21</v>
      </c>
      <c r="C182" s="63" t="s">
        <v>4</v>
      </c>
      <c r="D182" s="63" t="s">
        <v>21</v>
      </c>
      <c r="E182" s="63" t="s">
        <v>4</v>
      </c>
      <c r="F182" s="63" t="s">
        <v>21</v>
      </c>
      <c r="G182" s="63" t="s">
        <v>4</v>
      </c>
      <c r="H182" s="63" t="s">
        <v>21</v>
      </c>
      <c r="I182" s="63" t="s">
        <v>4</v>
      </c>
      <c r="J182" s="75" t="s">
        <v>21</v>
      </c>
      <c r="K182" s="75" t="s">
        <v>4</v>
      </c>
      <c r="L182" s="63" t="s">
        <v>21</v>
      </c>
      <c r="M182" s="63" t="s">
        <v>4</v>
      </c>
      <c r="N182" s="29"/>
    </row>
    <row r="183" spans="1:14" s="30" customFormat="1" ht="15" customHeight="1" thickBot="1">
      <c r="A183" s="85" t="s">
        <v>47</v>
      </c>
      <c r="B183" s="79">
        <v>15752</v>
      </c>
      <c r="C183" s="80">
        <v>0.22296771271250018</v>
      </c>
      <c r="D183" s="79">
        <v>16961</v>
      </c>
      <c r="E183" s="80">
        <v>0.21431640131412685</v>
      </c>
      <c r="F183" s="79">
        <v>1507</v>
      </c>
      <c r="G183" s="80">
        <v>0.19868160843770599</v>
      </c>
      <c r="H183" s="79">
        <v>281</v>
      </c>
      <c r="I183" s="80">
        <v>0.19012178619756429</v>
      </c>
      <c r="J183" s="79">
        <v>2737</v>
      </c>
      <c r="K183" s="80">
        <v>0.22197891321978916</v>
      </c>
      <c r="L183" s="79">
        <v>37238</v>
      </c>
      <c r="M183" s="80">
        <v>0.21753709545507649</v>
      </c>
      <c r="N183" s="29"/>
    </row>
    <row r="184" spans="1:14" s="30" customFormat="1" ht="15" customHeight="1" thickBot="1">
      <c r="A184" s="85" t="s">
        <v>48</v>
      </c>
      <c r="B184" s="81">
        <v>29964</v>
      </c>
      <c r="C184" s="82">
        <v>0.42413690602573356</v>
      </c>
      <c r="D184" s="81">
        <v>30013</v>
      </c>
      <c r="E184" s="82">
        <v>0.37923932271923172</v>
      </c>
      <c r="F184" s="81">
        <v>2714</v>
      </c>
      <c r="G184" s="82">
        <v>0.35781147000659197</v>
      </c>
      <c r="H184" s="81">
        <v>498</v>
      </c>
      <c r="I184" s="82">
        <v>0.33694181326116374</v>
      </c>
      <c r="J184" s="81">
        <v>4311</v>
      </c>
      <c r="K184" s="82">
        <v>0.34963503649635036</v>
      </c>
      <c r="L184" s="81">
        <v>67500</v>
      </c>
      <c r="M184" s="82">
        <v>0.39432176656151419</v>
      </c>
      <c r="N184" s="29"/>
    </row>
    <row r="185" spans="1:14" s="30" customFormat="1" ht="15" customHeight="1" thickBot="1">
      <c r="A185" s="85" t="s">
        <v>49</v>
      </c>
      <c r="B185" s="79">
        <v>16490</v>
      </c>
      <c r="C185" s="80">
        <v>0.23341401616487609</v>
      </c>
      <c r="D185" s="79">
        <v>20505</v>
      </c>
      <c r="E185" s="80">
        <v>0.2590978013646702</v>
      </c>
      <c r="F185" s="79">
        <v>1935</v>
      </c>
      <c r="G185" s="80">
        <v>0.25510876730388926</v>
      </c>
      <c r="H185" s="79">
        <v>510</v>
      </c>
      <c r="I185" s="80">
        <v>0.34506089309878213</v>
      </c>
      <c r="J185" s="79">
        <v>2914</v>
      </c>
      <c r="K185" s="80">
        <v>0.23633414436334144</v>
      </c>
      <c r="L185" s="79">
        <v>42354</v>
      </c>
      <c r="M185" s="80">
        <v>0.24742376445846478</v>
      </c>
      <c r="N185" s="29"/>
    </row>
    <row r="186" spans="1:14" s="30" customFormat="1" ht="15" customHeight="1" thickBot="1">
      <c r="A186" s="85" t="s">
        <v>91</v>
      </c>
      <c r="B186" s="79">
        <v>4036</v>
      </c>
      <c r="C186" s="80">
        <v>5.7129106685351115E-2</v>
      </c>
      <c r="D186" s="79">
        <v>5016</v>
      </c>
      <c r="E186" s="80">
        <v>6.3381349507202422E-2</v>
      </c>
      <c r="F186" s="79">
        <v>397</v>
      </c>
      <c r="G186" s="80">
        <v>5.2340145023071855E-2</v>
      </c>
      <c r="H186" s="79">
        <v>135</v>
      </c>
      <c r="I186" s="80">
        <v>9.1339648173207041E-2</v>
      </c>
      <c r="J186" s="79">
        <v>1264</v>
      </c>
      <c r="K186" s="80">
        <v>0.10251419302514193</v>
      </c>
      <c r="L186" s="79">
        <v>10848</v>
      </c>
      <c r="M186" s="80">
        <v>6.3371889239397128E-2</v>
      </c>
      <c r="N186" s="29"/>
    </row>
    <row r="187" spans="1:14" s="30" customFormat="1" ht="15" customHeight="1" thickBot="1">
      <c r="A187" s="85" t="s">
        <v>92</v>
      </c>
      <c r="B187" s="79">
        <v>4273</v>
      </c>
      <c r="C187" s="80">
        <v>6.0483813891601915E-2</v>
      </c>
      <c r="D187" s="79">
        <v>6507</v>
      </c>
      <c r="E187" s="80">
        <v>8.2221379833206973E-2</v>
      </c>
      <c r="F187" s="79">
        <v>236</v>
      </c>
      <c r="G187" s="80">
        <v>3.1114040870138429E-2</v>
      </c>
      <c r="H187" s="79">
        <v>50</v>
      </c>
      <c r="I187" s="80">
        <v>3.3829499323410013E-2</v>
      </c>
      <c r="J187" s="79">
        <v>1088</v>
      </c>
      <c r="K187" s="80">
        <v>8.8240064882400646E-2</v>
      </c>
      <c r="L187" s="79">
        <v>12154</v>
      </c>
      <c r="M187" s="80">
        <v>7.1001285196868796E-2</v>
      </c>
      <c r="N187" s="29"/>
    </row>
    <row r="188" spans="1:14" s="30" customFormat="1" ht="15" customHeight="1" thickBot="1">
      <c r="A188" s="85" t="s">
        <v>50</v>
      </c>
      <c r="B188" s="81">
        <v>132</v>
      </c>
      <c r="C188" s="82">
        <v>1.8684445199371521E-3</v>
      </c>
      <c r="D188" s="81">
        <v>138</v>
      </c>
      <c r="E188" s="82">
        <v>1.7437452615617893E-3</v>
      </c>
      <c r="F188" s="81">
        <v>796</v>
      </c>
      <c r="G188" s="82">
        <v>0.10494396835860251</v>
      </c>
      <c r="H188" s="81">
        <v>4</v>
      </c>
      <c r="I188" s="82">
        <v>2.7063599458728009E-3</v>
      </c>
      <c r="J188" s="81">
        <v>16</v>
      </c>
      <c r="K188" s="82">
        <v>1.2976480129764801E-3</v>
      </c>
      <c r="L188" s="81">
        <v>1086</v>
      </c>
      <c r="M188" s="82">
        <v>6.3441990886785836E-3</v>
      </c>
      <c r="N188" s="29"/>
    </row>
    <row r="189" spans="1:14" s="30" customFormat="1" ht="15" customHeight="1" thickBot="1">
      <c r="A189" s="85" t="s">
        <v>0</v>
      </c>
      <c r="B189" s="83">
        <v>70647</v>
      </c>
      <c r="C189" s="84">
        <v>1</v>
      </c>
      <c r="D189" s="83">
        <v>79140</v>
      </c>
      <c r="E189" s="84">
        <v>1</v>
      </c>
      <c r="F189" s="83">
        <v>7585</v>
      </c>
      <c r="G189" s="84">
        <v>1</v>
      </c>
      <c r="H189" s="83">
        <v>1478</v>
      </c>
      <c r="I189" s="84">
        <v>1</v>
      </c>
      <c r="J189" s="83">
        <v>12330</v>
      </c>
      <c r="K189" s="84">
        <v>1</v>
      </c>
      <c r="L189" s="83">
        <v>171180</v>
      </c>
      <c r="M189" s="84">
        <v>1</v>
      </c>
      <c r="N189" s="44"/>
    </row>
    <row r="190" spans="1:14" s="30" customFormat="1" ht="15" customHeight="1">
      <c r="A190" s="91" t="s">
        <v>90</v>
      </c>
      <c r="B190" s="91"/>
      <c r="C190" s="91"/>
      <c r="D190" s="91"/>
      <c r="E190" s="91"/>
      <c r="F190" s="91"/>
      <c r="G190" s="91"/>
      <c r="H190" s="91"/>
      <c r="I190" s="91"/>
      <c r="J190" s="91"/>
      <c r="K190" s="91"/>
      <c r="L190" s="91"/>
      <c r="M190" s="91"/>
      <c r="N190" s="23"/>
    </row>
    <row r="191" spans="1:14" s="30" customFormat="1" ht="15" customHeight="1">
      <c r="A191" s="89" t="s">
        <v>64</v>
      </c>
      <c r="B191" s="89"/>
      <c r="C191" s="89"/>
      <c r="D191" s="89"/>
      <c r="E191" s="89"/>
      <c r="F191" s="89"/>
      <c r="G191" s="89"/>
      <c r="H191" s="89"/>
      <c r="I191" s="89"/>
      <c r="J191" s="89"/>
      <c r="K191" s="89"/>
      <c r="L191" s="89"/>
      <c r="M191" s="89"/>
      <c r="N191" s="23"/>
    </row>
    <row r="192" spans="1:14" s="30" customFormat="1" ht="15" customHeight="1">
      <c r="A192" s="92" t="s">
        <v>66</v>
      </c>
      <c r="B192" s="92"/>
      <c r="C192" s="92"/>
      <c r="D192" s="92"/>
      <c r="E192" s="92"/>
      <c r="F192" s="92"/>
      <c r="G192" s="92"/>
      <c r="H192" s="92"/>
      <c r="I192" s="92"/>
      <c r="J192" s="92"/>
      <c r="K192" s="92"/>
      <c r="L192" s="92"/>
      <c r="M192" s="92"/>
      <c r="N192" s="47"/>
    </row>
    <row r="193" spans="1:14" s="30" customFormat="1" ht="30" customHeight="1">
      <c r="A193" s="92" t="s">
        <v>65</v>
      </c>
      <c r="B193" s="92"/>
      <c r="C193" s="92"/>
      <c r="D193" s="92"/>
      <c r="E193" s="92"/>
      <c r="F193" s="92"/>
      <c r="G193" s="92"/>
      <c r="H193" s="92"/>
      <c r="I193" s="92"/>
      <c r="J193" s="92"/>
      <c r="K193" s="92"/>
      <c r="L193" s="92"/>
      <c r="M193" s="92"/>
      <c r="N193" s="57"/>
    </row>
    <row r="194" spans="1:14" s="30" customFormat="1" ht="15" customHeight="1">
      <c r="A194" s="66"/>
      <c r="B194" s="66"/>
      <c r="C194" s="66"/>
      <c r="D194" s="66"/>
      <c r="E194" s="66"/>
      <c r="F194" s="66"/>
      <c r="G194" s="66"/>
      <c r="H194" s="66"/>
      <c r="I194" s="66"/>
      <c r="J194" s="74"/>
      <c r="K194" s="74"/>
      <c r="L194" s="66"/>
      <c r="M194" s="66"/>
      <c r="N194" s="57"/>
    </row>
    <row r="195" spans="1:14" s="30" customFormat="1" ht="15" customHeight="1">
      <c r="A195" s="27"/>
      <c r="B195" s="28"/>
      <c r="C195" s="28"/>
      <c r="D195" s="28"/>
      <c r="E195" s="28"/>
      <c r="F195" s="29"/>
      <c r="G195" s="29"/>
      <c r="H195" s="29"/>
      <c r="I195" s="29"/>
      <c r="J195" s="29"/>
      <c r="K195" s="29"/>
      <c r="L195" s="29"/>
      <c r="M195" s="29"/>
      <c r="N195" s="29"/>
    </row>
    <row r="196" spans="1:14" s="30" customFormat="1" ht="30" customHeight="1">
      <c r="A196" s="93" t="s">
        <v>88</v>
      </c>
      <c r="B196" s="93"/>
      <c r="C196" s="93"/>
      <c r="D196" s="93"/>
      <c r="E196" s="93"/>
      <c r="F196" s="93"/>
      <c r="G196" s="93"/>
      <c r="H196" s="93"/>
      <c r="I196" s="93"/>
      <c r="J196" s="93"/>
      <c r="K196" s="93"/>
      <c r="L196" s="93"/>
      <c r="M196" s="93"/>
      <c r="N196" s="65"/>
    </row>
    <row r="197" spans="1:14" s="30" customFormat="1" ht="39.75" customHeight="1" thickBot="1">
      <c r="A197" s="90" t="s">
        <v>57</v>
      </c>
      <c r="B197" s="87" t="s">
        <v>1</v>
      </c>
      <c r="C197" s="88"/>
      <c r="D197" s="87" t="s">
        <v>2</v>
      </c>
      <c r="E197" s="88"/>
      <c r="F197" s="87" t="s">
        <v>3</v>
      </c>
      <c r="G197" s="88"/>
      <c r="H197" s="87" t="s">
        <v>27</v>
      </c>
      <c r="I197" s="88"/>
      <c r="J197" s="87" t="s">
        <v>73</v>
      </c>
      <c r="K197" s="88"/>
      <c r="L197" s="87" t="s">
        <v>0</v>
      </c>
      <c r="M197" s="88"/>
      <c r="N197" s="60"/>
    </row>
    <row r="198" spans="1:14" s="30" customFormat="1" ht="15" customHeight="1" thickBot="1">
      <c r="A198" s="88"/>
      <c r="B198" s="63" t="s">
        <v>21</v>
      </c>
      <c r="C198" s="63" t="s">
        <v>4</v>
      </c>
      <c r="D198" s="63" t="s">
        <v>21</v>
      </c>
      <c r="E198" s="63" t="s">
        <v>4</v>
      </c>
      <c r="F198" s="63" t="s">
        <v>21</v>
      </c>
      <c r="G198" s="63" t="s">
        <v>4</v>
      </c>
      <c r="H198" s="63" t="s">
        <v>21</v>
      </c>
      <c r="I198" s="63" t="s">
        <v>4</v>
      </c>
      <c r="J198" s="75" t="s">
        <v>21</v>
      </c>
      <c r="K198" s="75" t="s">
        <v>4</v>
      </c>
      <c r="L198" s="63" t="s">
        <v>21</v>
      </c>
      <c r="M198" s="63" t="s">
        <v>4</v>
      </c>
      <c r="N198" s="29"/>
    </row>
    <row r="199" spans="1:14" s="30" customFormat="1" ht="15" customHeight="1" thickBot="1">
      <c r="A199" s="85" t="s">
        <v>51</v>
      </c>
      <c r="B199" s="79">
        <v>31870</v>
      </c>
      <c r="C199" s="80">
        <v>0.45111611250300787</v>
      </c>
      <c r="D199" s="79">
        <v>71864</v>
      </c>
      <c r="E199" s="80">
        <v>0.90806166287591605</v>
      </c>
      <c r="F199" s="79">
        <v>6984</v>
      </c>
      <c r="G199" s="80">
        <v>0.92076466710613047</v>
      </c>
      <c r="H199" s="79">
        <v>1123</v>
      </c>
      <c r="I199" s="80">
        <v>0.7598105548037889</v>
      </c>
      <c r="J199" s="79">
        <v>4997</v>
      </c>
      <c r="K199" s="80">
        <v>0.40527169505271693</v>
      </c>
      <c r="L199" s="79">
        <v>116838</v>
      </c>
      <c r="M199" s="80">
        <v>0.68254468980021032</v>
      </c>
      <c r="N199" s="29"/>
    </row>
    <row r="200" spans="1:14" s="30" customFormat="1" ht="15" customHeight="1" thickBot="1">
      <c r="A200" s="85" t="s">
        <v>52</v>
      </c>
      <c r="B200" s="81">
        <v>3591</v>
      </c>
      <c r="C200" s="82">
        <v>5.0830183871926622E-2</v>
      </c>
      <c r="D200" s="81">
        <v>2142</v>
      </c>
      <c r="E200" s="82">
        <v>2.7065959059893858E-2</v>
      </c>
      <c r="F200" s="81">
        <v>135</v>
      </c>
      <c r="G200" s="82">
        <v>1.7798286090969017E-2</v>
      </c>
      <c r="H200" s="81">
        <v>69</v>
      </c>
      <c r="I200" s="82">
        <v>4.668470906630582E-2</v>
      </c>
      <c r="J200" s="81">
        <v>717</v>
      </c>
      <c r="K200" s="82">
        <v>5.8150851581508525E-2</v>
      </c>
      <c r="L200" s="81">
        <v>6654</v>
      </c>
      <c r="M200" s="82">
        <v>3.8871363477041711E-2</v>
      </c>
      <c r="N200" s="29"/>
    </row>
    <row r="201" spans="1:14" s="30" customFormat="1" ht="15" customHeight="1" thickBot="1">
      <c r="A201" s="85" t="s">
        <v>53</v>
      </c>
      <c r="B201" s="79">
        <v>34672</v>
      </c>
      <c r="C201" s="80">
        <v>0.49077809390349203</v>
      </c>
      <c r="D201" s="79">
        <v>4922</v>
      </c>
      <c r="E201" s="80">
        <v>6.2193580995703816E-2</v>
      </c>
      <c r="F201" s="79">
        <v>438</v>
      </c>
      <c r="G201" s="80">
        <v>5.774555042847726E-2</v>
      </c>
      <c r="H201" s="79">
        <v>277</v>
      </c>
      <c r="I201" s="80">
        <v>0.18741542625169147</v>
      </c>
      <c r="J201" s="79">
        <v>6400</v>
      </c>
      <c r="K201" s="80">
        <v>0.51905920519059201</v>
      </c>
      <c r="L201" s="79">
        <v>46709</v>
      </c>
      <c r="M201" s="80">
        <v>0.27286482065661877</v>
      </c>
      <c r="N201" s="29"/>
    </row>
    <row r="202" spans="1:14" s="30" customFormat="1" ht="15" thickBot="1">
      <c r="A202" s="85" t="s">
        <v>54</v>
      </c>
      <c r="B202" s="81">
        <v>514</v>
      </c>
      <c r="C202" s="82">
        <v>7.275609721573457E-3</v>
      </c>
      <c r="D202" s="81">
        <v>212</v>
      </c>
      <c r="E202" s="82">
        <v>2.6787970684862268E-3</v>
      </c>
      <c r="F202" s="81">
        <v>28</v>
      </c>
      <c r="G202" s="82">
        <v>3.6914963744232037E-3</v>
      </c>
      <c r="H202" s="81">
        <v>9</v>
      </c>
      <c r="I202" s="82">
        <v>6.0893098782138022E-3</v>
      </c>
      <c r="J202" s="81">
        <v>216</v>
      </c>
      <c r="K202" s="82">
        <v>1.7518248175182483E-2</v>
      </c>
      <c r="L202" s="81">
        <v>979</v>
      </c>
      <c r="M202" s="82">
        <v>5.7191260661292207E-3</v>
      </c>
      <c r="N202" s="29"/>
    </row>
    <row r="203" spans="1:14" s="30" customFormat="1" ht="15" customHeight="1" thickBot="1">
      <c r="A203" s="85" t="s">
        <v>0</v>
      </c>
      <c r="B203" s="83">
        <v>70647</v>
      </c>
      <c r="C203" s="84">
        <v>1</v>
      </c>
      <c r="D203" s="83">
        <v>79140</v>
      </c>
      <c r="E203" s="84">
        <v>1</v>
      </c>
      <c r="F203" s="83">
        <v>7585</v>
      </c>
      <c r="G203" s="84">
        <v>1</v>
      </c>
      <c r="H203" s="83">
        <v>1478</v>
      </c>
      <c r="I203" s="84">
        <v>1</v>
      </c>
      <c r="J203" s="83">
        <v>12330</v>
      </c>
      <c r="K203" s="84">
        <v>1</v>
      </c>
      <c r="L203" s="83">
        <v>171180</v>
      </c>
      <c r="M203" s="84">
        <v>1</v>
      </c>
      <c r="N203" s="29"/>
    </row>
    <row r="204" spans="1:14" s="30" customFormat="1" ht="15" customHeight="1">
      <c r="A204" s="91" t="s">
        <v>90</v>
      </c>
      <c r="B204" s="91"/>
      <c r="C204" s="91"/>
      <c r="D204" s="91"/>
      <c r="E204" s="91"/>
      <c r="F204" s="91"/>
      <c r="G204" s="91"/>
      <c r="H204" s="91"/>
      <c r="I204" s="91"/>
      <c r="J204" s="91"/>
      <c r="K204" s="91"/>
      <c r="L204" s="91"/>
      <c r="M204" s="91"/>
      <c r="N204" s="23"/>
    </row>
    <row r="205" spans="1:14" s="30" customFormat="1" ht="15" customHeight="1">
      <c r="A205" s="89" t="s">
        <v>64</v>
      </c>
      <c r="B205" s="89"/>
      <c r="C205" s="89"/>
      <c r="D205" s="89"/>
      <c r="E205" s="89"/>
      <c r="F205" s="89"/>
      <c r="G205" s="89"/>
      <c r="H205" s="89"/>
      <c r="I205" s="89"/>
      <c r="J205" s="89"/>
      <c r="K205" s="89"/>
      <c r="L205" s="89"/>
      <c r="M205" s="89"/>
      <c r="N205" s="23"/>
    </row>
    <row r="206" spans="1:14" s="30" customFormat="1" ht="15" customHeight="1">
      <c r="A206" s="92" t="s">
        <v>66</v>
      </c>
      <c r="B206" s="92"/>
      <c r="C206" s="92"/>
      <c r="D206" s="92"/>
      <c r="E206" s="92"/>
      <c r="F206" s="92"/>
      <c r="G206" s="92"/>
      <c r="H206" s="92"/>
      <c r="I206" s="92"/>
      <c r="J206" s="92"/>
      <c r="K206" s="92"/>
      <c r="L206" s="92"/>
      <c r="M206" s="92"/>
      <c r="N206" s="47"/>
    </row>
    <row r="207" spans="1:14" s="30" customFormat="1" ht="30" customHeight="1">
      <c r="A207" s="92" t="s">
        <v>65</v>
      </c>
      <c r="B207" s="92"/>
      <c r="C207" s="92"/>
      <c r="D207" s="92"/>
      <c r="E207" s="92"/>
      <c r="F207" s="92"/>
      <c r="G207" s="92"/>
      <c r="H207" s="92"/>
      <c r="I207" s="92"/>
      <c r="J207" s="92"/>
      <c r="K207" s="92"/>
      <c r="L207" s="92"/>
      <c r="M207" s="92"/>
      <c r="N207" s="29"/>
    </row>
    <row r="208" spans="1:14" s="30" customFormat="1" ht="15" customHeight="1">
      <c r="A208" s="4"/>
      <c r="B208" s="34"/>
      <c r="C208" s="40"/>
      <c r="D208" s="41"/>
      <c r="E208" s="36"/>
      <c r="F208" s="29"/>
      <c r="G208" s="38"/>
      <c r="H208" s="39"/>
      <c r="I208" s="42"/>
      <c r="J208" s="42"/>
      <c r="K208" s="42"/>
      <c r="L208" s="29"/>
      <c r="M208" s="29"/>
      <c r="N208" s="29"/>
    </row>
    <row r="209" spans="1:14" s="30" customFormat="1" ht="15" customHeight="1">
      <c r="A209" s="43"/>
      <c r="B209" s="44"/>
      <c r="C209" s="44"/>
      <c r="D209" s="44"/>
      <c r="E209" s="44"/>
      <c r="F209" s="44"/>
      <c r="G209" s="44"/>
      <c r="H209" s="44"/>
      <c r="I209" s="44"/>
      <c r="J209" s="44"/>
      <c r="K209" s="44"/>
      <c r="L209" s="44"/>
      <c r="M209" s="44"/>
      <c r="N209" s="44"/>
    </row>
    <row r="210" spans="1:14" s="30" customFormat="1" ht="15" customHeight="1">
      <c r="A210" s="43"/>
      <c r="B210" s="45"/>
      <c r="C210" s="45"/>
      <c r="D210" s="45"/>
      <c r="E210" s="45"/>
      <c r="F210" s="29"/>
      <c r="G210" s="29"/>
      <c r="H210" s="29"/>
      <c r="I210" s="29"/>
      <c r="J210" s="29"/>
      <c r="K210" s="29"/>
      <c r="L210" s="29"/>
      <c r="M210" s="29"/>
      <c r="N210" s="29"/>
    </row>
    <row r="211" spans="1:14" s="30" customFormat="1" ht="15" customHeight="1">
      <c r="A211" s="46"/>
      <c r="F211" s="29"/>
      <c r="G211" s="29"/>
      <c r="H211" s="29"/>
      <c r="I211" s="29"/>
      <c r="J211" s="29"/>
      <c r="K211" s="29"/>
      <c r="L211" s="29"/>
      <c r="M211" s="29"/>
      <c r="N211" s="29"/>
    </row>
    <row r="212" spans="1:14" s="30" customFormat="1" ht="15" customHeight="1">
      <c r="A212" s="27"/>
      <c r="B212" s="28"/>
      <c r="C212" s="28"/>
      <c r="D212" s="28"/>
      <c r="E212" s="28"/>
      <c r="F212" s="29"/>
      <c r="G212" s="29"/>
      <c r="H212" s="29"/>
      <c r="I212" s="29"/>
      <c r="J212" s="29"/>
      <c r="K212" s="29"/>
      <c r="L212" s="29"/>
      <c r="M212" s="29"/>
      <c r="N212" s="29"/>
    </row>
    <row r="213" spans="1:14" s="30" customFormat="1" ht="15" customHeight="1">
      <c r="A213" s="28"/>
      <c r="B213" s="28"/>
      <c r="C213" s="5"/>
      <c r="D213" s="5"/>
      <c r="E213" s="5"/>
      <c r="F213" s="29"/>
      <c r="G213" s="29"/>
      <c r="H213" s="29"/>
      <c r="I213" s="29"/>
      <c r="J213" s="29"/>
      <c r="K213" s="29"/>
      <c r="L213" s="29"/>
      <c r="M213" s="29"/>
      <c r="N213" s="29"/>
    </row>
    <row r="214" spans="1:14" s="30" customFormat="1" ht="15" customHeight="1">
      <c r="A214" s="4"/>
      <c r="B214" s="34"/>
      <c r="C214" s="35"/>
      <c r="D214" s="36"/>
      <c r="E214" s="37"/>
      <c r="F214" s="29"/>
      <c r="G214" s="38"/>
      <c r="H214" s="39"/>
      <c r="I214" s="39"/>
      <c r="J214" s="39"/>
      <c r="K214" s="39"/>
      <c r="L214" s="31"/>
      <c r="M214" s="32"/>
      <c r="N214" s="33"/>
    </row>
    <row r="215" spans="1:14" s="30" customFormat="1" ht="15" customHeight="1">
      <c r="A215" s="4"/>
      <c r="B215" s="34"/>
      <c r="C215" s="35"/>
      <c r="D215" s="36"/>
      <c r="E215" s="37"/>
      <c r="F215" s="29"/>
      <c r="G215" s="38"/>
      <c r="H215" s="39"/>
      <c r="I215" s="39"/>
      <c r="J215" s="39"/>
      <c r="K215" s="39"/>
      <c r="L215" s="31"/>
      <c r="M215" s="32"/>
      <c r="N215" s="33"/>
    </row>
    <row r="216" spans="1:14" s="30" customFormat="1" ht="15" customHeight="1">
      <c r="A216" s="4"/>
      <c r="B216" s="34"/>
      <c r="C216" s="35"/>
      <c r="D216" s="36"/>
      <c r="E216" s="37"/>
      <c r="F216" s="29"/>
      <c r="G216" s="38"/>
      <c r="H216" s="39"/>
      <c r="I216" s="39"/>
      <c r="J216" s="39"/>
      <c r="K216" s="39"/>
      <c r="L216" s="31"/>
      <c r="M216" s="32"/>
      <c r="N216" s="33"/>
    </row>
    <row r="217" spans="1:14" s="30" customFormat="1" ht="15" customHeight="1">
      <c r="A217" s="4"/>
      <c r="B217" s="34"/>
      <c r="C217" s="35"/>
      <c r="D217" s="36"/>
      <c r="E217" s="37"/>
      <c r="F217" s="29"/>
      <c r="G217" s="38"/>
      <c r="H217" s="39"/>
      <c r="I217" s="39"/>
      <c r="J217" s="39"/>
      <c r="K217" s="39"/>
      <c r="L217" s="31"/>
      <c r="M217" s="32"/>
      <c r="N217" s="33"/>
    </row>
    <row r="218" spans="1:14" s="30" customFormat="1" ht="15" customHeight="1">
      <c r="A218" s="4"/>
      <c r="B218" s="34"/>
      <c r="C218" s="35"/>
      <c r="D218" s="36"/>
      <c r="E218" s="37"/>
      <c r="F218" s="29"/>
      <c r="G218" s="38"/>
      <c r="H218" s="39"/>
      <c r="I218" s="39"/>
      <c r="J218" s="39"/>
      <c r="K218" s="39"/>
      <c r="L218" s="31"/>
      <c r="M218" s="32"/>
      <c r="N218" s="33"/>
    </row>
    <row r="219" spans="1:14" s="30" customFormat="1" ht="15" customHeight="1">
      <c r="A219" s="4"/>
      <c r="B219" s="34"/>
      <c r="C219" s="35"/>
      <c r="D219" s="36"/>
      <c r="E219" s="37"/>
      <c r="F219" s="29"/>
      <c r="G219" s="38"/>
      <c r="H219" s="39"/>
      <c r="I219" s="39"/>
      <c r="J219" s="39"/>
      <c r="K219" s="39"/>
      <c r="L219" s="31"/>
      <c r="M219" s="32"/>
      <c r="N219" s="33"/>
    </row>
    <row r="220" spans="1:14" s="30" customFormat="1" ht="15" customHeight="1">
      <c r="A220" s="4"/>
      <c r="B220" s="34"/>
      <c r="C220" s="35"/>
      <c r="D220" s="36"/>
      <c r="E220" s="37"/>
      <c r="F220" s="29"/>
      <c r="G220" s="38"/>
      <c r="H220" s="39"/>
      <c r="I220" s="39"/>
      <c r="J220" s="39"/>
      <c r="K220" s="39"/>
      <c r="L220" s="31"/>
      <c r="M220" s="32"/>
      <c r="N220" s="33"/>
    </row>
    <row r="221" spans="1:14" s="30" customFormat="1" ht="15" customHeight="1">
      <c r="A221" s="4"/>
      <c r="B221" s="34"/>
      <c r="C221" s="40"/>
      <c r="D221" s="41"/>
      <c r="E221" s="36"/>
      <c r="F221" s="29"/>
      <c r="G221" s="38"/>
      <c r="H221" s="39"/>
      <c r="I221" s="42"/>
      <c r="J221" s="42"/>
      <c r="K221" s="42"/>
      <c r="L221" s="31"/>
      <c r="M221" s="32"/>
      <c r="N221" s="33"/>
    </row>
    <row r="222" spans="1:14" s="30" customFormat="1" ht="15" customHeight="1">
      <c r="A222" s="43"/>
      <c r="B222" s="44"/>
      <c r="C222" s="44"/>
      <c r="D222" s="44"/>
      <c r="E222" s="44"/>
      <c r="F222" s="44"/>
      <c r="G222" s="44"/>
      <c r="H222" s="44"/>
      <c r="I222" s="44"/>
      <c r="J222" s="44"/>
      <c r="K222" s="44"/>
      <c r="L222" s="44"/>
      <c r="M222" s="44"/>
      <c r="N222" s="44"/>
    </row>
    <row r="223" spans="1:14" s="30" customFormat="1" ht="15" customHeight="1">
      <c r="A223" s="43"/>
      <c r="B223" s="45"/>
      <c r="C223" s="45"/>
      <c r="D223" s="45"/>
      <c r="E223" s="45"/>
      <c r="F223" s="29"/>
      <c r="G223" s="29"/>
      <c r="H223" s="29"/>
      <c r="I223" s="29"/>
      <c r="J223" s="29"/>
      <c r="K223" s="29"/>
      <c r="L223" s="29"/>
      <c r="M223" s="29"/>
      <c r="N223" s="29"/>
    </row>
    <row r="224" spans="1:14" s="30" customFormat="1" ht="15" customHeight="1">
      <c r="A224" s="43"/>
      <c r="F224" s="29"/>
      <c r="G224" s="29"/>
      <c r="H224" s="29"/>
      <c r="I224" s="29"/>
      <c r="J224" s="29"/>
      <c r="K224" s="29"/>
      <c r="L224" s="29"/>
      <c r="M224" s="29"/>
      <c r="N224" s="29"/>
    </row>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sheetData>
  <mergeCells count="123">
    <mergeCell ref="A9:N9"/>
    <mergeCell ref="A179:B179"/>
    <mergeCell ref="B117:C117"/>
    <mergeCell ref="D117:E117"/>
    <mergeCell ref="B153:C153"/>
    <mergeCell ref="D153:E153"/>
    <mergeCell ref="F117:G117"/>
    <mergeCell ref="L117:M117"/>
    <mergeCell ref="L153:M153"/>
    <mergeCell ref="B169:C169"/>
    <mergeCell ref="D169:E169"/>
    <mergeCell ref="F169:G169"/>
    <mergeCell ref="H169:I169"/>
    <mergeCell ref="L169:M169"/>
    <mergeCell ref="A169:A170"/>
    <mergeCell ref="F85:G85"/>
    <mergeCell ref="H85:I85"/>
    <mergeCell ref="L85:M85"/>
    <mergeCell ref="L47:M47"/>
    <mergeCell ref="L73:M73"/>
    <mergeCell ref="B85:C85"/>
    <mergeCell ref="D85:E85"/>
    <mergeCell ref="B97:C97"/>
    <mergeCell ref="D97:E97"/>
    <mergeCell ref="A12:M12"/>
    <mergeCell ref="F13:G13"/>
    <mergeCell ref="A17:M17"/>
    <mergeCell ref="A66:M66"/>
    <mergeCell ref="A67:M67"/>
    <mergeCell ref="A68:M68"/>
    <mergeCell ref="A69:M69"/>
    <mergeCell ref="A72:M72"/>
    <mergeCell ref="A20:M20"/>
    <mergeCell ref="A27:M27"/>
    <mergeCell ref="A28:M28"/>
    <mergeCell ref="A29:M29"/>
    <mergeCell ref="A32:M32"/>
    <mergeCell ref="A40:M40"/>
    <mergeCell ref="A41:M41"/>
    <mergeCell ref="A42:M42"/>
    <mergeCell ref="B47:C47"/>
    <mergeCell ref="D47:E47"/>
    <mergeCell ref="F47:G47"/>
    <mergeCell ref="H47:I47"/>
    <mergeCell ref="F21:G21"/>
    <mergeCell ref="A47:A48"/>
    <mergeCell ref="A43:M43"/>
    <mergeCell ref="A46:M46"/>
    <mergeCell ref="A207:M207"/>
    <mergeCell ref="A180:M180"/>
    <mergeCell ref="A190:M190"/>
    <mergeCell ref="A191:M191"/>
    <mergeCell ref="A192:M192"/>
    <mergeCell ref="A193:M193"/>
    <mergeCell ref="A181:A182"/>
    <mergeCell ref="A197:A198"/>
    <mergeCell ref="B197:C197"/>
    <mergeCell ref="D197:E197"/>
    <mergeCell ref="F197:G197"/>
    <mergeCell ref="H197:I197"/>
    <mergeCell ref="L197:M197"/>
    <mergeCell ref="B181:C181"/>
    <mergeCell ref="D181:E181"/>
    <mergeCell ref="F181:G181"/>
    <mergeCell ref="H181:I181"/>
    <mergeCell ref="L181:M181"/>
    <mergeCell ref="A204:M204"/>
    <mergeCell ref="A205:M205"/>
    <mergeCell ref="A206:M206"/>
    <mergeCell ref="J181:K181"/>
    <mergeCell ref="J197:K197"/>
    <mergeCell ref="A196:M196"/>
    <mergeCell ref="A168:M168"/>
    <mergeCell ref="A174:M174"/>
    <mergeCell ref="A175:M175"/>
    <mergeCell ref="A176:M176"/>
    <mergeCell ref="A177:M177"/>
    <mergeCell ref="F97:G97"/>
    <mergeCell ref="H97:I97"/>
    <mergeCell ref="L97:M97"/>
    <mergeCell ref="A112:M112"/>
    <mergeCell ref="A113:M113"/>
    <mergeCell ref="A116:M116"/>
    <mergeCell ref="A97:A98"/>
    <mergeCell ref="A153:A154"/>
    <mergeCell ref="J47:K47"/>
    <mergeCell ref="J73:K73"/>
    <mergeCell ref="J85:K85"/>
    <mergeCell ref="J97:K97"/>
    <mergeCell ref="J117:K117"/>
    <mergeCell ref="J153:K153"/>
    <mergeCell ref="J169:K169"/>
    <mergeCell ref="A146:M146"/>
    <mergeCell ref="A147:M147"/>
    <mergeCell ref="A148:M148"/>
    <mergeCell ref="A149:M149"/>
    <mergeCell ref="A162:M162"/>
    <mergeCell ref="A163:M163"/>
    <mergeCell ref="A164:M164"/>
    <mergeCell ref="A165:M165"/>
    <mergeCell ref="A152:M152"/>
    <mergeCell ref="H117:I117"/>
    <mergeCell ref="F153:G153"/>
    <mergeCell ref="H153:I153"/>
    <mergeCell ref="A84:M84"/>
    <mergeCell ref="B73:C73"/>
    <mergeCell ref="A117:A118"/>
    <mergeCell ref="F73:G73"/>
    <mergeCell ref="H73:I73"/>
    <mergeCell ref="D73:E73"/>
    <mergeCell ref="A111:M111"/>
    <mergeCell ref="A73:A74"/>
    <mergeCell ref="A78:M78"/>
    <mergeCell ref="A79:M79"/>
    <mergeCell ref="A80:M80"/>
    <mergeCell ref="A81:M81"/>
    <mergeCell ref="A85:A86"/>
    <mergeCell ref="A90:M90"/>
    <mergeCell ref="A91:M91"/>
    <mergeCell ref="A92:M92"/>
    <mergeCell ref="A93:M93"/>
    <mergeCell ref="A110:M110"/>
    <mergeCell ref="A96:M96"/>
  </mergeCells>
  <pageMargins left="0.7" right="0.7" top="0.75" bottom="0.75" header="0.3" footer="0.3"/>
  <pageSetup scale="43" fitToHeight="0" orientation="portrait" r:id="rId1"/>
  <rowBreaks count="2" manualBreakCount="2">
    <brk id="95" max="13" man="1"/>
    <brk id="179"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Tabulación</vt:lpstr>
      <vt:lpstr>Tabulación!Área_de_impresión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Sahara Martignoni  spycher</dc:creator>
  <cp:lastModifiedBy>Joaquin Andres Perez Silva</cp:lastModifiedBy>
  <cp:lastPrinted>2015-01-07T18:50:50Z</cp:lastPrinted>
  <dcterms:created xsi:type="dcterms:W3CDTF">2014-10-15T12:51:42Z</dcterms:created>
  <dcterms:modified xsi:type="dcterms:W3CDTF">2021-08-02T19:56:56Z</dcterms:modified>
</cp:coreProperties>
</file>