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nake\Downloads\"/>
    </mc:Choice>
  </mc:AlternateContent>
  <xr:revisionPtr revIDLastSave="0" documentId="13_ncr:1_{D7067E32-8C55-4E82-AE84-1477B15D2D6F}" xr6:coauthVersionLast="47" xr6:coauthVersionMax="47" xr10:uidLastSave="{00000000-0000-0000-0000-000000000000}"/>
  <bookViews>
    <workbookView xWindow="4605" yWindow="2925" windowWidth="21600" windowHeight="11295" xr2:uid="{579ECF8A-8911-314F-B702-462A63606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6" i="1" l="1" a="1"/>
  <c r="D76" i="1" s="1"/>
  <c r="I76" i="1" s="1"/>
  <c r="C76" i="1" a="1"/>
  <c r="C76" i="1" s="1"/>
  <c r="C75" i="1" a="1"/>
  <c r="C75" i="1" s="1"/>
  <c r="D75" i="1" a="1"/>
  <c r="D75" i="1" s="1"/>
  <c r="I75" i="1" s="1"/>
  <c r="D74" i="1" a="1"/>
  <c r="D74" i="1" s="1"/>
  <c r="I74" i="1" s="1"/>
  <c r="C74" i="1" a="1"/>
  <c r="C74" i="1"/>
  <c r="D73" i="1" a="1"/>
  <c r="D73" i="1" s="1"/>
  <c r="C73" i="1" a="1"/>
  <c r="C73" i="1" s="1"/>
  <c r="D68" i="1" a="1"/>
  <c r="D68" i="1" s="1"/>
  <c r="I68" i="1" s="1"/>
  <c r="D67" i="1" a="1"/>
  <c r="D67" i="1" s="1"/>
  <c r="I67" i="1" s="1"/>
  <c r="D66" i="1" a="1"/>
  <c r="D66" i="1" s="1"/>
  <c r="I66" i="1" s="1"/>
  <c r="D65" i="1" a="1"/>
  <c r="D65" i="1" s="1"/>
  <c r="C68" i="1" a="1"/>
  <c r="C68" i="1" s="1"/>
  <c r="C67" i="1" a="1"/>
  <c r="C67" i="1" s="1"/>
  <c r="C66" i="1" a="1"/>
  <c r="C66" i="1" s="1"/>
  <c r="C65" i="1" a="1"/>
  <c r="C65" i="1" s="1"/>
  <c r="C58" i="1" a="1"/>
  <c r="C58" i="1"/>
  <c r="H58" i="1" s="1"/>
  <c r="G60" i="1"/>
  <c r="G61" i="1"/>
  <c r="G59" i="1"/>
  <c r="I57" i="1"/>
  <c r="I61" i="1"/>
  <c r="H61" i="1"/>
  <c r="I60" i="1"/>
  <c r="H60" i="1"/>
  <c r="I59" i="1"/>
  <c r="H59" i="1"/>
  <c r="I58" i="1"/>
  <c r="B61" i="1"/>
  <c r="B60" i="1"/>
  <c r="B59" i="1"/>
  <c r="B58" i="1"/>
  <c r="D57" i="1"/>
  <c r="C57" i="1"/>
  <c r="B57" i="1" s="1"/>
  <c r="D61" i="1" a="1"/>
  <c r="D61" i="1" s="1"/>
  <c r="C61" i="1" a="1"/>
  <c r="C61" i="1" s="1"/>
  <c r="D60" i="1" a="1"/>
  <c r="D60" i="1" s="1"/>
  <c r="C60" i="1" a="1"/>
  <c r="C60" i="1" s="1"/>
  <c r="D59" i="1" a="1"/>
  <c r="D59" i="1" s="1"/>
  <c r="C59" i="1" a="1"/>
  <c r="C59" i="1" s="1"/>
  <c r="D58" i="1" a="1"/>
  <c r="D58" i="1" s="1"/>
  <c r="H38" i="1"/>
  <c r="G38" i="1"/>
  <c r="F38" i="1"/>
  <c r="E38" i="1"/>
  <c r="D38" i="1"/>
  <c r="C38" i="1"/>
  <c r="B42" i="1"/>
  <c r="B38" i="1" s="1"/>
  <c r="B41" i="1"/>
  <c r="B40" i="1"/>
  <c r="B39" i="1"/>
  <c r="Q54" i="1"/>
  <c r="K54" i="1" s="1"/>
  <c r="P54" i="1"/>
  <c r="O54" i="1"/>
  <c r="N54" i="1"/>
  <c r="M54" i="1"/>
  <c r="L54" i="1"/>
  <c r="Q53" i="1"/>
  <c r="P53" i="1"/>
  <c r="O53" i="1"/>
  <c r="N53" i="1"/>
  <c r="M53" i="1"/>
  <c r="L53" i="1"/>
  <c r="K53" i="1"/>
  <c r="Q52" i="1"/>
  <c r="Q50" i="1" s="1"/>
  <c r="P52" i="1"/>
  <c r="O52" i="1"/>
  <c r="K52" i="1" s="1"/>
  <c r="N52" i="1"/>
  <c r="M52" i="1"/>
  <c r="L52" i="1"/>
  <c r="Q51" i="1"/>
  <c r="P51" i="1"/>
  <c r="P50" i="1" s="1"/>
  <c r="O51" i="1"/>
  <c r="N51" i="1"/>
  <c r="K51" i="1" s="1"/>
  <c r="M51" i="1"/>
  <c r="L51" i="1"/>
  <c r="L50" i="1" s="1"/>
  <c r="N50" i="1"/>
  <c r="M50" i="1"/>
  <c r="L38" i="1"/>
  <c r="M38" i="1"/>
  <c r="N38" i="1"/>
  <c r="O38" i="1"/>
  <c r="P38" i="1"/>
  <c r="Q38" i="1"/>
  <c r="H35" i="1"/>
  <c r="K44" i="1"/>
  <c r="L44" i="1"/>
  <c r="K48" i="1"/>
  <c r="K47" i="1"/>
  <c r="K46" i="1"/>
  <c r="K45" i="1"/>
  <c r="Q44" i="1"/>
  <c r="P44" i="1"/>
  <c r="O44" i="1"/>
  <c r="N44" i="1"/>
  <c r="M44" i="1"/>
  <c r="Q48" i="1"/>
  <c r="P48" i="1"/>
  <c r="O48" i="1"/>
  <c r="N48" i="1"/>
  <c r="M48" i="1"/>
  <c r="L48" i="1"/>
  <c r="Q47" i="1"/>
  <c r="P47" i="1"/>
  <c r="O47" i="1"/>
  <c r="N47" i="1"/>
  <c r="M47" i="1"/>
  <c r="L47" i="1"/>
  <c r="Q46" i="1"/>
  <c r="P46" i="1"/>
  <c r="O46" i="1"/>
  <c r="N46" i="1"/>
  <c r="M46" i="1"/>
  <c r="L46" i="1"/>
  <c r="Q45" i="1"/>
  <c r="P45" i="1"/>
  <c r="O45" i="1"/>
  <c r="N45" i="1"/>
  <c r="M45" i="1"/>
  <c r="L45" i="1"/>
  <c r="B54" i="1"/>
  <c r="B53" i="1"/>
  <c r="B52" i="1"/>
  <c r="B51" i="1"/>
  <c r="B50" i="1"/>
  <c r="C44" i="1"/>
  <c r="B44" i="1"/>
  <c r="B48" i="1"/>
  <c r="B47" i="1"/>
  <c r="B46" i="1"/>
  <c r="B45" i="1"/>
  <c r="H50" i="1"/>
  <c r="G50" i="1"/>
  <c r="F50" i="1"/>
  <c r="E50" i="1"/>
  <c r="D50" i="1"/>
  <c r="D52" i="1" a="1"/>
  <c r="D52" i="1" s="1"/>
  <c r="H53" i="1" a="1"/>
  <c r="H53" i="1" s="1"/>
  <c r="G53" i="1" a="1"/>
  <c r="G53" i="1" s="1"/>
  <c r="F53" i="1"/>
  <c r="F53" i="1" a="1"/>
  <c r="E53" i="1" a="1"/>
  <c r="E53" i="1" s="1"/>
  <c r="D53" i="1" a="1"/>
  <c r="D53" i="1" s="1"/>
  <c r="H47" i="1" a="1"/>
  <c r="H47" i="1" s="1"/>
  <c r="G47" i="1" a="1"/>
  <c r="G47" i="1" s="1"/>
  <c r="F47" i="1" a="1"/>
  <c r="F47" i="1" s="1"/>
  <c r="E47" i="1" a="1"/>
  <c r="E47" i="1" s="1"/>
  <c r="D47" i="1" a="1"/>
  <c r="D47" i="1" s="1"/>
  <c r="H54" i="1" a="1"/>
  <c r="H54" i="1" s="1"/>
  <c r="G54" i="1" a="1"/>
  <c r="G54" i="1" s="1"/>
  <c r="F54" i="1" a="1"/>
  <c r="F54" i="1" s="1"/>
  <c r="E54" i="1" a="1"/>
  <c r="E54" i="1" s="1"/>
  <c r="H52" i="1" a="1"/>
  <c r="H52" i="1" s="1"/>
  <c r="G52" i="1" a="1"/>
  <c r="G52" i="1" s="1"/>
  <c r="F52" i="1" a="1"/>
  <c r="F52" i="1" s="1"/>
  <c r="E52" i="1" a="1"/>
  <c r="E52" i="1" s="1"/>
  <c r="D54" i="1" a="1"/>
  <c r="D54" i="1" s="1"/>
  <c r="H51" i="1" a="1"/>
  <c r="H51" i="1" s="1"/>
  <c r="G51" i="1" a="1"/>
  <c r="G51" i="1" s="1"/>
  <c r="F51" i="1" a="1"/>
  <c r="F51" i="1" s="1"/>
  <c r="E51" i="1" a="1"/>
  <c r="E51" i="1" s="1"/>
  <c r="D51" i="1" a="1"/>
  <c r="D51" i="1" s="1"/>
  <c r="H45" i="1" a="1"/>
  <c r="H45" i="1" s="1"/>
  <c r="G45" i="1" a="1"/>
  <c r="G45" i="1" s="1"/>
  <c r="F45" i="1" a="1"/>
  <c r="F45" i="1" s="1"/>
  <c r="E45" i="1" a="1"/>
  <c r="E45" i="1" s="1"/>
  <c r="D45" i="1" a="1"/>
  <c r="D45" i="1" s="1"/>
  <c r="H48" i="1" a="1"/>
  <c r="H48" i="1" s="1"/>
  <c r="G48" i="1" a="1"/>
  <c r="G48" i="1" s="1"/>
  <c r="F48" i="1" a="1"/>
  <c r="F48" i="1" s="1"/>
  <c r="E48" i="1" a="1"/>
  <c r="E48" i="1" s="1"/>
  <c r="D48" i="1" a="1"/>
  <c r="D48" i="1" s="1"/>
  <c r="H46" i="1" a="1"/>
  <c r="H46" i="1" s="1"/>
  <c r="G46" i="1" a="1"/>
  <c r="G46" i="1" s="1"/>
  <c r="F46" i="1" a="1"/>
  <c r="F46" i="1" s="1"/>
  <c r="E46" i="1" a="1"/>
  <c r="E46" i="1" s="1"/>
  <c r="D46" i="1" a="1"/>
  <c r="D46" i="1" s="1"/>
  <c r="K41" i="1"/>
  <c r="K42" i="1"/>
  <c r="K39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G36" i="1"/>
  <c r="F36" i="1"/>
  <c r="E36" i="1"/>
  <c r="D36" i="1"/>
  <c r="C36" i="1"/>
  <c r="B36" i="1"/>
  <c r="B35" i="1"/>
  <c r="C35" i="1"/>
  <c r="D35" i="1"/>
  <c r="E35" i="1"/>
  <c r="F35" i="1"/>
  <c r="G35" i="1"/>
  <c r="I35" i="1"/>
  <c r="J35" i="1"/>
  <c r="K35" i="1"/>
  <c r="L35" i="1"/>
  <c r="M35" i="1"/>
  <c r="N35" i="1"/>
  <c r="O35" i="1"/>
  <c r="P35" i="1"/>
  <c r="Y35" i="1"/>
  <c r="X35" i="1"/>
  <c r="W35" i="1"/>
  <c r="V35" i="1"/>
  <c r="U35" i="1"/>
  <c r="T35" i="1"/>
  <c r="S35" i="1"/>
  <c r="R35" i="1"/>
  <c r="Q35" i="1"/>
  <c r="H75" i="1" l="1"/>
  <c r="G75" i="1" s="1"/>
  <c r="B75" i="1"/>
  <c r="B73" i="1"/>
  <c r="C72" i="1"/>
  <c r="H73" i="1"/>
  <c r="B74" i="1"/>
  <c r="H74" i="1"/>
  <c r="G74" i="1" s="1"/>
  <c r="H76" i="1"/>
  <c r="G76" i="1" s="1"/>
  <c r="B76" i="1"/>
  <c r="I73" i="1"/>
  <c r="I72" i="1" s="1"/>
  <c r="D72" i="1"/>
  <c r="H57" i="1"/>
  <c r="G57" i="1" s="1"/>
  <c r="G58" i="1"/>
  <c r="D64" i="1"/>
  <c r="I65" i="1"/>
  <c r="I64" i="1" s="1"/>
  <c r="B65" i="1"/>
  <c r="H65" i="1"/>
  <c r="C64" i="1"/>
  <c r="H67" i="1"/>
  <c r="G67" i="1" s="1"/>
  <c r="B67" i="1"/>
  <c r="H66" i="1"/>
  <c r="G66" i="1" s="1"/>
  <c r="B66" i="1"/>
  <c r="H68" i="1"/>
  <c r="G68" i="1" s="1"/>
  <c r="B68" i="1"/>
  <c r="K50" i="1"/>
  <c r="O50" i="1"/>
  <c r="H36" i="1"/>
  <c r="E44" i="1"/>
  <c r="H44" i="1"/>
  <c r="G44" i="1"/>
  <c r="F44" i="1"/>
  <c r="D44" i="1"/>
  <c r="G73" i="1" l="1"/>
  <c r="H72" i="1"/>
  <c r="G72" i="1" s="1"/>
  <c r="B72" i="1"/>
  <c r="B64" i="1"/>
  <c r="H64" i="1"/>
  <c r="G64" i="1" s="1"/>
  <c r="G65" i="1"/>
  <c r="K40" i="1"/>
  <c r="K3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<sst xmlns="http://schemas.openxmlformats.org/spreadsheetml/2006/main" count="122" uniqueCount="61">
  <si>
    <t>Trial</t>
  </si>
  <si>
    <t>1a - Math</t>
  </si>
  <si>
    <t>1b - Math</t>
  </si>
  <si>
    <t>2 - Math</t>
  </si>
  <si>
    <t>3a - Math</t>
  </si>
  <si>
    <t>3b - Math</t>
  </si>
  <si>
    <t>1a - CSQA</t>
  </si>
  <si>
    <t>1b - CSQA</t>
  </si>
  <si>
    <t>2 - CSQA</t>
  </si>
  <si>
    <t>3a - CSQA</t>
  </si>
  <si>
    <t>3b - CSQA</t>
  </si>
  <si>
    <t>1a - StrategyQA</t>
  </si>
  <si>
    <t>1b - StrategyQA</t>
  </si>
  <si>
    <t>2 - StrategyQA</t>
  </si>
  <si>
    <t>3a - StrategyQA</t>
  </si>
  <si>
    <t>3b - StrategyQA</t>
  </si>
  <si>
    <t>1a - SayCan</t>
  </si>
  <si>
    <t>1b - SayCan</t>
  </si>
  <si>
    <t>2 - SayCan</t>
  </si>
  <si>
    <t>3a - SayCan</t>
  </si>
  <si>
    <t>3b - SayCan</t>
  </si>
  <si>
    <t>0 - Math</t>
  </si>
  <si>
    <t>0 - CSQA</t>
  </si>
  <si>
    <t>0 - StrategyQA</t>
  </si>
  <si>
    <t>0 - SayCan</t>
  </si>
  <si>
    <t>SayCan: distracted by other tasks (placing items)</t>
  </si>
  <si>
    <t>Notes</t>
  </si>
  <si>
    <t>SayCan: b: distracted by trash can, 2: stayed general but suffered from a similar distraction</t>
  </si>
  <si>
    <t>SayCan: those marked as "correct" all did not provide a sufficient amount of steps, but significantly outperformed incorrect cases, where we saw a common refusal to engage in the task</t>
  </si>
  <si>
    <t>SayCan 3a: was asked to bring stuff to them multiple times</t>
  </si>
  <si>
    <t>SayCan 3a: interpreted park as a question about a car, wrong formatting (non step-by-step)</t>
  </si>
  <si>
    <t># correct</t>
  </si>
  <si>
    <t>% correct</t>
  </si>
  <si>
    <t># questions</t>
  </si>
  <si>
    <t>Global Avg</t>
  </si>
  <si>
    <t>Math Avg</t>
  </si>
  <si>
    <t>CSQA Avg</t>
  </si>
  <si>
    <t>StrategyQA Avg</t>
  </si>
  <si>
    <t>SayCan</t>
  </si>
  <si>
    <t>1a</t>
  </si>
  <si>
    <t>1b</t>
  </si>
  <si>
    <t>3a</t>
  </si>
  <si>
    <t>3b</t>
  </si>
  <si>
    <t>All</t>
  </si>
  <si>
    <t xml:space="preserve">Above 0 </t>
  </si>
  <si>
    <t xml:space="preserve">Math </t>
  </si>
  <si>
    <t>CSQA</t>
  </si>
  <si>
    <t>StrategyQA</t>
  </si>
  <si>
    <t xml:space="preserve">Below  0 </t>
  </si>
  <si>
    <t>Dup Out</t>
  </si>
  <si>
    <t xml:space="preserve">Above 0 % </t>
  </si>
  <si>
    <t>Below  0 %</t>
  </si>
  <si>
    <t xml:space="preserve">CSQA </t>
  </si>
  <si>
    <t xml:space="preserve">StrategyQA </t>
  </si>
  <si>
    <t xml:space="preserve">Global </t>
  </si>
  <si>
    <t>a</t>
  </si>
  <si>
    <t>b</t>
  </si>
  <si>
    <t>Both</t>
  </si>
  <si>
    <t>Dup Underperform</t>
  </si>
  <si>
    <t>Dup Outperform</t>
  </si>
  <si>
    <t>Dup Underperform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</si>
</sst>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52BF-F26B-4E40-BDF4-D987A03C2729}">
  <dimension ref="A1:AA76"/>
  <sheetViews>
    <sheetView tabSelected="1" topLeftCell="A37" workbookViewId="0">
      <selection activeCell="H73" sqref="H73"/>
    </sheetView>
  </sheetViews>
  <sheetFormatPr defaultColWidth="11" defaultRowHeight="15.75" x14ac:dyDescent="0.25"/>
  <cols>
    <col min="1" max="1" width="8.625" customWidth="1"/>
    <col min="2" max="2" width="7.5" customWidth="1"/>
    <col min="14" max="14" width="12.125" customWidth="1"/>
    <col min="15" max="16" width="13.375" customWidth="1"/>
    <col min="17" max="17" width="12.5" customWidth="1"/>
    <col min="18" max="19" width="13.375" customWidth="1"/>
    <col min="20" max="20" width="9.125" customWidth="1"/>
  </cols>
  <sheetData>
    <row r="1" spans="1:27" x14ac:dyDescent="0.25">
      <c r="A1" s="1" t="s">
        <v>0</v>
      </c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23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24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26</v>
      </c>
      <c r="AA1" s="1"/>
    </row>
    <row r="2" spans="1:27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</row>
    <row r="3" spans="1:27" x14ac:dyDescent="0.25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7" x14ac:dyDescent="0.25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>
        <v>1</v>
      </c>
      <c r="W4">
        <v>1</v>
      </c>
      <c r="X4">
        <v>0</v>
      </c>
      <c r="Y4">
        <v>1</v>
      </c>
    </row>
    <row r="5" spans="1:27" x14ac:dyDescent="0.25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  <c r="V5">
        <v>0</v>
      </c>
      <c r="W5">
        <v>1</v>
      </c>
      <c r="X5">
        <v>1</v>
      </c>
      <c r="Y5">
        <v>0</v>
      </c>
    </row>
    <row r="6" spans="1:27" x14ac:dyDescent="0.25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1</v>
      </c>
      <c r="Y6">
        <v>1</v>
      </c>
    </row>
    <row r="7" spans="1:27" x14ac:dyDescent="0.25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</row>
    <row r="8" spans="1:27" x14ac:dyDescent="0.25">
      <c r="A8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</row>
    <row r="9" spans="1:27" x14ac:dyDescent="0.25">
      <c r="A9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</row>
    <row r="10" spans="1:27" x14ac:dyDescent="0.25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7" x14ac:dyDescent="0.25">
      <c r="A11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7" x14ac:dyDescent="0.25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7" x14ac:dyDescent="0.25">
      <c r="A13">
        <v>12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</row>
    <row r="14" spans="1:27" x14ac:dyDescent="0.25">
      <c r="A14">
        <v>13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7" x14ac:dyDescent="0.25">
      <c r="A15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7" x14ac:dyDescent="0.25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6" x14ac:dyDescent="0.25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</row>
    <row r="18" spans="1:26" x14ac:dyDescent="0.25">
      <c r="A18">
        <v>17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6" x14ac:dyDescent="0.25">
      <c r="A19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1</v>
      </c>
      <c r="W19">
        <v>0</v>
      </c>
      <c r="X19">
        <v>1</v>
      </c>
      <c r="Y19">
        <v>0</v>
      </c>
      <c r="Z19" t="s">
        <v>25</v>
      </c>
    </row>
    <row r="20" spans="1:26" x14ac:dyDescent="0.25">
      <c r="A20">
        <v>19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</row>
    <row r="21" spans="1:26" x14ac:dyDescent="0.25">
      <c r="A21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1</v>
      </c>
      <c r="Y21">
        <v>1</v>
      </c>
    </row>
    <row r="22" spans="1:26" x14ac:dyDescent="0.25">
      <c r="A22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1</v>
      </c>
      <c r="V22">
        <v>1</v>
      </c>
      <c r="W22">
        <v>1</v>
      </c>
      <c r="X22">
        <v>0</v>
      </c>
      <c r="Y22">
        <v>0</v>
      </c>
    </row>
    <row r="23" spans="1:26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6" x14ac:dyDescent="0.25">
      <c r="A24">
        <v>23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6" x14ac:dyDescent="0.25">
      <c r="A25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 t="s">
        <v>27</v>
      </c>
    </row>
    <row r="26" spans="1:26" x14ac:dyDescent="0.25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 t="s">
        <v>28</v>
      </c>
    </row>
    <row r="27" spans="1:26" x14ac:dyDescent="0.25">
      <c r="A27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1</v>
      </c>
      <c r="V27">
        <v>0</v>
      </c>
      <c r="W27">
        <v>1</v>
      </c>
      <c r="X27">
        <v>1</v>
      </c>
      <c r="Y27">
        <v>0</v>
      </c>
    </row>
    <row r="28" spans="1:26" x14ac:dyDescent="0.25">
      <c r="A28">
        <v>27</v>
      </c>
      <c r="B28">
        <v>0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0</v>
      </c>
      <c r="Y28">
        <v>1</v>
      </c>
    </row>
    <row r="29" spans="1:26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1</v>
      </c>
      <c r="W29">
        <v>1</v>
      </c>
      <c r="X29">
        <v>0</v>
      </c>
      <c r="Y29">
        <v>1</v>
      </c>
    </row>
    <row r="30" spans="1:26" x14ac:dyDescent="0.25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</v>
      </c>
      <c r="Y30">
        <v>1</v>
      </c>
      <c r="Z30" t="s">
        <v>29</v>
      </c>
    </row>
    <row r="31" spans="1:26" x14ac:dyDescent="0.25">
      <c r="A31">
        <v>30</v>
      </c>
      <c r="B31">
        <v>0</v>
      </c>
      <c r="C31">
        <v>1</v>
      </c>
      <c r="D31">
        <v>1</v>
      </c>
      <c r="E31">
        <v>1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6" x14ac:dyDescent="0.25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6" x14ac:dyDescent="0.25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  <c r="Y33">
        <v>1</v>
      </c>
      <c r="Z33" t="s">
        <v>30</v>
      </c>
    </row>
    <row r="34" spans="1:26" x14ac:dyDescent="0.25">
      <c r="A34" t="s">
        <v>33</v>
      </c>
      <c r="B34">
        <v>32</v>
      </c>
    </row>
    <row r="35" spans="1:26" x14ac:dyDescent="0.25">
      <c r="A35" t="s">
        <v>31</v>
      </c>
      <c r="B35">
        <f>SUM(B2:B33)</f>
        <v>26</v>
      </c>
      <c r="C35">
        <f>SUM(C2:C33)</f>
        <v>28</v>
      </c>
      <c r="D35">
        <f>SUM(D2:D33)</f>
        <v>25</v>
      </c>
      <c r="E35">
        <f>SUM(E2:E33)</f>
        <v>26</v>
      </c>
      <c r="F35">
        <f>SUM(F2:F33)</f>
        <v>24</v>
      </c>
      <c r="G35">
        <f>SUM(G2:G33)</f>
        <v>25</v>
      </c>
      <c r="H35">
        <f>SUM(H2:H33)</f>
        <v>25</v>
      </c>
      <c r="I35">
        <f>SUM(I2:I33)</f>
        <v>27</v>
      </c>
      <c r="J35">
        <f>SUM(J2:J33)</f>
        <v>26</v>
      </c>
      <c r="K35">
        <f>SUM(K2:K33)</f>
        <v>26</v>
      </c>
      <c r="L35">
        <f>SUM(L2:L33)</f>
        <v>25</v>
      </c>
      <c r="M35">
        <f>SUM(M2:M33)</f>
        <v>26</v>
      </c>
      <c r="N35">
        <f>SUM(N2:N33)</f>
        <v>27</v>
      </c>
      <c r="O35">
        <f>SUM(O2:O33)</f>
        <v>27</v>
      </c>
      <c r="P35">
        <f>SUM(P2:P33)</f>
        <v>27</v>
      </c>
      <c r="Q35">
        <f>SUM(Q2:Q33)</f>
        <v>28</v>
      </c>
      <c r="R35">
        <f>SUM(R2:R33)</f>
        <v>28</v>
      </c>
      <c r="S35">
        <f>SUM(S2:S33)</f>
        <v>29</v>
      </c>
      <c r="T35">
        <f>SUM(T2:T33)</f>
        <v>5</v>
      </c>
      <c r="U35">
        <f>SUM(U2:U33)</f>
        <v>26</v>
      </c>
      <c r="V35">
        <f>SUM(V2:V33)</f>
        <v>24</v>
      </c>
      <c r="W35">
        <f>SUM(W2:W33)</f>
        <v>27</v>
      </c>
      <c r="X35">
        <f>SUM(X2:X33)</f>
        <v>24</v>
      </c>
      <c r="Y35">
        <f>SUM(Y2:Y33)</f>
        <v>23</v>
      </c>
    </row>
    <row r="36" spans="1:26" x14ac:dyDescent="0.25">
      <c r="A36" t="s">
        <v>32</v>
      </c>
      <c r="B36">
        <f>B35/$B34</f>
        <v>0.8125</v>
      </c>
      <c r="C36">
        <f t="shared" ref="C36:Y36" si="0">C35/$B34</f>
        <v>0.875</v>
      </c>
      <c r="D36">
        <f t="shared" si="0"/>
        <v>0.78125</v>
      </c>
      <c r="E36">
        <f t="shared" si="0"/>
        <v>0.8125</v>
      </c>
      <c r="F36">
        <f t="shared" si="0"/>
        <v>0.75</v>
      </c>
      <c r="G36">
        <f t="shared" si="0"/>
        <v>0.78125</v>
      </c>
      <c r="H36">
        <f t="shared" si="0"/>
        <v>0.78125</v>
      </c>
      <c r="I36">
        <f t="shared" si="0"/>
        <v>0.84375</v>
      </c>
      <c r="J36">
        <f t="shared" si="0"/>
        <v>0.8125</v>
      </c>
      <c r="K36">
        <f t="shared" si="0"/>
        <v>0.8125</v>
      </c>
      <c r="L36">
        <f t="shared" si="0"/>
        <v>0.78125</v>
      </c>
      <c r="M36">
        <f t="shared" si="0"/>
        <v>0.8125</v>
      </c>
      <c r="N36">
        <f t="shared" si="0"/>
        <v>0.84375</v>
      </c>
      <c r="O36">
        <f t="shared" si="0"/>
        <v>0.84375</v>
      </c>
      <c r="P36">
        <f t="shared" si="0"/>
        <v>0.84375</v>
      </c>
      <c r="Q36">
        <f t="shared" si="0"/>
        <v>0.875</v>
      </c>
      <c r="R36">
        <f t="shared" si="0"/>
        <v>0.875</v>
      </c>
      <c r="S36">
        <f t="shared" si="0"/>
        <v>0.90625</v>
      </c>
      <c r="T36">
        <f t="shared" si="0"/>
        <v>0.15625</v>
      </c>
      <c r="U36">
        <f t="shared" si="0"/>
        <v>0.8125</v>
      </c>
      <c r="V36">
        <f t="shared" si="0"/>
        <v>0.75</v>
      </c>
      <c r="W36">
        <f t="shared" si="0"/>
        <v>0.84375</v>
      </c>
      <c r="X36">
        <f t="shared" si="0"/>
        <v>0.75</v>
      </c>
      <c r="Y36">
        <f t="shared" si="0"/>
        <v>0.71875</v>
      </c>
    </row>
    <row r="37" spans="1:26" x14ac:dyDescent="0.25">
      <c r="B37" t="s">
        <v>43</v>
      </c>
      <c r="C37">
        <v>0</v>
      </c>
      <c r="D37" t="s">
        <v>39</v>
      </c>
      <c r="E37" t="s">
        <v>40</v>
      </c>
      <c r="F37">
        <v>2</v>
      </c>
      <c r="G37" t="s">
        <v>41</v>
      </c>
      <c r="H37" t="s">
        <v>42</v>
      </c>
      <c r="K37" t="s">
        <v>43</v>
      </c>
      <c r="L37">
        <v>0</v>
      </c>
      <c r="M37" t="s">
        <v>39</v>
      </c>
      <c r="N37" t="s">
        <v>40</v>
      </c>
      <c r="O37">
        <v>2</v>
      </c>
      <c r="P37" t="s">
        <v>41</v>
      </c>
      <c r="Q37" t="s">
        <v>42</v>
      </c>
    </row>
    <row r="38" spans="1:26" x14ac:dyDescent="0.25">
      <c r="A38" t="s">
        <v>54</v>
      </c>
      <c r="B38">
        <f t="shared" ref="B38" si="1">SUM(B39:B42)</f>
        <v>604</v>
      </c>
      <c r="C38">
        <f t="shared" ref="C38" si="2">SUM(C39:C42)</f>
        <v>83</v>
      </c>
      <c r="D38">
        <f t="shared" ref="D38" si="3">SUM(D39:D42)</f>
        <v>108</v>
      </c>
      <c r="E38">
        <f t="shared" ref="E38" si="4">SUM(E39:E42)</f>
        <v>102</v>
      </c>
      <c r="F38">
        <f t="shared" ref="F38" si="5">SUM(F39:F42)</f>
        <v>107</v>
      </c>
      <c r="G38">
        <f t="shared" ref="G38" si="6">SUM(G39:G42)</f>
        <v>101</v>
      </c>
      <c r="H38">
        <f t="shared" ref="H38" si="7">SUM(H39:H42)</f>
        <v>103</v>
      </c>
      <c r="J38" t="s">
        <v>34</v>
      </c>
      <c r="K38">
        <f>AVERAGE(B36:Y36)</f>
        <v>0.78645833333333337</v>
      </c>
      <c r="L38">
        <f>AVERAGE(B36,H35,N35,T35)</f>
        <v>14.453125</v>
      </c>
      <c r="M38">
        <f>AVERAGE(C36,I35,O35,U35)</f>
        <v>20.21875</v>
      </c>
      <c r="N38">
        <f>AVERAGE(D36,J35,P35,V35)</f>
        <v>19.4453125</v>
      </c>
      <c r="O38">
        <f>AVERAGE(E36,K35,Q35,W35)</f>
        <v>20.453125</v>
      </c>
      <c r="P38">
        <f>AVERAGE(F36,L35,R35,X35)</f>
        <v>19.4375</v>
      </c>
      <c r="Q38">
        <f>AVERAGE(G36,M35,S35,Y35)</f>
        <v>19.6953125</v>
      </c>
    </row>
    <row r="39" spans="1:26" x14ac:dyDescent="0.25">
      <c r="A39" t="s">
        <v>45</v>
      </c>
      <c r="B39">
        <f>SUM(C39:H39)</f>
        <v>154</v>
      </c>
      <c r="C39">
        <v>26</v>
      </c>
      <c r="D39">
        <v>28</v>
      </c>
      <c r="E39">
        <v>25</v>
      </c>
      <c r="F39">
        <v>26</v>
      </c>
      <c r="G39">
        <v>24</v>
      </c>
      <c r="H39">
        <v>25</v>
      </c>
      <c r="J39" t="s">
        <v>35</v>
      </c>
      <c r="K39">
        <f>AVERAGE(B36:G36)</f>
        <v>0.80208333333333337</v>
      </c>
      <c r="L39">
        <v>0.8125</v>
      </c>
      <c r="M39">
        <v>0.875</v>
      </c>
      <c r="N39">
        <v>0.78125</v>
      </c>
      <c r="O39">
        <v>0.8125</v>
      </c>
      <c r="P39">
        <v>0.75</v>
      </c>
      <c r="Q39">
        <v>0.78125</v>
      </c>
    </row>
    <row r="40" spans="1:26" x14ac:dyDescent="0.25">
      <c r="A40" t="s">
        <v>52</v>
      </c>
      <c r="B40">
        <f t="shared" ref="B40:B42" si="8">SUM(C40:H40)</f>
        <v>155</v>
      </c>
      <c r="C40">
        <v>25</v>
      </c>
      <c r="D40">
        <v>27</v>
      </c>
      <c r="E40">
        <v>26</v>
      </c>
      <c r="F40">
        <v>26</v>
      </c>
      <c r="G40">
        <v>25</v>
      </c>
      <c r="H40">
        <v>26</v>
      </c>
      <c r="J40" t="s">
        <v>36</v>
      </c>
      <c r="K40">
        <f>AVERAGE(H36:M36)</f>
        <v>0.80729166666666663</v>
      </c>
      <c r="L40">
        <v>0.78125</v>
      </c>
      <c r="M40">
        <v>0.84375</v>
      </c>
      <c r="N40">
        <v>0.8125</v>
      </c>
      <c r="O40">
        <v>0.8125</v>
      </c>
      <c r="P40">
        <v>0.78125</v>
      </c>
      <c r="Q40">
        <v>0.8125</v>
      </c>
    </row>
    <row r="41" spans="1:26" x14ac:dyDescent="0.25">
      <c r="A41" t="s">
        <v>53</v>
      </c>
      <c r="B41">
        <f t="shared" si="8"/>
        <v>166</v>
      </c>
      <c r="C41">
        <v>27</v>
      </c>
      <c r="D41">
        <v>27</v>
      </c>
      <c r="E41">
        <v>27</v>
      </c>
      <c r="F41">
        <v>28</v>
      </c>
      <c r="G41">
        <v>28</v>
      </c>
      <c r="H41">
        <v>29</v>
      </c>
      <c r="J41" t="s">
        <v>37</v>
      </c>
      <c r="K41">
        <f>AVERAGE(N36:S36)</f>
        <v>0.86458333333333337</v>
      </c>
      <c r="L41">
        <v>0.84375</v>
      </c>
      <c r="M41">
        <v>0.84375</v>
      </c>
      <c r="N41">
        <v>0.84375</v>
      </c>
      <c r="O41">
        <v>0.875</v>
      </c>
      <c r="P41">
        <v>0.875</v>
      </c>
      <c r="Q41">
        <v>0.90625</v>
      </c>
    </row>
    <row r="42" spans="1:26" x14ac:dyDescent="0.25">
      <c r="A42" t="s">
        <v>38</v>
      </c>
      <c r="B42">
        <f t="shared" si="8"/>
        <v>129</v>
      </c>
      <c r="C42">
        <v>5</v>
      </c>
      <c r="D42">
        <v>26</v>
      </c>
      <c r="E42">
        <v>24</v>
      </c>
      <c r="F42">
        <v>27</v>
      </c>
      <c r="G42">
        <v>24</v>
      </c>
      <c r="H42">
        <v>23</v>
      </c>
      <c r="J42" t="s">
        <v>38</v>
      </c>
      <c r="K42">
        <f>AVERAGE(T36:Y36)</f>
        <v>0.671875</v>
      </c>
      <c r="L42">
        <v>0.15625</v>
      </c>
      <c r="M42">
        <v>0.8125</v>
      </c>
      <c r="N42">
        <v>0.75</v>
      </c>
      <c r="O42">
        <v>0.84375</v>
      </c>
      <c r="P42">
        <v>0.75</v>
      </c>
      <c r="Q42">
        <v>0.71875</v>
      </c>
    </row>
    <row r="44" spans="1:26" x14ac:dyDescent="0.25">
      <c r="A44" t="s">
        <v>44</v>
      </c>
      <c r="B44">
        <f t="shared" ref="B44:C44" si="9">SUM(B45:B48)</f>
        <v>130</v>
      </c>
      <c r="C44">
        <f t="shared" si="9"/>
        <v>0</v>
      </c>
      <c r="D44">
        <f>SUM(D45:D48)</f>
        <v>28</v>
      </c>
      <c r="E44">
        <f t="shared" ref="E44:H44" si="10">SUM(E45:E48)</f>
        <v>23</v>
      </c>
      <c r="F44">
        <f t="shared" si="10"/>
        <v>28</v>
      </c>
      <c r="G44">
        <f t="shared" si="10"/>
        <v>26</v>
      </c>
      <c r="H44">
        <f t="shared" si="10"/>
        <v>25</v>
      </c>
      <c r="J44" t="s">
        <v>50</v>
      </c>
      <c r="K44">
        <f>AVERAGE(K45:K48)</f>
        <v>0.16927083333333334</v>
      </c>
      <c r="L44">
        <f>AVERAGE(L45:L48)</f>
        <v>0</v>
      </c>
      <c r="M44">
        <f>AVERAGE(M45:M48)</f>
        <v>0.21875</v>
      </c>
      <c r="N44">
        <f t="shared" ref="N44:Q44" si="11">AVERAGE(N45:N48)</f>
        <v>0.1796875</v>
      </c>
      <c r="O44">
        <f t="shared" si="11"/>
        <v>0.21875</v>
      </c>
      <c r="P44">
        <f t="shared" si="11"/>
        <v>0.203125</v>
      </c>
      <c r="Q44">
        <f t="shared" si="11"/>
        <v>0.1953125</v>
      </c>
    </row>
    <row r="45" spans="1:26" x14ac:dyDescent="0.25">
      <c r="A45" t="s">
        <v>45</v>
      </c>
      <c r="B45">
        <f>SUM(C45:H45)</f>
        <v>12</v>
      </c>
      <c r="C45">
        <v>0</v>
      </c>
      <c r="D45" cm="1">
        <f t="array" ref="D45">SUM(IF(C$2:C$33&gt;$B$2:$B$33,C$2:C$33))</f>
        <v>3</v>
      </c>
      <c r="E45" cm="1">
        <f t="array" ref="E45">SUM(IF(D$2:D$33&gt;$B$2:$B$33,D$2:D$33))</f>
        <v>2</v>
      </c>
      <c r="F45" cm="1">
        <f t="array" ref="F45">SUM(IF(E$2:E$33&gt;$B$2:$B$33,E$2:E$33))</f>
        <v>2</v>
      </c>
      <c r="G45" cm="1">
        <f t="array" ref="G45">SUM(IF(F$2:F$33&gt;$B$2:$B$33,F$2:F$33))</f>
        <v>2</v>
      </c>
      <c r="H45" cm="1">
        <f t="array" ref="H45">SUM(IF(G$2:G$33&gt;$B$2:$B$33,G$2:G$33))</f>
        <v>3</v>
      </c>
      <c r="J45" t="s">
        <v>45</v>
      </c>
      <c r="K45">
        <f>AVERAGE(L45:Q45)</f>
        <v>6.25E-2</v>
      </c>
      <c r="L45">
        <f>C45/$B$34</f>
        <v>0</v>
      </c>
      <c r="M45">
        <f t="shared" ref="M45:M48" si="12">D45/$B$34</f>
        <v>9.375E-2</v>
      </c>
      <c r="N45">
        <f t="shared" ref="N45:N48" si="13">E45/$B$34</f>
        <v>6.25E-2</v>
      </c>
      <c r="O45">
        <f t="shared" ref="O45:O48" si="14">F45/$B$34</f>
        <v>6.25E-2</v>
      </c>
      <c r="P45">
        <f t="shared" ref="P45:P48" si="15">G45/$B$34</f>
        <v>6.25E-2</v>
      </c>
      <c r="Q45">
        <f t="shared" ref="Q45:Q48" si="16">H45/$B$34</f>
        <v>9.375E-2</v>
      </c>
    </row>
    <row r="46" spans="1:26" x14ac:dyDescent="0.25">
      <c r="A46" t="s">
        <v>46</v>
      </c>
      <c r="B46">
        <f t="shared" ref="B46:B48" si="17">SUM(C46:H46)</f>
        <v>5</v>
      </c>
      <c r="C46">
        <v>0</v>
      </c>
      <c r="D46" cm="1">
        <f t="array" ref="D46">SUM(IF(I$2:I$33&gt;$H$2:$H$33,I$2:I$33))</f>
        <v>2</v>
      </c>
      <c r="E46" cm="1">
        <f t="array" ref="E46">SUM(IF(J$2:J$33&gt;$H$2:$H$33,J$2:J$33))</f>
        <v>1</v>
      </c>
      <c r="F46" cm="1">
        <f t="array" ref="F46">SUM(IF(K$2:K$33&gt;$H$2:$H$33,K$2:K$33))</f>
        <v>1</v>
      </c>
      <c r="G46" cm="1">
        <f t="array" ref="G46">SUM(IF(L$2:L$33&gt;$H$2:$H$33,L$2:L$33))</f>
        <v>0</v>
      </c>
      <c r="H46" cm="1">
        <f t="array" ref="H46">SUM(IF(M$2:M$33&gt;$H$2:$H$33,M$2:M$33))</f>
        <v>1</v>
      </c>
      <c r="J46" t="s">
        <v>46</v>
      </c>
      <c r="K46">
        <f t="shared" ref="K46:K48" si="18">AVERAGE(L46:Q46)</f>
        <v>2.6041666666666668E-2</v>
      </c>
      <c r="L46">
        <f t="shared" ref="L46:L48" si="19">C46/$B$34</f>
        <v>0</v>
      </c>
      <c r="M46">
        <f t="shared" si="12"/>
        <v>6.25E-2</v>
      </c>
      <c r="N46">
        <f t="shared" si="13"/>
        <v>3.125E-2</v>
      </c>
      <c r="O46">
        <f t="shared" si="14"/>
        <v>3.125E-2</v>
      </c>
      <c r="P46">
        <f t="shared" si="15"/>
        <v>0</v>
      </c>
      <c r="Q46">
        <f t="shared" si="16"/>
        <v>3.125E-2</v>
      </c>
    </row>
    <row r="47" spans="1:26" x14ac:dyDescent="0.25">
      <c r="A47" t="s">
        <v>47</v>
      </c>
      <c r="B47">
        <f t="shared" si="17"/>
        <v>10</v>
      </c>
      <c r="C47">
        <v>0</v>
      </c>
      <c r="D47" cm="1">
        <f t="array" ref="D47">SUM(IF(O$2:O$33&gt;$N$2:$N$33,O$2:O$33))</f>
        <v>1</v>
      </c>
      <c r="E47" cm="1">
        <f t="array" ref="E47">SUM(IF(P$2:P$33&gt;$N$2:$N$33,P$2:P$33))</f>
        <v>1</v>
      </c>
      <c r="F47" cm="1">
        <f t="array" ref="F47">SUM(IF(Q$2:Q$33&gt;$N$2:$N$33,Q$2:Q$33))</f>
        <v>3</v>
      </c>
      <c r="G47" cm="1">
        <f t="array" ref="G47">SUM(IF(R$2:R$33&gt;$N$2:$N$33,R$2:R$33))</f>
        <v>2</v>
      </c>
      <c r="H47" cm="1">
        <f t="array" ref="H47">SUM(IF(S$2:S$33&gt;$N$2:$N$33,S$2:S$33))</f>
        <v>3</v>
      </c>
      <c r="J47" t="s">
        <v>47</v>
      </c>
      <c r="K47">
        <f t="shared" si="18"/>
        <v>5.2083333333333336E-2</v>
      </c>
      <c r="L47">
        <f t="shared" si="19"/>
        <v>0</v>
      </c>
      <c r="M47">
        <f t="shared" si="12"/>
        <v>3.125E-2</v>
      </c>
      <c r="N47">
        <f t="shared" si="13"/>
        <v>3.125E-2</v>
      </c>
      <c r="O47">
        <f t="shared" si="14"/>
        <v>9.375E-2</v>
      </c>
      <c r="P47">
        <f t="shared" si="15"/>
        <v>6.25E-2</v>
      </c>
      <c r="Q47">
        <f t="shared" si="16"/>
        <v>9.375E-2</v>
      </c>
    </row>
    <row r="48" spans="1:26" x14ac:dyDescent="0.25">
      <c r="A48" t="s">
        <v>38</v>
      </c>
      <c r="B48">
        <f t="shared" si="17"/>
        <v>103</v>
      </c>
      <c r="C48">
        <v>0</v>
      </c>
      <c r="D48" cm="1">
        <f t="array" ref="D48">SUM(IF(U$2:U$33&gt;$T$2:$T$33,U$2:U$33))</f>
        <v>22</v>
      </c>
      <c r="E48" cm="1">
        <f t="array" ref="E48">SUM(IF(V$2:V$33&gt;$T$2:$T$33,V$2:V$33))</f>
        <v>19</v>
      </c>
      <c r="F48" cm="1">
        <f t="array" ref="F48">SUM(IF(W$2:W$33&gt;$T$2:$T$33,W$2:W$33))</f>
        <v>22</v>
      </c>
      <c r="G48" cm="1">
        <f t="array" ref="G48">SUM(IF(X$2:X$33&gt;$T$2:$T$33,X$2:X$33))</f>
        <v>22</v>
      </c>
      <c r="H48" cm="1">
        <f t="array" ref="H48">SUM(IF(Y$2:Y$33&gt;$T$2:$T$33,Y$2:Y$33))</f>
        <v>18</v>
      </c>
      <c r="J48" t="s">
        <v>38</v>
      </c>
      <c r="K48">
        <f t="shared" si="18"/>
        <v>0.53645833333333337</v>
      </c>
      <c r="L48">
        <f t="shared" si="19"/>
        <v>0</v>
      </c>
      <c r="M48">
        <f t="shared" si="12"/>
        <v>0.6875</v>
      </c>
      <c r="N48">
        <f t="shared" si="13"/>
        <v>0.59375</v>
      </c>
      <c r="O48">
        <f t="shared" si="14"/>
        <v>0.6875</v>
      </c>
      <c r="P48">
        <f t="shared" si="15"/>
        <v>0.6875</v>
      </c>
      <c r="Q48">
        <f t="shared" si="16"/>
        <v>0.5625</v>
      </c>
    </row>
    <row r="50" spans="1:17" x14ac:dyDescent="0.25">
      <c r="A50" t="s">
        <v>48</v>
      </c>
      <c r="B50">
        <f t="shared" ref="B50" si="20">SUM(B51:B54)</f>
        <v>24</v>
      </c>
      <c r="C50">
        <v>0</v>
      </c>
      <c r="D50">
        <f>SUM(D51:D54)</f>
        <v>3</v>
      </c>
      <c r="E50">
        <f t="shared" ref="E50" si="21">SUM(E51:E54)</f>
        <v>4</v>
      </c>
      <c r="F50">
        <f t="shared" ref="F50" si="22">SUM(F51:F54)</f>
        <v>4</v>
      </c>
      <c r="G50">
        <f t="shared" ref="G50" si="23">SUM(G51:G54)</f>
        <v>8</v>
      </c>
      <c r="H50">
        <f t="shared" ref="H50" si="24">SUM(H51:H54)</f>
        <v>5</v>
      </c>
      <c r="J50" t="s">
        <v>51</v>
      </c>
      <c r="K50">
        <f>AVERAGE(K51:K54)</f>
        <v>3.125E-2</v>
      </c>
      <c r="L50">
        <f>AVERAGE(L51:L54)</f>
        <v>0</v>
      </c>
      <c r="M50">
        <f>AVERAGE(M51:M54)</f>
        <v>2.34375E-2</v>
      </c>
      <c r="N50">
        <f t="shared" ref="N50" si="25">AVERAGE(N51:N54)</f>
        <v>3.125E-2</v>
      </c>
      <c r="O50">
        <f t="shared" ref="O50" si="26">AVERAGE(O51:O54)</f>
        <v>3.125E-2</v>
      </c>
      <c r="P50">
        <f t="shared" ref="P50" si="27">AVERAGE(P51:P54)</f>
        <v>6.25E-2</v>
      </c>
      <c r="Q50">
        <f t="shared" ref="Q50" si="28">AVERAGE(Q51:Q54)</f>
        <v>3.90625E-2</v>
      </c>
    </row>
    <row r="51" spans="1:17" x14ac:dyDescent="0.25">
      <c r="A51" t="s">
        <v>45</v>
      </c>
      <c r="B51">
        <f>SUM(C51:H51)</f>
        <v>14</v>
      </c>
      <c r="C51">
        <v>0</v>
      </c>
      <c r="D51" cm="1">
        <f t="array" ref="D51">SUM(IF(C$2:C$33&lt;$B$2:$B$33,$B$2:$B$33))</f>
        <v>1</v>
      </c>
      <c r="E51" cm="1">
        <f t="array" ref="E51">SUM(IF(D$2:D$33&lt;$B$2:$B$33,$B$2:$B$33))</f>
        <v>3</v>
      </c>
      <c r="F51" cm="1">
        <f t="array" ref="F51">SUM(IF(E$2:E$33&lt;$B$2:$B$33,$B$2:$B$33))</f>
        <v>2</v>
      </c>
      <c r="G51" cm="1">
        <f t="array" ref="G51">SUM(IF(F$2:F$33&lt;$B$2:$B$33,$B$2:$B$33))</f>
        <v>4</v>
      </c>
      <c r="H51" cm="1">
        <f t="array" ref="H51">SUM(IF(G$2:G$33&lt;$B$2:$B$33,$B$2:$B$33))</f>
        <v>4</v>
      </c>
      <c r="J51" t="s">
        <v>45</v>
      </c>
      <c r="K51">
        <f>AVERAGE(L51:Q51)</f>
        <v>7.2916666666666671E-2</v>
      </c>
      <c r="L51">
        <f>C51/$B$34</f>
        <v>0</v>
      </c>
      <c r="M51">
        <f t="shared" ref="M51:M54" si="29">D51/$B$34</f>
        <v>3.125E-2</v>
      </c>
      <c r="N51">
        <f t="shared" ref="N51:N54" si="30">E51/$B$34</f>
        <v>9.375E-2</v>
      </c>
      <c r="O51">
        <f t="shared" ref="O51:O54" si="31">F51/$B$34</f>
        <v>6.25E-2</v>
      </c>
      <c r="P51">
        <f t="shared" ref="P51:P54" si="32">G51/$B$34</f>
        <v>0.125</v>
      </c>
      <c r="Q51">
        <f t="shared" ref="Q51:Q54" si="33">H51/$B$34</f>
        <v>0.125</v>
      </c>
    </row>
    <row r="52" spans="1:17" x14ac:dyDescent="0.25">
      <c r="A52" t="s">
        <v>46</v>
      </c>
      <c r="B52">
        <f t="shared" ref="B52:B54" si="34">SUM(C52:H52)</f>
        <v>0</v>
      </c>
      <c r="C52">
        <v>0</v>
      </c>
      <c r="D52" cm="1">
        <f t="array" ref="D52">SUM(IF(I$2:I$33&lt;$H$2:$H$33,$H$2:$H$33))</f>
        <v>0</v>
      </c>
      <c r="E52" cm="1">
        <f t="array" ref="E52">SUM(IF(J$2:J$33&lt;$H$2:$H$33,$H$2:$H$33))</f>
        <v>0</v>
      </c>
      <c r="F52" cm="1">
        <f t="array" ref="F52">SUM(IF(K$2:K$33&lt;$H$2:$H$33,$H$2:$H$33))</f>
        <v>0</v>
      </c>
      <c r="G52" cm="1">
        <f t="array" ref="G52">SUM(IF(L$2:L$33&lt;$H$2:$H$33,$H$2:$H$33))</f>
        <v>0</v>
      </c>
      <c r="H52" cm="1">
        <f t="array" ref="H52">SUM(IF(M$2:M$33&lt;$H$2:$H$33,$H$2:$H$33))</f>
        <v>0</v>
      </c>
      <c r="J52" t="s">
        <v>46</v>
      </c>
      <c r="K52">
        <f t="shared" ref="K52:K54" si="35">AVERAGE(L52:Q52)</f>
        <v>0</v>
      </c>
      <c r="L52">
        <f t="shared" ref="L52:L54" si="36">C52/$B$34</f>
        <v>0</v>
      </c>
      <c r="M52">
        <f t="shared" si="29"/>
        <v>0</v>
      </c>
      <c r="N52">
        <f t="shared" si="30"/>
        <v>0</v>
      </c>
      <c r="O52">
        <f t="shared" si="31"/>
        <v>0</v>
      </c>
      <c r="P52">
        <f t="shared" si="32"/>
        <v>0</v>
      </c>
      <c r="Q52">
        <f t="shared" si="33"/>
        <v>0</v>
      </c>
    </row>
    <row r="53" spans="1:17" x14ac:dyDescent="0.25">
      <c r="A53" t="s">
        <v>47</v>
      </c>
      <c r="B53">
        <f t="shared" si="34"/>
        <v>6</v>
      </c>
      <c r="C53">
        <v>0</v>
      </c>
      <c r="D53" cm="1">
        <f t="array" ref="D53">SUM(IF(O$2:O$33&lt;$N$2:$N$33,$N$2:$N$33))</f>
        <v>1</v>
      </c>
      <c r="E53" cm="1">
        <f t="array" ref="E53">SUM(IF(P$2:P$33&lt;$N$2:$N$33,$N$2:$N$33))</f>
        <v>1</v>
      </c>
      <c r="F53" cm="1">
        <f t="array" ref="F53">SUM(IF(Q$2:Q$33&lt;$N$2:$N$33,$N$2:$N$33))</f>
        <v>2</v>
      </c>
      <c r="G53" cm="1">
        <f t="array" ref="G53">SUM(IF(R$2:R$33&lt;$N$2:$N$33,$N$2:$N$33))</f>
        <v>1</v>
      </c>
      <c r="H53" cm="1">
        <f t="array" ref="H53">SUM(IF(S$2:S$33&lt;$N$2:$N$33,$N$2:$N$33))</f>
        <v>1</v>
      </c>
      <c r="J53" t="s">
        <v>47</v>
      </c>
      <c r="K53">
        <f t="shared" si="35"/>
        <v>3.125E-2</v>
      </c>
      <c r="L53">
        <f t="shared" si="36"/>
        <v>0</v>
      </c>
      <c r="M53">
        <f t="shared" si="29"/>
        <v>3.125E-2</v>
      </c>
      <c r="N53">
        <f t="shared" si="30"/>
        <v>3.125E-2</v>
      </c>
      <c r="O53">
        <f t="shared" si="31"/>
        <v>6.25E-2</v>
      </c>
      <c r="P53">
        <f t="shared" si="32"/>
        <v>3.125E-2</v>
      </c>
      <c r="Q53">
        <f t="shared" si="33"/>
        <v>3.125E-2</v>
      </c>
    </row>
    <row r="54" spans="1:17" x14ac:dyDescent="0.25">
      <c r="A54" t="s">
        <v>38</v>
      </c>
      <c r="B54">
        <f t="shared" si="34"/>
        <v>4</v>
      </c>
      <c r="C54">
        <v>0</v>
      </c>
      <c r="D54" cm="1">
        <f t="array" ref="D54">SUM(IF(U$2:U$33&lt;$T$2:$T$33,$T$2:$T$33))</f>
        <v>1</v>
      </c>
      <c r="E54" cm="1">
        <f t="array" ref="E54">SUM(IF(V$2:V$33&lt;$T$2:$T$33,$T$2:$T$33))</f>
        <v>0</v>
      </c>
      <c r="F54" cm="1">
        <f t="array" ref="F54">SUM(IF(W$2:W$33&lt;$T$2:$T$33,$T$2:$T$33))</f>
        <v>0</v>
      </c>
      <c r="G54" cm="1">
        <f t="array" ref="G54">SUM(IF(X$2:X$33&lt;$T$2:$T$33,$T$2:$T$33))</f>
        <v>3</v>
      </c>
      <c r="H54" cm="1">
        <f t="array" ref="H54">SUM(IF(Y$2:Y$33&lt;$T$2:$T$33,$T$2:$T$33))</f>
        <v>0</v>
      </c>
      <c r="J54" t="s">
        <v>38</v>
      </c>
      <c r="K54">
        <f t="shared" si="35"/>
        <v>2.0833333333333332E-2</v>
      </c>
      <c r="L54">
        <f t="shared" si="36"/>
        <v>0</v>
      </c>
      <c r="M54">
        <f t="shared" si="29"/>
        <v>3.125E-2</v>
      </c>
      <c r="N54">
        <f t="shared" si="30"/>
        <v>0</v>
      </c>
      <c r="O54">
        <f t="shared" si="31"/>
        <v>0</v>
      </c>
      <c r="P54">
        <f t="shared" si="32"/>
        <v>9.375E-2</v>
      </c>
      <c r="Q54">
        <f t="shared" si="33"/>
        <v>0</v>
      </c>
    </row>
    <row r="56" spans="1:17" x14ac:dyDescent="0.25">
      <c r="B56" t="s">
        <v>57</v>
      </c>
      <c r="C56" t="s">
        <v>55</v>
      </c>
      <c r="D56" t="s">
        <v>56</v>
      </c>
      <c r="G56" t="s">
        <v>57</v>
      </c>
      <c r="H56" t="s">
        <v>55</v>
      </c>
      <c r="I56" t="s">
        <v>56</v>
      </c>
    </row>
    <row r="57" spans="1:17" x14ac:dyDescent="0.25">
      <c r="A57" t="s">
        <v>59</v>
      </c>
      <c r="B57">
        <f>SUM(C57:D57)</f>
        <v>14</v>
      </c>
      <c r="C57">
        <f>SUM(C58:C61)</f>
        <v>5</v>
      </c>
      <c r="D57">
        <f>SUM(D58:D61)</f>
        <v>9</v>
      </c>
      <c r="F57" t="s">
        <v>49</v>
      </c>
      <c r="G57">
        <f>AVERAGE(H57:I57)</f>
        <v>5.46875E-2</v>
      </c>
      <c r="H57">
        <f>AVERAGE(H58:H61)</f>
        <v>3.90625E-2</v>
      </c>
      <c r="I57">
        <f>AVERAGE(I58:I61)</f>
        <v>7.03125E-2</v>
      </c>
    </row>
    <row r="58" spans="1:17" x14ac:dyDescent="0.25">
      <c r="A58" t="s">
        <v>45</v>
      </c>
      <c r="B58">
        <f>SUM(C58:D58)</f>
        <v>5</v>
      </c>
      <c r="C58" cm="1">
        <f t="array" ref="C58">SUM(IF(F$2:F$33&gt;C$2:C$33,F$2:F$33))</f>
        <v>1</v>
      </c>
      <c r="D58" cm="1">
        <f t="array" ref="D58">SUM(IF(G$2:G$33&gt;D$2:D$33,G$2:G$33))</f>
        <v>4</v>
      </c>
      <c r="F58" t="s">
        <v>45</v>
      </c>
      <c r="G58">
        <f>AVERAGE(H58:I58)</f>
        <v>7.8125E-2</v>
      </c>
      <c r="H58">
        <f>C58/$B$34</f>
        <v>3.125E-2</v>
      </c>
      <c r="I58">
        <f t="shared" ref="I58:I61" si="37">D58/$B$34</f>
        <v>0.125</v>
      </c>
    </row>
    <row r="59" spans="1:17" x14ac:dyDescent="0.25">
      <c r="A59" t="s">
        <v>52</v>
      </c>
      <c r="B59">
        <f t="shared" ref="B59:B61" si="38">SUM(C59:D59)</f>
        <v>1</v>
      </c>
      <c r="C59" cm="1">
        <f t="array" ref="C59">SUM(IF(L$2:L$33&gt;I$2:I$33,L$2:L$33))</f>
        <v>0</v>
      </c>
      <c r="D59" cm="1">
        <f t="array" ref="D59">SUM(IF(M$2:M$33&gt;J$2:J$33,M$2:M$33))</f>
        <v>1</v>
      </c>
      <c r="F59" t="s">
        <v>52</v>
      </c>
      <c r="G59">
        <f t="shared" ref="G59:G61" si="39">AVERAGE(H59:I59)</f>
        <v>1.5625E-2</v>
      </c>
      <c r="H59">
        <f t="shared" ref="H59:H61" si="40">C59/$B$34</f>
        <v>0</v>
      </c>
      <c r="I59">
        <f t="shared" si="37"/>
        <v>3.125E-2</v>
      </c>
    </row>
    <row r="60" spans="1:17" x14ac:dyDescent="0.25">
      <c r="A60" t="s">
        <v>53</v>
      </c>
      <c r="B60">
        <f t="shared" si="38"/>
        <v>4</v>
      </c>
      <c r="C60" cm="1">
        <f t="array" ref="C60">SUM(IF(R$2:R$33&gt;O$2:O$33,R$2:R$33))</f>
        <v>1</v>
      </c>
      <c r="D60" cm="1">
        <f t="array" ref="D60">SUM(IF(S$2:S$33&gt;P$2:P$33,S$2:S$33))</f>
        <v>3</v>
      </c>
      <c r="F60" t="s">
        <v>53</v>
      </c>
      <c r="G60">
        <f>AVERAGE(H60:I60)</f>
        <v>6.25E-2</v>
      </c>
      <c r="H60">
        <f t="shared" si="40"/>
        <v>3.125E-2</v>
      </c>
      <c r="I60">
        <f t="shared" si="37"/>
        <v>9.375E-2</v>
      </c>
    </row>
    <row r="61" spans="1:17" x14ac:dyDescent="0.25">
      <c r="A61" t="s">
        <v>38</v>
      </c>
      <c r="B61">
        <f t="shared" si="38"/>
        <v>4</v>
      </c>
      <c r="C61" cm="1">
        <f t="array" ref="C61">SUM(IF(X$2:X$33&gt;U$2:U$33,X$2:X$33))</f>
        <v>3</v>
      </c>
      <c r="D61" cm="1">
        <f t="array" ref="D61">SUM(IF(Y$2:Y$33&gt;V$2:V$33,Y$2:Y$33))</f>
        <v>1</v>
      </c>
      <c r="F61" t="s">
        <v>38</v>
      </c>
      <c r="G61">
        <f t="shared" si="39"/>
        <v>6.25E-2</v>
      </c>
      <c r="H61">
        <f t="shared" si="40"/>
        <v>9.375E-2</v>
      </c>
      <c r="I61">
        <f t="shared" si="37"/>
        <v>3.125E-2</v>
      </c>
    </row>
    <row r="63" spans="1:17" x14ac:dyDescent="0.25">
      <c r="B63" t="s">
        <v>57</v>
      </c>
      <c r="C63" t="s">
        <v>55</v>
      </c>
      <c r="D63" t="s">
        <v>56</v>
      </c>
      <c r="G63" t="s">
        <v>57</v>
      </c>
      <c r="H63" t="s">
        <v>55</v>
      </c>
      <c r="I63" t="s">
        <v>56</v>
      </c>
    </row>
    <row r="64" spans="1:17" x14ac:dyDescent="0.25">
      <c r="A64" t="s">
        <v>58</v>
      </c>
      <c r="B64">
        <f>SUM(C64:D64)</f>
        <v>20</v>
      </c>
      <c r="C64">
        <f>SUM(C65:C68)</f>
        <v>12</v>
      </c>
      <c r="D64">
        <f>SUM(D65:D68)</f>
        <v>8</v>
      </c>
      <c r="F64" t="s">
        <v>49</v>
      </c>
      <c r="G64">
        <f>AVERAGE(H64:I64)</f>
        <v>7.8125E-2</v>
      </c>
      <c r="H64">
        <f>AVERAGE(H65:H68)</f>
        <v>9.375E-2</v>
      </c>
      <c r="I64">
        <f>AVERAGE(I65:I68)</f>
        <v>6.25E-2</v>
      </c>
    </row>
    <row r="65" spans="1:9" x14ac:dyDescent="0.25">
      <c r="A65" t="s">
        <v>45</v>
      </c>
      <c r="B65">
        <f>SUM(C65:D65)</f>
        <v>9</v>
      </c>
      <c r="C65" cm="1">
        <f t="array" ref="C65">SUM(IF(F$2:F$33&lt;C$2:C$33,C$2:C$33))</f>
        <v>5</v>
      </c>
      <c r="D65" cm="1">
        <f t="array" ref="D65">SUM(IF(G$2:G$33&lt;D$2:D$33,D$2:D$33))</f>
        <v>4</v>
      </c>
      <c r="F65" t="s">
        <v>45</v>
      </c>
      <c r="G65">
        <f>AVERAGE(H65:I65)</f>
        <v>0.140625</v>
      </c>
      <c r="H65">
        <f>C65/$B$34</f>
        <v>0.15625</v>
      </c>
      <c r="I65">
        <f t="shared" ref="I65:I68" si="41">D65/$B$34</f>
        <v>0.125</v>
      </c>
    </row>
    <row r="66" spans="1:9" x14ac:dyDescent="0.25">
      <c r="A66" t="s">
        <v>52</v>
      </c>
      <c r="B66">
        <f t="shared" ref="B66:B68" si="42">SUM(C66:D66)</f>
        <v>3</v>
      </c>
      <c r="C66" cm="1">
        <f t="array" ref="C66">SUM(IF(L$2:L$33&lt;I$2:I$33,I$2:I$33))</f>
        <v>2</v>
      </c>
      <c r="D66" cm="1">
        <f t="array" ref="D66">SUM(IF(M$2:M$33&lt;J$2:J$33,J$2:J$33))</f>
        <v>1</v>
      </c>
      <c r="F66" t="s">
        <v>52</v>
      </c>
      <c r="G66">
        <f t="shared" ref="G66" si="43">AVERAGE(H66:I66)</f>
        <v>4.6875E-2</v>
      </c>
      <c r="H66">
        <f t="shared" ref="H66:H68" si="44">C66/$B$34</f>
        <v>6.25E-2</v>
      </c>
      <c r="I66">
        <f t="shared" si="41"/>
        <v>3.125E-2</v>
      </c>
    </row>
    <row r="67" spans="1:9" x14ac:dyDescent="0.25">
      <c r="A67" t="s">
        <v>53</v>
      </c>
      <c r="B67">
        <f t="shared" si="42"/>
        <v>1</v>
      </c>
      <c r="C67" cm="1">
        <f t="array" ref="C67">SUM(IF(R$2:R$33&lt;O$2:O$33,O$2:O$33))</f>
        <v>0</v>
      </c>
      <c r="D67" cm="1">
        <f t="array" ref="D67">SUM(IF(S$2:S$33&lt;P$2:P$33,P$2:P$33))</f>
        <v>1</v>
      </c>
      <c r="F67" t="s">
        <v>53</v>
      </c>
      <c r="G67">
        <f>AVERAGE(H67:I67)</f>
        <v>1.5625E-2</v>
      </c>
      <c r="H67">
        <f t="shared" si="44"/>
        <v>0</v>
      </c>
      <c r="I67">
        <f t="shared" si="41"/>
        <v>3.125E-2</v>
      </c>
    </row>
    <row r="68" spans="1:9" x14ac:dyDescent="0.25">
      <c r="A68" t="s">
        <v>38</v>
      </c>
      <c r="B68">
        <f t="shared" si="42"/>
        <v>7</v>
      </c>
      <c r="C68" cm="1">
        <f t="array" ref="C68">SUM(IF(X$2:X$33&lt;U$2:U$33,U$2:U$33))</f>
        <v>5</v>
      </c>
      <c r="D68" cm="1">
        <f t="array" ref="D68">SUM(IF(Y$2:Y$33&lt;V$2:V$33,V$2:V$33))</f>
        <v>2</v>
      </c>
      <c r="F68" t="s">
        <v>38</v>
      </c>
      <c r="G68">
        <f t="shared" ref="G68" si="45">AVERAGE(H68:I68)</f>
        <v>0.109375</v>
      </c>
      <c r="H68">
        <f t="shared" si="44"/>
        <v>0.15625</v>
      </c>
      <c r="I68">
        <f t="shared" si="41"/>
        <v>6.25E-2</v>
      </c>
    </row>
    <row r="71" spans="1:9" x14ac:dyDescent="0.25">
      <c r="B71" t="s">
        <v>57</v>
      </c>
      <c r="C71" t="s">
        <v>55</v>
      </c>
      <c r="D71" t="s">
        <v>56</v>
      </c>
      <c r="G71" t="s">
        <v>57</v>
      </c>
      <c r="H71" t="s">
        <v>55</v>
      </c>
      <c r="I71" t="s">
        <v>56</v>
      </c>
    </row>
    <row r="72" spans="1:9" x14ac:dyDescent="0.25">
      <c r="A72" t="s">
        <v>60</v>
      </c>
      <c r="B72">
        <f>SUM(C72:D72)</f>
        <v>24</v>
      </c>
      <c r="C72">
        <f>SUM(C73:C76)</f>
        <v>13</v>
      </c>
      <c r="D72">
        <f>SUM(D73:D76)</f>
        <v>11</v>
      </c>
      <c r="F72" t="s">
        <v>49</v>
      </c>
      <c r="G72">
        <f>AVERAGE(H72:I72)</f>
        <v>9.375E-2</v>
      </c>
      <c r="H72">
        <f>AVERAGE(H73:H76)</f>
        <v>0.1015625</v>
      </c>
      <c r="I72">
        <f>AVERAGE(I73:I76)</f>
        <v>8.59375E-2</v>
      </c>
    </row>
    <row r="73" spans="1:9" x14ac:dyDescent="0.25">
      <c r="A73" t="s">
        <v>45</v>
      </c>
      <c r="B73">
        <f>SUM(C73:D73)</f>
        <v>8</v>
      </c>
      <c r="C73" cm="1">
        <f t="array" ref="C73">SUM(IF(F$2:F$33&lt;D$2:D$33,D$2:D$33))</f>
        <v>4</v>
      </c>
      <c r="D73" cm="1">
        <f t="array" ref="D73">SUM(IF(G$2:G$33&lt;C$2:C$33,C$2:C$33))</f>
        <v>4</v>
      </c>
      <c r="F73" t="s">
        <v>45</v>
      </c>
      <c r="G73">
        <f>AVERAGE(H73:I73)</f>
        <v>0.125</v>
      </c>
      <c r="H73">
        <f>C73/$B$34</f>
        <v>0.125</v>
      </c>
      <c r="I73">
        <f t="shared" ref="I73:I76" si="46">D73/$B$34</f>
        <v>0.125</v>
      </c>
    </row>
    <row r="74" spans="1:9" x14ac:dyDescent="0.25">
      <c r="A74" t="s">
        <v>52</v>
      </c>
      <c r="B74">
        <f t="shared" ref="B74:B76" si="47">SUM(C74:D74)</f>
        <v>2</v>
      </c>
      <c r="C74" cm="1">
        <f t="array" ref="C74">SUM(IF(L$2:L$33&lt;J$2:J$33,J$2:J$33))</f>
        <v>1</v>
      </c>
      <c r="D74" cm="1">
        <f t="array" ref="D74">SUM(IF(M$2:M$33&lt;I$2:I$33,I$2:I$33))</f>
        <v>1</v>
      </c>
      <c r="F74" t="s">
        <v>52</v>
      </c>
      <c r="G74">
        <f t="shared" ref="G74" si="48">AVERAGE(H74:I74)</f>
        <v>3.125E-2</v>
      </c>
      <c r="H74">
        <f t="shared" ref="H74:H76" si="49">C74/$B$34</f>
        <v>3.125E-2</v>
      </c>
      <c r="I74">
        <f t="shared" si="46"/>
        <v>3.125E-2</v>
      </c>
    </row>
    <row r="75" spans="1:9" x14ac:dyDescent="0.25">
      <c r="A75" t="s">
        <v>53</v>
      </c>
      <c r="B75">
        <f t="shared" si="47"/>
        <v>1</v>
      </c>
      <c r="C75" cm="1">
        <f t="array" ref="C75">SUM(IF(R$2:R$33&lt;P$2:P$33,P$2:P$33))</f>
        <v>1</v>
      </c>
      <c r="D75" cm="1">
        <f t="array" ref="D75">SUM(IF(S$2:S$33&lt;O$2:O$33,O$2:O$33))</f>
        <v>0</v>
      </c>
      <c r="F75" t="s">
        <v>53</v>
      </c>
      <c r="G75">
        <f>AVERAGE(H75:I75)</f>
        <v>1.5625E-2</v>
      </c>
      <c r="H75">
        <f t="shared" si="49"/>
        <v>3.125E-2</v>
      </c>
      <c r="I75">
        <f t="shared" si="46"/>
        <v>0</v>
      </c>
    </row>
    <row r="76" spans="1:9" x14ac:dyDescent="0.25">
      <c r="A76" t="s">
        <v>38</v>
      </c>
      <c r="B76">
        <f t="shared" si="47"/>
        <v>13</v>
      </c>
      <c r="C76" cm="1">
        <f t="array" ref="C76">SUM(IF(X$2:X$33&lt;V$2:V$33,V$2:V$33))</f>
        <v>7</v>
      </c>
      <c r="D76" cm="1">
        <f t="array" ref="D76">SUM(IF(Y$2:Y$33&lt;U$2:U$33,U$2:U$33))</f>
        <v>6</v>
      </c>
      <c r="F76" t="s">
        <v>38</v>
      </c>
      <c r="G76">
        <f t="shared" ref="G76" si="50">AVERAGE(H76:I76)</f>
        <v>0.203125</v>
      </c>
      <c r="H76">
        <f t="shared" si="49"/>
        <v>0.21875</v>
      </c>
      <c r="I76">
        <f t="shared" si="46"/>
        <v>0.1875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Viggiano</dc:creator>
  <cp:lastModifiedBy>Pine Tree</cp:lastModifiedBy>
  <dcterms:created xsi:type="dcterms:W3CDTF">2024-04-30T17:00:43Z</dcterms:created>
  <dcterms:modified xsi:type="dcterms:W3CDTF">2024-05-01T02:22:53Z</dcterms:modified>
</cp:coreProperties>
</file>