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DS\Data Israel Market final project\Final Project\10YUS_git\"/>
    </mc:Choice>
  </mc:AlternateContent>
  <xr:revisionPtr revIDLastSave="0" documentId="8_{EC2F3307-D39B-4CBC-8FB2-7205B7306677}" xr6:coauthVersionLast="46" xr6:coauthVersionMax="46" xr10:uidLastSave="{00000000-0000-0000-0000-000000000000}"/>
  <bookViews>
    <workbookView xWindow="-26025" yWindow="4770" windowWidth="17280" windowHeight="8970" xr2:uid="{85C6FE48-6E08-4EAE-8ABD-6FB05F1A7485}"/>
  </bookViews>
  <sheets>
    <sheet name="Sheet1" sheetId="1" r:id="rId1"/>
  </sheets>
  <definedNames>
    <definedName name="_xlnm._FilterDatabase" localSheetId="0" hidden="1">Sheet1!$A$1:$Y$1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7" i="1" l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X70" i="1"/>
  <c r="W70" i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X52" i="1"/>
  <c r="W52" i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X38" i="1"/>
  <c r="W38" i="1"/>
  <c r="W37" i="1"/>
  <c r="X37" i="1" s="1"/>
  <c r="W36" i="1"/>
  <c r="X36" i="1" s="1"/>
  <c r="W35" i="1"/>
  <c r="X35" i="1" s="1"/>
  <c r="W34" i="1"/>
  <c r="X34" i="1" s="1"/>
  <c r="W33" i="1"/>
  <c r="X33" i="1" s="1"/>
  <c r="X32" i="1"/>
  <c r="W32" i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X19" i="1"/>
  <c r="W19" i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Dvir</author>
  </authors>
  <commentList>
    <comment ref="G1" authorId="0" shapeId="0" xr:uid="{2F8942E1-77DD-4FBC-85AB-7BE877516FD3}">
      <text>
        <r>
          <rPr>
            <b/>
            <sz val="9"/>
            <color indexed="81"/>
            <rFont val="Tahoma"/>
            <family val="2"/>
          </rPr>
          <t>Dvir:</t>
        </r>
        <r>
          <rPr>
            <sz val="9"/>
            <color indexed="81"/>
            <rFont val="Tahoma"/>
            <family val="2"/>
          </rPr>
          <t xml:space="preserve">
כמה קטגוריות יש
</t>
        </r>
      </text>
    </comment>
  </commentList>
</comments>
</file>

<file path=xl/sharedStrings.xml><?xml version="1.0" encoding="utf-8"?>
<sst xmlns="http://schemas.openxmlformats.org/spreadsheetml/2006/main" count="898" uniqueCount="236">
  <si>
    <t xml:space="preserve"> varaible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</si>
  <si>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</si>
  <si>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</si>
  <si>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</si>
  <si>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</si>
  <si>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</si>
  <si>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</si>
  <si>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</si>
  <si>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</si>
  <si>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</si>
  <si>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</si>
  <si>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</si>
  <si>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 Nulls</t>
  </si>
  <si>
    <t>frequntly measured</t>
  </si>
  <si>
    <t>Notes</t>
  </si>
  <si>
    <t>outliers</t>
  </si>
  <si>
    <t>missing</t>
  </si>
  <si>
    <t xml:space="preserve">country variable </t>
  </si>
  <si>
    <t>rows</t>
  </si>
  <si>
    <t>last date</t>
  </si>
  <si>
    <t>% with value</t>
  </si>
  <si>
    <t>% with missing</t>
  </si>
  <si>
    <t>join simble</t>
  </si>
  <si>
    <t>10YBrazil</t>
  </si>
  <si>
    <t>investing.com</t>
  </si>
  <si>
    <t>Numeric</t>
  </si>
  <si>
    <t>Ratio</t>
  </si>
  <si>
    <t>Float</t>
  </si>
  <si>
    <t>yield</t>
  </si>
  <si>
    <t>daily</t>
  </si>
  <si>
    <t>BRZ</t>
  </si>
  <si>
    <t>a</t>
  </si>
  <si>
    <t>10Ycanada</t>
  </si>
  <si>
    <t>Trading system information</t>
  </si>
  <si>
    <t>CAN</t>
  </si>
  <si>
    <t>b</t>
  </si>
  <si>
    <t>10Ychinese</t>
  </si>
  <si>
    <t>CH</t>
  </si>
  <si>
    <t>c</t>
  </si>
  <si>
    <t>10Yfrench</t>
  </si>
  <si>
    <t>EU</t>
  </si>
  <si>
    <t>d</t>
  </si>
  <si>
    <t>10Ygerman</t>
  </si>
  <si>
    <t>07/08/1997</t>
  </si>
  <si>
    <t>e</t>
  </si>
  <si>
    <t>10Ygreek</t>
  </si>
  <si>
    <t>23/03/1998</t>
  </si>
  <si>
    <t>f</t>
  </si>
  <si>
    <t>10YHongKong</t>
  </si>
  <si>
    <t>HOK</t>
  </si>
  <si>
    <t>g</t>
  </si>
  <si>
    <t>10YIndia</t>
  </si>
  <si>
    <t>IND</t>
  </si>
  <si>
    <t>h</t>
  </si>
  <si>
    <t>10YinflationExp</t>
  </si>
  <si>
    <t>https://fred.stlouisfed.org/</t>
  </si>
  <si>
    <t>points</t>
  </si>
  <si>
    <t>US</t>
  </si>
  <si>
    <t>i</t>
  </si>
  <si>
    <t>10Yitaly</t>
  </si>
  <si>
    <t>half daily half monthly</t>
  </si>
  <si>
    <t>j</t>
  </si>
  <si>
    <t>10Yjapan</t>
  </si>
  <si>
    <t>JAP</t>
  </si>
  <si>
    <t>k</t>
  </si>
  <si>
    <t>10YMexico</t>
  </si>
  <si>
    <t>MEX</t>
  </si>
  <si>
    <t>l</t>
  </si>
  <si>
    <t>10YPortugal</t>
  </si>
  <si>
    <t>RUS</t>
  </si>
  <si>
    <t>m</t>
  </si>
  <si>
    <t>10YRusssia</t>
  </si>
  <si>
    <t>n</t>
  </si>
  <si>
    <t>10YSpain</t>
  </si>
  <si>
    <t>SPN</t>
  </si>
  <si>
    <t>o</t>
  </si>
  <si>
    <t>10YUK</t>
  </si>
  <si>
    <t>p</t>
  </si>
  <si>
    <t>10YUS</t>
  </si>
  <si>
    <t>q</t>
  </si>
  <si>
    <t>1ytreasury</t>
  </si>
  <si>
    <t>r</t>
  </si>
  <si>
    <t>20YinflationExp</t>
  </si>
  <si>
    <t>once a month</t>
  </si>
  <si>
    <t>s</t>
  </si>
  <si>
    <t>30Y Fixed Mortgage Rate</t>
  </si>
  <si>
    <t>t</t>
  </si>
  <si>
    <t>30YinflationExp</t>
  </si>
  <si>
    <t>u</t>
  </si>
  <si>
    <t>30ytreasury</t>
  </si>
  <si>
    <t>v</t>
  </si>
  <si>
    <t xml:space="preserve">4W M.Avg Initial Claims </t>
  </si>
  <si>
    <t>w</t>
  </si>
  <si>
    <t>5y5yfrwd-infl</t>
  </si>
  <si>
    <t>x</t>
  </si>
  <si>
    <t>5YinflationExp</t>
  </si>
  <si>
    <t>y</t>
  </si>
  <si>
    <t>5ytreasury</t>
  </si>
  <si>
    <t>z</t>
  </si>
  <si>
    <t>AllCommodities</t>
  </si>
  <si>
    <t>WRD</t>
  </si>
  <si>
    <t>aa</t>
  </si>
  <si>
    <t>bovespa</t>
  </si>
  <si>
    <t>bb</t>
  </si>
  <si>
    <t>CAC40</t>
  </si>
  <si>
    <t>cc</t>
  </si>
  <si>
    <t>coffee</t>
  </si>
  <si>
    <t>dd</t>
  </si>
  <si>
    <t>copper</t>
  </si>
  <si>
    <t>ee</t>
  </si>
  <si>
    <t>Core CPI</t>
  </si>
  <si>
    <t>ff</t>
  </si>
  <si>
    <t>corn</t>
  </si>
  <si>
    <t>gg</t>
  </si>
  <si>
    <t>cotton</t>
  </si>
  <si>
    <t>09/06/2003</t>
  </si>
  <si>
    <t>hh</t>
  </si>
  <si>
    <t>CPI_euro</t>
  </si>
  <si>
    <t>ii</t>
  </si>
  <si>
    <t>CPI_uk</t>
  </si>
  <si>
    <t>jj</t>
  </si>
  <si>
    <t>CPI_us</t>
  </si>
  <si>
    <t>kk</t>
  </si>
  <si>
    <t>DAX30</t>
  </si>
  <si>
    <t>ll</t>
  </si>
  <si>
    <t>Debt to GDP</t>
  </si>
  <si>
    <t>mm</t>
  </si>
  <si>
    <t>Dowjones</t>
  </si>
  <si>
    <t>nn</t>
  </si>
  <si>
    <t>EU_central_bank</t>
  </si>
  <si>
    <t>31/01/1999</t>
  </si>
  <si>
    <t>oo</t>
  </si>
  <si>
    <t>EU_stoxx50</t>
  </si>
  <si>
    <t>25/04/2003</t>
  </si>
  <si>
    <t>pp</t>
  </si>
  <si>
    <t>Euro_razif</t>
  </si>
  <si>
    <t>04/01/1999</t>
  </si>
  <si>
    <t>qq</t>
  </si>
  <si>
    <t>Euro_vs_dollar</t>
  </si>
  <si>
    <t>rr</t>
  </si>
  <si>
    <t>Eurobor1M</t>
  </si>
  <si>
    <t>11/04/2002</t>
  </si>
  <si>
    <t>ss</t>
  </si>
  <si>
    <t>Eurobor1Y</t>
  </si>
  <si>
    <t>tt</t>
  </si>
  <si>
    <t>Eurobor3M</t>
  </si>
  <si>
    <t>uu</t>
  </si>
  <si>
    <t>FED_FUNDS_EFFECTIVE_RATE</t>
  </si>
  <si>
    <t>ww</t>
  </si>
  <si>
    <t>FediRate Decision</t>
  </si>
  <si>
    <t>vv</t>
  </si>
  <si>
    <t>FTSE100</t>
  </si>
  <si>
    <t>xx</t>
  </si>
  <si>
    <t>gold</t>
  </si>
  <si>
    <t>yy</t>
  </si>
  <si>
    <t>HangSang</t>
  </si>
  <si>
    <t>zz</t>
  </si>
  <si>
    <t>HomeBuilding</t>
  </si>
  <si>
    <t>aaa</t>
  </si>
  <si>
    <t>HomeSales</t>
  </si>
  <si>
    <t>bbb</t>
  </si>
  <si>
    <t>Industrial Production</t>
  </si>
  <si>
    <t>ccc</t>
  </si>
  <si>
    <t>int-jobless-claims</t>
  </si>
  <si>
    <t>ddd</t>
  </si>
  <si>
    <t>Inventories to Sales%</t>
  </si>
  <si>
    <t>eee</t>
  </si>
  <si>
    <t>ISM Manufac</t>
  </si>
  <si>
    <t>fff</t>
  </si>
  <si>
    <t>Nasdaq</t>
  </si>
  <si>
    <t>ggg</t>
  </si>
  <si>
    <t>NaturalGas</t>
  </si>
  <si>
    <t>hhh</t>
  </si>
  <si>
    <t>Nikay225</t>
  </si>
  <si>
    <t>iii</t>
  </si>
  <si>
    <t>oats</t>
  </si>
  <si>
    <t>jjj</t>
  </si>
  <si>
    <t>OIL_brent_Jan</t>
  </si>
  <si>
    <t>kkk</t>
  </si>
  <si>
    <t>OIL_WTI_dec</t>
  </si>
  <si>
    <t>lll</t>
  </si>
  <si>
    <t>Personal Consumption</t>
  </si>
  <si>
    <t>once a quarter</t>
  </si>
  <si>
    <t>mmm</t>
  </si>
  <si>
    <t>PPI</t>
  </si>
  <si>
    <t>nnn</t>
  </si>
  <si>
    <t>RealGDP</t>
  </si>
  <si>
    <t>ooo</t>
  </si>
  <si>
    <t>rice</t>
  </si>
  <si>
    <t>ppp</t>
  </si>
  <si>
    <t>Russell1000</t>
  </si>
  <si>
    <t>qqq</t>
  </si>
  <si>
    <t>Shanghay</t>
  </si>
  <si>
    <t>04/01/2000</t>
  </si>
  <si>
    <t>rrr</t>
  </si>
  <si>
    <t>silver</t>
  </si>
  <si>
    <t>19/02/2001</t>
  </si>
  <si>
    <t>sss</t>
  </si>
  <si>
    <t>soy</t>
  </si>
  <si>
    <t>ttt</t>
  </si>
  <si>
    <t>SP500</t>
  </si>
  <si>
    <t>02/02/1998</t>
  </si>
  <si>
    <t>uuu</t>
  </si>
  <si>
    <t>sp500pe</t>
  </si>
  <si>
    <t>vvv</t>
  </si>
  <si>
    <t>suger</t>
  </si>
  <si>
    <t>www</t>
  </si>
  <si>
    <t>T10Y2Y</t>
  </si>
  <si>
    <t>xxx</t>
  </si>
  <si>
    <t>TED Spread</t>
  </si>
  <si>
    <t>yyy</t>
  </si>
  <si>
    <t>UK_central_bank</t>
  </si>
  <si>
    <t>06/05/1997</t>
  </si>
  <si>
    <t>zzz</t>
  </si>
  <si>
    <t>Unemployment</t>
  </si>
  <si>
    <t>aaaa</t>
  </si>
  <si>
    <t>US_lebor1M</t>
  </si>
  <si>
    <t>bbbb</t>
  </si>
  <si>
    <t>US_lebor1Y</t>
  </si>
  <si>
    <t>cccc</t>
  </si>
  <si>
    <t>US_lebor3M</t>
  </si>
  <si>
    <t>dddd</t>
  </si>
  <si>
    <t>US_lebor6M</t>
  </si>
  <si>
    <t>eeee</t>
  </si>
  <si>
    <t>USM3</t>
  </si>
  <si>
    <t>ffff</t>
  </si>
  <si>
    <t>VIX_sp500</t>
  </si>
  <si>
    <t>gggg</t>
  </si>
  <si>
    <t>wheat</t>
  </si>
  <si>
    <t>hhhh</t>
  </si>
  <si>
    <t>type variable</t>
  </si>
  <si>
    <t>interest rate</t>
  </si>
  <si>
    <t>Macro indicators</t>
  </si>
  <si>
    <t>Traded</t>
  </si>
  <si>
    <t>commodotie</t>
  </si>
  <si>
    <t>Traded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</si>
</sst>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Arial"/>
      <family val="2"/>
      <charset val="177"/>
      <scheme val="minor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  <charset val="177"/>
      <scheme val="minor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sz val="8"/>
      <color indexed="31"/>
      <name val="Tahoma"/>
      <family val="2"/>
    </font>
    <font>
      <u/>
      <sz val="8"/>
      <color theme="1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2101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6">
    <xf numFmtId="0" fontId="0" fillId="0" borderId="0" xfId="0"/>
    <xf numFmtId="0" fontId="6" fillId="0" borderId="0" xfId="0" applyFont="1"/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3" applyFont="1"/>
    <xf numFmtId="164" fontId="10" fillId="0" borderId="0" xfId="1" applyNumberFormat="1" applyFont="1" applyAlignment="1"/>
    <xf numFmtId="14" fontId="13" fillId="3" borderId="0" xfId="3" applyNumberFormat="1" applyFont="1" applyFill="1" applyAlignment="1">
      <alignment horizontal="left" vertical="top" wrapText="1"/>
    </xf>
    <xf numFmtId="43" fontId="10" fillId="0" borderId="0" xfId="0" applyNumberFormat="1" applyFont="1"/>
    <xf numFmtId="0" fontId="14" fillId="0" borderId="0" xfId="2" applyFont="1" applyAlignment="1"/>
    <xf numFmtId="0" fontId="11" fillId="0" borderId="0" xfId="0" applyFont="1" applyAlignment="1">
      <alignment horizontal="right"/>
    </xf>
    <xf numFmtId="0" fontId="9" fillId="0" borderId="0" xfId="0" applyFont="1" applyFill="1"/>
  </cellXfs>
  <cellStyles count="4">
    <cellStyle name="Comma" xfId="1" builtinId="3"/>
    <cellStyle name="Hyperlink" xfId="2" builtinId="8"/>
    <cellStyle name="Normal" xfId="0" builtinId="0"/>
    <cellStyle name="Normal 2" xfId="3" xr:uid="{6A89AE14-AE77-461F-B2D7-8FB59D82C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fred.stlouisfed.org/" TargetMode="External"/><Relationship Id="rId1" Type="http://schemas.openxmlformats.org/officeDocument/2006/relationships/hyperlink" Target="https://fred.stlouisfed.org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ed.stlouisfe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124B-F830-4DD2-A188-737EF832DA33}">
  <dimension ref="A1:Y87"/>
  <sheetViews>
    <sheetView tabSelected="1" workbookViewId="0">
      <selection activeCell="C8" sqref="C8"/>
    </sheetView>
  </sheetViews>
  <sheetFormatPr defaultRowHeight="13.8" x14ac:dyDescent="0.25"/>
  <cols>
    <col min="1" max="1" width="4" customWidth="1"/>
    <col min="2" max="2" width="20.09765625" customWidth="1"/>
    <col min="3" max="3" width="22" customWidth="1"/>
    <col min="15" max="15" width="16.59765625" customWidth="1"/>
    <col min="16" max="16" width="10.3984375" customWidth="1"/>
  </cols>
  <sheetData>
    <row r="1" spans="1:25" ht="25.5" customHeight="1" x14ac:dyDescent="0.25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230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4" t="s">
        <v>22</v>
      </c>
    </row>
    <row r="2" spans="1:25" ht="13.5" customHeight="1" x14ac:dyDescent="0.25">
      <c r="A2" s="5">
        <v>1</v>
      </c>
      <c r="B2" s="6" t="s">
        <v>23</v>
      </c>
      <c r="C2" s="5" t="s">
        <v>24</v>
      </c>
      <c r="D2" s="5" t="s">
        <v>25</v>
      </c>
      <c r="E2" s="7" t="s">
        <v>26</v>
      </c>
      <c r="F2" s="7" t="s">
        <v>27</v>
      </c>
      <c r="G2" s="8"/>
      <c r="H2" s="8" t="s">
        <v>28</v>
      </c>
      <c r="I2" s="7"/>
      <c r="J2" s="7"/>
      <c r="K2" s="7"/>
      <c r="L2" s="7"/>
      <c r="M2" s="7"/>
      <c r="N2" s="7"/>
      <c r="O2" s="7" t="s">
        <v>233</v>
      </c>
      <c r="P2" s="7" t="s">
        <v>29</v>
      </c>
      <c r="Q2" s="9"/>
      <c r="R2" s="7"/>
      <c r="S2" s="7"/>
      <c r="T2" s="8" t="s">
        <v>30</v>
      </c>
      <c r="U2" s="10">
        <v>4220</v>
      </c>
      <c r="V2" s="11">
        <v>39218</v>
      </c>
      <c r="W2" s="12">
        <f t="shared" ref="W2:W33" si="0">U2/18425</f>
        <v>0.22903663500678426</v>
      </c>
      <c r="X2" s="12">
        <f t="shared" ref="X2:X33" si="1">1-W2</f>
        <v>0.77096336499321572</v>
      </c>
      <c r="Y2" s="7" t="s">
        <v>31</v>
      </c>
    </row>
    <row r="3" spans="1:25" ht="13.5" customHeight="1" x14ac:dyDescent="0.25">
      <c r="A3" s="7">
        <v>2</v>
      </c>
      <c r="B3" s="6" t="s">
        <v>32</v>
      </c>
      <c r="C3" s="5" t="s">
        <v>33</v>
      </c>
      <c r="D3" s="5" t="s">
        <v>25</v>
      </c>
      <c r="E3" s="7" t="s">
        <v>26</v>
      </c>
      <c r="F3" s="7" t="s">
        <v>27</v>
      </c>
      <c r="G3" s="8"/>
      <c r="H3" s="8" t="s">
        <v>28</v>
      </c>
      <c r="I3" s="7"/>
      <c r="J3" s="7"/>
      <c r="K3" s="7"/>
      <c r="L3" s="7"/>
      <c r="M3" s="7"/>
      <c r="N3" s="7"/>
      <c r="O3" s="7" t="s">
        <v>233</v>
      </c>
      <c r="P3" s="7" t="s">
        <v>29</v>
      </c>
      <c r="Q3" s="9"/>
      <c r="R3" s="7"/>
      <c r="S3" s="7"/>
      <c r="T3" s="7" t="s">
        <v>34</v>
      </c>
      <c r="U3" s="10">
        <v>5078</v>
      </c>
      <c r="V3" s="11">
        <v>38219</v>
      </c>
      <c r="W3" s="12">
        <f t="shared" si="0"/>
        <v>0.27560379918588873</v>
      </c>
      <c r="X3" s="12">
        <f t="shared" si="1"/>
        <v>0.72439620081411127</v>
      </c>
      <c r="Y3" s="7" t="s">
        <v>35</v>
      </c>
    </row>
    <row r="4" spans="1:25" ht="13.5" customHeight="1" x14ac:dyDescent="0.25">
      <c r="A4" s="5">
        <v>3</v>
      </c>
      <c r="B4" s="6" t="s">
        <v>36</v>
      </c>
      <c r="C4" s="5" t="s">
        <v>33</v>
      </c>
      <c r="D4" s="5" t="s">
        <v>25</v>
      </c>
      <c r="E4" s="7" t="s">
        <v>26</v>
      </c>
      <c r="F4" s="7" t="s">
        <v>27</v>
      </c>
      <c r="G4" s="8"/>
      <c r="H4" s="8" t="s">
        <v>28</v>
      </c>
      <c r="I4" s="7"/>
      <c r="J4" s="7"/>
      <c r="K4" s="7"/>
      <c r="L4" s="7"/>
      <c r="M4" s="7"/>
      <c r="N4" s="7"/>
      <c r="O4" s="7" t="s">
        <v>233</v>
      </c>
      <c r="P4" s="7" t="s">
        <v>29</v>
      </c>
      <c r="Q4" s="9"/>
      <c r="R4" s="7"/>
      <c r="S4" s="7"/>
      <c r="T4" s="7" t="s">
        <v>37</v>
      </c>
      <c r="U4" s="10">
        <v>5823</v>
      </c>
      <c r="V4" s="11">
        <v>37413</v>
      </c>
      <c r="W4" s="12">
        <f t="shared" si="0"/>
        <v>0.31603799185888737</v>
      </c>
      <c r="X4" s="12">
        <f t="shared" si="1"/>
        <v>0.68396200814111263</v>
      </c>
      <c r="Y4" s="7" t="s">
        <v>38</v>
      </c>
    </row>
    <row r="5" spans="1:25" ht="13.5" customHeight="1" x14ac:dyDescent="0.25">
      <c r="A5" s="5">
        <v>4</v>
      </c>
      <c r="B5" s="6" t="s">
        <v>39</v>
      </c>
      <c r="C5" s="5" t="s">
        <v>33</v>
      </c>
      <c r="D5" s="5" t="s">
        <v>25</v>
      </c>
      <c r="E5" s="7" t="s">
        <v>26</v>
      </c>
      <c r="F5" s="7" t="s">
        <v>27</v>
      </c>
      <c r="G5" s="8"/>
      <c r="H5" s="8" t="s">
        <v>28</v>
      </c>
      <c r="I5" s="7"/>
      <c r="J5" s="7"/>
      <c r="K5" s="7"/>
      <c r="L5" s="7"/>
      <c r="M5" s="7"/>
      <c r="N5" s="7"/>
      <c r="O5" s="7" t="s">
        <v>233</v>
      </c>
      <c r="P5" s="7" t="s">
        <v>29</v>
      </c>
      <c r="Q5" s="9"/>
      <c r="R5" s="7"/>
      <c r="S5" s="7"/>
      <c r="T5" s="7" t="s">
        <v>40</v>
      </c>
      <c r="U5" s="10">
        <v>7840</v>
      </c>
      <c r="V5" s="7"/>
      <c r="W5" s="12">
        <f t="shared" si="0"/>
        <v>0.42550881953867026</v>
      </c>
      <c r="X5" s="12">
        <f t="shared" si="1"/>
        <v>0.57449118046132974</v>
      </c>
      <c r="Y5" s="7" t="s">
        <v>41</v>
      </c>
    </row>
    <row r="6" spans="1:25" ht="13.5" customHeight="1" x14ac:dyDescent="0.25">
      <c r="A6" s="7">
        <v>5</v>
      </c>
      <c r="B6" s="6" t="s">
        <v>42</v>
      </c>
      <c r="C6" s="5" t="s">
        <v>33</v>
      </c>
      <c r="D6" s="5" t="s">
        <v>25</v>
      </c>
      <c r="E6" s="7" t="s">
        <v>26</v>
      </c>
      <c r="F6" s="7" t="s">
        <v>27</v>
      </c>
      <c r="G6" s="8"/>
      <c r="H6" s="8" t="s">
        <v>28</v>
      </c>
      <c r="I6" s="7"/>
      <c r="J6" s="7"/>
      <c r="K6" s="7"/>
      <c r="L6" s="7"/>
      <c r="M6" s="7"/>
      <c r="N6" s="7"/>
      <c r="O6" s="7" t="s">
        <v>233</v>
      </c>
      <c r="P6" s="7" t="s">
        <v>29</v>
      </c>
      <c r="Q6" s="9"/>
      <c r="R6" s="7"/>
      <c r="S6" s="7"/>
      <c r="T6" s="7" t="s">
        <v>40</v>
      </c>
      <c r="U6" s="10">
        <v>7281</v>
      </c>
      <c r="V6" s="11" t="s">
        <v>43</v>
      </c>
      <c r="W6" s="12">
        <f t="shared" si="0"/>
        <v>0.39516960651289007</v>
      </c>
      <c r="X6" s="12">
        <f t="shared" si="1"/>
        <v>0.60483039348710999</v>
      </c>
      <c r="Y6" s="7" t="s">
        <v>44</v>
      </c>
    </row>
    <row r="7" spans="1:25" ht="13.5" customHeight="1" x14ac:dyDescent="0.25">
      <c r="A7" s="5">
        <v>6</v>
      </c>
      <c r="B7" s="6" t="s">
        <v>45</v>
      </c>
      <c r="C7" s="5" t="s">
        <v>33</v>
      </c>
      <c r="D7" s="5" t="s">
        <v>25</v>
      </c>
      <c r="E7" s="7" t="s">
        <v>26</v>
      </c>
      <c r="F7" s="7" t="s">
        <v>27</v>
      </c>
      <c r="G7" s="8"/>
      <c r="H7" s="8" t="s">
        <v>28</v>
      </c>
      <c r="I7" s="7"/>
      <c r="J7" s="7"/>
      <c r="K7" s="7"/>
      <c r="L7" s="7"/>
      <c r="M7" s="7"/>
      <c r="N7" s="7"/>
      <c r="O7" s="7" t="s">
        <v>233</v>
      </c>
      <c r="P7" s="7" t="s">
        <v>29</v>
      </c>
      <c r="Q7" s="9"/>
      <c r="R7" s="7"/>
      <c r="S7" s="7"/>
      <c r="T7" s="7" t="s">
        <v>40</v>
      </c>
      <c r="U7" s="10">
        <v>7086</v>
      </c>
      <c r="V7" s="11" t="s">
        <v>46</v>
      </c>
      <c r="W7" s="12">
        <f t="shared" si="0"/>
        <v>0.38458616010854818</v>
      </c>
      <c r="X7" s="12">
        <f t="shared" si="1"/>
        <v>0.61541383989145182</v>
      </c>
      <c r="Y7" s="7" t="s">
        <v>47</v>
      </c>
    </row>
    <row r="8" spans="1:25" ht="13.5" customHeight="1" x14ac:dyDescent="0.25">
      <c r="A8" s="5">
        <v>7</v>
      </c>
      <c r="B8" s="6" t="s">
        <v>48</v>
      </c>
      <c r="C8" s="5" t="s">
        <v>24</v>
      </c>
      <c r="D8" s="5" t="s">
        <v>25</v>
      </c>
      <c r="E8" s="7" t="s">
        <v>26</v>
      </c>
      <c r="F8" s="7" t="s">
        <v>27</v>
      </c>
      <c r="G8" s="8"/>
      <c r="H8" s="8" t="s">
        <v>28</v>
      </c>
      <c r="I8" s="7"/>
      <c r="J8" s="7"/>
      <c r="K8" s="7"/>
      <c r="L8" s="7"/>
      <c r="M8" s="7"/>
      <c r="N8" s="7"/>
      <c r="O8" s="7" t="s">
        <v>233</v>
      </c>
      <c r="P8" s="7" t="s">
        <v>29</v>
      </c>
      <c r="Q8" s="9"/>
      <c r="R8" s="7"/>
      <c r="S8" s="7"/>
      <c r="T8" s="8" t="s">
        <v>49</v>
      </c>
      <c r="U8" s="10">
        <v>7146</v>
      </c>
      <c r="V8" s="11">
        <v>35807</v>
      </c>
      <c r="W8" s="12">
        <f t="shared" si="0"/>
        <v>0.38784260515603797</v>
      </c>
      <c r="X8" s="12">
        <f t="shared" si="1"/>
        <v>0.61215739484396203</v>
      </c>
      <c r="Y8" s="7" t="s">
        <v>50</v>
      </c>
    </row>
    <row r="9" spans="1:25" ht="13.5" customHeight="1" x14ac:dyDescent="0.25">
      <c r="A9" s="7">
        <v>8</v>
      </c>
      <c r="B9" s="6" t="s">
        <v>51</v>
      </c>
      <c r="C9" s="5" t="s">
        <v>24</v>
      </c>
      <c r="D9" s="5" t="s">
        <v>25</v>
      </c>
      <c r="E9" s="7" t="s">
        <v>26</v>
      </c>
      <c r="F9" s="7" t="s">
        <v>27</v>
      </c>
      <c r="G9" s="8"/>
      <c r="H9" s="8" t="s">
        <v>28</v>
      </c>
      <c r="I9" s="7"/>
      <c r="J9" s="7"/>
      <c r="K9" s="7"/>
      <c r="L9" s="7"/>
      <c r="M9" s="7"/>
      <c r="N9" s="7"/>
      <c r="O9" s="7" t="s">
        <v>233</v>
      </c>
      <c r="P9" s="7" t="s">
        <v>29</v>
      </c>
      <c r="Q9" s="9"/>
      <c r="R9" s="7"/>
      <c r="S9" s="7"/>
      <c r="T9" s="8" t="s">
        <v>52</v>
      </c>
      <c r="U9" s="10">
        <v>4802</v>
      </c>
      <c r="V9" s="11">
        <v>38541</v>
      </c>
      <c r="W9" s="12">
        <f t="shared" si="0"/>
        <v>0.26062415196743555</v>
      </c>
      <c r="X9" s="12">
        <f t="shared" si="1"/>
        <v>0.73937584803256451</v>
      </c>
      <c r="Y9" s="7" t="s">
        <v>53</v>
      </c>
    </row>
    <row r="10" spans="1:25" ht="13.5" customHeight="1" x14ac:dyDescent="0.25">
      <c r="A10" s="5">
        <v>9</v>
      </c>
      <c r="B10" s="6" t="s">
        <v>54</v>
      </c>
      <c r="C10" s="13" t="s">
        <v>55</v>
      </c>
      <c r="D10" s="5" t="s">
        <v>25</v>
      </c>
      <c r="E10" s="7" t="s">
        <v>26</v>
      </c>
      <c r="F10" s="7" t="s">
        <v>27</v>
      </c>
      <c r="G10" s="5"/>
      <c r="H10" s="8" t="s">
        <v>56</v>
      </c>
      <c r="I10" s="7"/>
      <c r="J10" s="8"/>
      <c r="K10" s="7"/>
      <c r="L10" s="7"/>
      <c r="M10" s="7"/>
      <c r="N10" s="7"/>
      <c r="O10" s="7" t="s">
        <v>233</v>
      </c>
      <c r="P10" s="7" t="s">
        <v>29</v>
      </c>
      <c r="Q10" s="9"/>
      <c r="R10" s="7"/>
      <c r="S10" s="7"/>
      <c r="T10" s="7" t="s">
        <v>57</v>
      </c>
      <c r="U10" s="10">
        <v>5730</v>
      </c>
      <c r="V10" s="11">
        <v>37623</v>
      </c>
      <c r="W10" s="12">
        <f t="shared" si="0"/>
        <v>0.31099050203527817</v>
      </c>
      <c r="X10" s="12">
        <f t="shared" si="1"/>
        <v>0.68900949796472188</v>
      </c>
      <c r="Y10" s="7" t="s">
        <v>58</v>
      </c>
    </row>
    <row r="11" spans="1:25" ht="13.5" customHeight="1" x14ac:dyDescent="0.25">
      <c r="A11" s="5">
        <v>10</v>
      </c>
      <c r="B11" s="6" t="s">
        <v>59</v>
      </c>
      <c r="C11" s="5" t="s">
        <v>33</v>
      </c>
      <c r="D11" s="5" t="s">
        <v>25</v>
      </c>
      <c r="E11" s="7" t="s">
        <v>26</v>
      </c>
      <c r="F11" s="7" t="s">
        <v>27</v>
      </c>
      <c r="G11" s="8"/>
      <c r="H11" s="8" t="s">
        <v>28</v>
      </c>
      <c r="I11" s="7"/>
      <c r="J11" s="7"/>
      <c r="K11" s="7"/>
      <c r="L11" s="7"/>
      <c r="M11" s="7"/>
      <c r="N11" s="7"/>
      <c r="O11" s="7" t="s">
        <v>233</v>
      </c>
      <c r="P11" s="7" t="s">
        <v>29</v>
      </c>
      <c r="Q11" s="9" t="s">
        <v>60</v>
      </c>
      <c r="R11" s="7"/>
      <c r="S11" s="7"/>
      <c r="T11" s="7" t="s">
        <v>40</v>
      </c>
      <c r="U11" s="10">
        <v>9293</v>
      </c>
      <c r="V11" s="7"/>
      <c r="W11" s="12">
        <f t="shared" si="0"/>
        <v>0.50436906377204882</v>
      </c>
      <c r="X11" s="12">
        <f t="shared" si="1"/>
        <v>0.49563093622795118</v>
      </c>
      <c r="Y11" s="7" t="s">
        <v>61</v>
      </c>
    </row>
    <row r="12" spans="1:25" ht="13.5" customHeight="1" x14ac:dyDescent="0.25">
      <c r="A12" s="7">
        <v>11</v>
      </c>
      <c r="B12" s="6" t="s">
        <v>62</v>
      </c>
      <c r="C12" s="5" t="s">
        <v>24</v>
      </c>
      <c r="D12" s="5" t="s">
        <v>25</v>
      </c>
      <c r="E12" s="7" t="s">
        <v>26</v>
      </c>
      <c r="F12" s="7" t="s">
        <v>27</v>
      </c>
      <c r="G12" s="8"/>
      <c r="H12" s="8" t="s">
        <v>28</v>
      </c>
      <c r="I12" s="7"/>
      <c r="J12" s="7"/>
      <c r="K12" s="7"/>
      <c r="L12" s="7"/>
      <c r="M12" s="7"/>
      <c r="N12" s="7"/>
      <c r="O12" s="7" t="s">
        <v>233</v>
      </c>
      <c r="P12" s="7" t="s">
        <v>29</v>
      </c>
      <c r="Q12" s="9"/>
      <c r="R12" s="7"/>
      <c r="S12" s="7"/>
      <c r="T12" s="8" t="s">
        <v>63</v>
      </c>
      <c r="U12" s="10">
        <v>4619</v>
      </c>
      <c r="V12" s="11">
        <v>38755</v>
      </c>
      <c r="W12" s="12">
        <f t="shared" si="0"/>
        <v>0.25069199457259161</v>
      </c>
      <c r="X12" s="12">
        <f t="shared" si="1"/>
        <v>0.74930800542740839</v>
      </c>
      <c r="Y12" s="7" t="s">
        <v>64</v>
      </c>
    </row>
    <row r="13" spans="1:25" ht="13.5" customHeight="1" x14ac:dyDescent="0.25">
      <c r="A13" s="5">
        <v>12</v>
      </c>
      <c r="B13" s="6" t="s">
        <v>65</v>
      </c>
      <c r="C13" s="5" t="s">
        <v>24</v>
      </c>
      <c r="D13" s="5" t="s">
        <v>25</v>
      </c>
      <c r="E13" s="7" t="s">
        <v>26</v>
      </c>
      <c r="F13" s="7" t="s">
        <v>27</v>
      </c>
      <c r="G13" s="8"/>
      <c r="H13" s="8" t="s">
        <v>28</v>
      </c>
      <c r="I13" s="7"/>
      <c r="J13" s="7"/>
      <c r="K13" s="7"/>
      <c r="L13" s="7"/>
      <c r="M13" s="7"/>
      <c r="N13" s="7"/>
      <c r="O13" s="7" t="s">
        <v>233</v>
      </c>
      <c r="P13" s="7" t="s">
        <v>29</v>
      </c>
      <c r="Q13" s="9"/>
      <c r="R13" s="7"/>
      <c r="S13" s="7"/>
      <c r="T13" s="8" t="s">
        <v>66</v>
      </c>
      <c r="U13" s="10">
        <v>4485</v>
      </c>
      <c r="V13" s="11">
        <v>38911</v>
      </c>
      <c r="W13" s="12">
        <f t="shared" si="0"/>
        <v>0.24341926729986432</v>
      </c>
      <c r="X13" s="12">
        <f t="shared" si="1"/>
        <v>0.75658073270013571</v>
      </c>
      <c r="Y13" s="7" t="s">
        <v>67</v>
      </c>
    </row>
    <row r="14" spans="1:25" ht="13.5" customHeight="1" x14ac:dyDescent="0.25">
      <c r="A14" s="5">
        <v>13</v>
      </c>
      <c r="B14" s="6" t="s">
        <v>68</v>
      </c>
      <c r="C14" s="5" t="s">
        <v>24</v>
      </c>
      <c r="D14" s="5" t="s">
        <v>25</v>
      </c>
      <c r="E14" s="7" t="s">
        <v>26</v>
      </c>
      <c r="F14" s="7" t="s">
        <v>27</v>
      </c>
      <c r="G14" s="8"/>
      <c r="H14" s="8" t="s">
        <v>28</v>
      </c>
      <c r="I14" s="7"/>
      <c r="J14" s="7"/>
      <c r="K14" s="7"/>
      <c r="L14" s="7"/>
      <c r="M14" s="7"/>
      <c r="N14" s="7"/>
      <c r="O14" s="7" t="s">
        <v>233</v>
      </c>
      <c r="P14" s="7" t="s">
        <v>29</v>
      </c>
      <c r="Q14" s="9"/>
      <c r="R14" s="7"/>
      <c r="S14" s="7"/>
      <c r="T14" s="8" t="s">
        <v>69</v>
      </c>
      <c r="U14" s="10">
        <v>8301</v>
      </c>
      <c r="V14" s="11">
        <v>34459</v>
      </c>
      <c r="W14" s="12">
        <f t="shared" si="0"/>
        <v>0.45052917232021711</v>
      </c>
      <c r="X14" s="12">
        <f t="shared" si="1"/>
        <v>0.54947082767978284</v>
      </c>
      <c r="Y14" s="7" t="s">
        <v>70</v>
      </c>
    </row>
    <row r="15" spans="1:25" ht="13.5" customHeight="1" x14ac:dyDescent="0.25">
      <c r="A15" s="7">
        <v>14</v>
      </c>
      <c r="B15" s="6" t="s">
        <v>71</v>
      </c>
      <c r="C15" s="5" t="s">
        <v>24</v>
      </c>
      <c r="D15" s="5" t="s">
        <v>25</v>
      </c>
      <c r="E15" s="7" t="s">
        <v>26</v>
      </c>
      <c r="F15" s="7" t="s">
        <v>27</v>
      </c>
      <c r="G15" s="8"/>
      <c r="H15" s="8" t="s">
        <v>28</v>
      </c>
      <c r="I15" s="7"/>
      <c r="J15" s="7"/>
      <c r="K15" s="7"/>
      <c r="L15" s="7"/>
      <c r="M15" s="7"/>
      <c r="N15" s="7"/>
      <c r="O15" s="7" t="s">
        <v>233</v>
      </c>
      <c r="P15" s="7" t="s">
        <v>29</v>
      </c>
      <c r="Q15" s="9"/>
      <c r="R15" s="7"/>
      <c r="S15" s="7"/>
      <c r="T15" s="8" t="s">
        <v>69</v>
      </c>
      <c r="U15" s="10">
        <v>5513</v>
      </c>
      <c r="V15" s="11">
        <v>37712</v>
      </c>
      <c r="W15" s="12">
        <f t="shared" si="0"/>
        <v>0.29921302578018993</v>
      </c>
      <c r="X15" s="12">
        <f t="shared" si="1"/>
        <v>0.70078697421981007</v>
      </c>
      <c r="Y15" s="7" t="s">
        <v>72</v>
      </c>
    </row>
    <row r="16" spans="1:25" ht="13.5" customHeight="1" x14ac:dyDescent="0.25">
      <c r="A16" s="5">
        <v>15</v>
      </c>
      <c r="B16" s="6" t="s">
        <v>73</v>
      </c>
      <c r="C16" s="5" t="s">
        <v>24</v>
      </c>
      <c r="D16" s="5" t="s">
        <v>25</v>
      </c>
      <c r="E16" s="7" t="s">
        <v>26</v>
      </c>
      <c r="F16" s="7" t="s">
        <v>27</v>
      </c>
      <c r="G16" s="8"/>
      <c r="H16" s="8" t="s">
        <v>28</v>
      </c>
      <c r="I16" s="7"/>
      <c r="J16" s="7"/>
      <c r="K16" s="7"/>
      <c r="L16" s="7"/>
      <c r="M16" s="7"/>
      <c r="N16" s="7"/>
      <c r="O16" s="7" t="s">
        <v>233</v>
      </c>
      <c r="P16" s="7" t="s">
        <v>29</v>
      </c>
      <c r="Q16" s="9"/>
      <c r="R16" s="7"/>
      <c r="S16" s="7"/>
      <c r="T16" s="8" t="s">
        <v>74</v>
      </c>
      <c r="U16" s="10">
        <v>8339</v>
      </c>
      <c r="V16" s="11">
        <v>34415</v>
      </c>
      <c r="W16" s="12">
        <f t="shared" si="0"/>
        <v>0.45259158751696066</v>
      </c>
      <c r="X16" s="12">
        <f t="shared" si="1"/>
        <v>0.5474084124830394</v>
      </c>
      <c r="Y16" s="7" t="s">
        <v>75</v>
      </c>
    </row>
    <row r="17" spans="1:25" ht="13.5" customHeight="1" x14ac:dyDescent="0.25">
      <c r="A17" s="5">
        <v>16</v>
      </c>
      <c r="B17" s="6" t="s">
        <v>76</v>
      </c>
      <c r="C17" s="5" t="s">
        <v>24</v>
      </c>
      <c r="D17" s="5" t="s">
        <v>25</v>
      </c>
      <c r="E17" s="7" t="s">
        <v>26</v>
      </c>
      <c r="F17" s="7" t="s">
        <v>27</v>
      </c>
      <c r="G17" s="8"/>
      <c r="H17" s="8" t="s">
        <v>28</v>
      </c>
      <c r="I17" s="7"/>
      <c r="J17" s="7"/>
      <c r="K17" s="7"/>
      <c r="L17" s="7"/>
      <c r="M17" s="7"/>
      <c r="N17" s="7"/>
      <c r="O17" s="7" t="s">
        <v>233</v>
      </c>
      <c r="P17" s="7" t="s">
        <v>29</v>
      </c>
      <c r="Q17" s="9"/>
      <c r="R17" s="7"/>
      <c r="S17" s="7"/>
      <c r="T17" s="8" t="s">
        <v>40</v>
      </c>
      <c r="U17" s="10">
        <v>12797</v>
      </c>
      <c r="V17" s="11">
        <v>29214</v>
      </c>
      <c r="W17" s="12">
        <f t="shared" si="0"/>
        <v>0.69454545454545458</v>
      </c>
      <c r="X17" s="12">
        <f t="shared" si="1"/>
        <v>0.30545454545454542</v>
      </c>
      <c r="Y17" s="7" t="s">
        <v>77</v>
      </c>
    </row>
    <row r="18" spans="1:25" ht="13.5" customHeight="1" x14ac:dyDescent="0.25">
      <c r="A18" s="7">
        <v>17</v>
      </c>
      <c r="B18" s="6" t="s">
        <v>78</v>
      </c>
      <c r="C18" s="5" t="s">
        <v>33</v>
      </c>
      <c r="D18" s="5" t="s">
        <v>25</v>
      </c>
      <c r="E18" s="7" t="s">
        <v>26</v>
      </c>
      <c r="F18" s="7" t="s">
        <v>27</v>
      </c>
      <c r="G18" s="8"/>
      <c r="H18" s="8" t="s">
        <v>28</v>
      </c>
      <c r="I18" s="7"/>
      <c r="J18" s="7"/>
      <c r="K18" s="7"/>
      <c r="L18" s="7"/>
      <c r="M18" s="7"/>
      <c r="N18" s="7"/>
      <c r="O18" s="7" t="s">
        <v>233</v>
      </c>
      <c r="P18" s="7" t="s">
        <v>29</v>
      </c>
      <c r="Q18" s="9"/>
      <c r="R18" s="7"/>
      <c r="S18" s="7"/>
      <c r="T18" s="7" t="s">
        <v>57</v>
      </c>
      <c r="U18" s="10">
        <v>18425</v>
      </c>
      <c r="V18" s="7"/>
      <c r="W18" s="12">
        <f t="shared" si="0"/>
        <v>1</v>
      </c>
      <c r="X18" s="12">
        <f t="shared" si="1"/>
        <v>0</v>
      </c>
      <c r="Y18" s="7" t="s">
        <v>79</v>
      </c>
    </row>
    <row r="19" spans="1:25" ht="13.5" customHeight="1" x14ac:dyDescent="0.25">
      <c r="A19" s="5">
        <v>18</v>
      </c>
      <c r="B19" s="6" t="s">
        <v>80</v>
      </c>
      <c r="C19" s="5" t="s">
        <v>33</v>
      </c>
      <c r="D19" s="5" t="s">
        <v>25</v>
      </c>
      <c r="E19" s="7" t="s">
        <v>26</v>
      </c>
      <c r="F19" s="7" t="s">
        <v>27</v>
      </c>
      <c r="G19" s="9"/>
      <c r="H19" s="8" t="s">
        <v>28</v>
      </c>
      <c r="I19" s="7"/>
      <c r="J19" s="7"/>
      <c r="K19" s="7"/>
      <c r="L19" s="7"/>
      <c r="M19" s="7"/>
      <c r="N19" s="7"/>
      <c r="O19" s="7" t="s">
        <v>233</v>
      </c>
      <c r="P19" s="7" t="s">
        <v>29</v>
      </c>
      <c r="Q19" s="9"/>
      <c r="R19" s="7"/>
      <c r="S19" s="7"/>
      <c r="T19" s="7" t="s">
        <v>57</v>
      </c>
      <c r="U19" s="10">
        <v>18425</v>
      </c>
      <c r="V19" s="7"/>
      <c r="W19" s="12">
        <f t="shared" si="0"/>
        <v>1</v>
      </c>
      <c r="X19" s="12">
        <f t="shared" si="1"/>
        <v>0</v>
      </c>
      <c r="Y19" s="7" t="s">
        <v>81</v>
      </c>
    </row>
    <row r="20" spans="1:25" ht="13.5" customHeight="1" x14ac:dyDescent="0.25">
      <c r="A20" s="5">
        <v>19</v>
      </c>
      <c r="B20" s="6" t="s">
        <v>82</v>
      </c>
      <c r="C20" s="13" t="s">
        <v>55</v>
      </c>
      <c r="D20" s="5" t="s">
        <v>25</v>
      </c>
      <c r="E20" s="7" t="s">
        <v>26</v>
      </c>
      <c r="F20" s="7" t="s">
        <v>27</v>
      </c>
      <c r="G20" s="5"/>
      <c r="H20" s="8" t="s">
        <v>56</v>
      </c>
      <c r="I20" s="7"/>
      <c r="J20" s="7"/>
      <c r="K20" s="7"/>
      <c r="L20" s="7"/>
      <c r="M20" s="7"/>
      <c r="N20" s="7"/>
      <c r="O20" s="7" t="s">
        <v>233</v>
      </c>
      <c r="P20" s="7" t="s">
        <v>83</v>
      </c>
      <c r="Q20" s="9"/>
      <c r="R20" s="7"/>
      <c r="S20" s="7"/>
      <c r="T20" s="7" t="s">
        <v>57</v>
      </c>
      <c r="U20" s="10">
        <v>5121</v>
      </c>
      <c r="V20" s="11">
        <v>38169</v>
      </c>
      <c r="W20" s="12">
        <f t="shared" si="0"/>
        <v>0.27793758480325642</v>
      </c>
      <c r="X20" s="12">
        <f t="shared" si="1"/>
        <v>0.72206241519674363</v>
      </c>
      <c r="Y20" s="7" t="s">
        <v>84</v>
      </c>
    </row>
    <row r="21" spans="1:25" ht="13.5" customHeight="1" x14ac:dyDescent="0.25">
      <c r="A21" s="7">
        <v>20</v>
      </c>
      <c r="B21" s="6" t="s">
        <v>85</v>
      </c>
      <c r="C21" s="13" t="s">
        <v>55</v>
      </c>
      <c r="D21" s="5" t="s">
        <v>25</v>
      </c>
      <c r="E21" s="7" t="s">
        <v>26</v>
      </c>
      <c r="F21" s="7" t="s">
        <v>27</v>
      </c>
      <c r="G21" s="5"/>
      <c r="H21" s="8" t="s">
        <v>56</v>
      </c>
      <c r="I21" s="7"/>
      <c r="J21" s="7"/>
      <c r="K21" s="7"/>
      <c r="L21" s="7"/>
      <c r="M21" s="7"/>
      <c r="N21" s="7"/>
      <c r="O21" s="7" t="s">
        <v>231</v>
      </c>
      <c r="P21" s="7" t="s">
        <v>83</v>
      </c>
      <c r="Q21" s="9"/>
      <c r="R21" s="7"/>
      <c r="S21" s="7"/>
      <c r="T21" s="7" t="s">
        <v>57</v>
      </c>
      <c r="U21" s="10">
        <v>15531</v>
      </c>
      <c r="V21" s="7"/>
      <c r="W21" s="12">
        <f t="shared" si="0"/>
        <v>0.84293080054274083</v>
      </c>
      <c r="X21" s="12">
        <f t="shared" si="1"/>
        <v>0.15706919945725917</v>
      </c>
      <c r="Y21" s="7" t="s">
        <v>86</v>
      </c>
    </row>
    <row r="22" spans="1:25" ht="13.5" customHeight="1" x14ac:dyDescent="0.25">
      <c r="A22" s="5">
        <v>21</v>
      </c>
      <c r="B22" s="6" t="s">
        <v>87</v>
      </c>
      <c r="C22" s="13" t="s">
        <v>55</v>
      </c>
      <c r="D22" s="5" t="s">
        <v>25</v>
      </c>
      <c r="E22" s="7" t="s">
        <v>26</v>
      </c>
      <c r="F22" s="7" t="s">
        <v>27</v>
      </c>
      <c r="G22" s="5"/>
      <c r="H22" s="8" t="s">
        <v>56</v>
      </c>
      <c r="I22" s="7"/>
      <c r="J22" s="7"/>
      <c r="K22" s="7"/>
      <c r="L22" s="7"/>
      <c r="M22" s="7"/>
      <c r="N22" s="7"/>
      <c r="O22" s="7" t="s">
        <v>233</v>
      </c>
      <c r="P22" s="7" t="s">
        <v>83</v>
      </c>
      <c r="Q22" s="9"/>
      <c r="R22" s="7"/>
      <c r="S22" s="7"/>
      <c r="T22" s="7" t="s">
        <v>57</v>
      </c>
      <c r="U22" s="10">
        <v>3372</v>
      </c>
      <c r="V22" s="11">
        <v>40210</v>
      </c>
      <c r="W22" s="12">
        <f t="shared" si="0"/>
        <v>0.18301221166892809</v>
      </c>
      <c r="X22" s="12">
        <f t="shared" si="1"/>
        <v>0.81698778833107188</v>
      </c>
      <c r="Y22" s="7" t="s">
        <v>88</v>
      </c>
    </row>
    <row r="23" spans="1:25" ht="13.5" customHeight="1" x14ac:dyDescent="0.25">
      <c r="A23" s="5">
        <v>22</v>
      </c>
      <c r="B23" s="6" t="s">
        <v>89</v>
      </c>
      <c r="C23" s="5" t="s">
        <v>33</v>
      </c>
      <c r="D23" s="5" t="s">
        <v>25</v>
      </c>
      <c r="E23" s="7" t="s">
        <v>26</v>
      </c>
      <c r="F23" s="7" t="s">
        <v>27</v>
      </c>
      <c r="G23" s="9"/>
      <c r="H23" s="8" t="s">
        <v>28</v>
      </c>
      <c r="I23" s="7"/>
      <c r="J23" s="8"/>
      <c r="K23" s="7"/>
      <c r="L23" s="7"/>
      <c r="M23" s="7"/>
      <c r="N23" s="7"/>
      <c r="O23" s="7" t="s">
        <v>233</v>
      </c>
      <c r="P23" s="7" t="s">
        <v>29</v>
      </c>
      <c r="Q23" s="9"/>
      <c r="R23" s="7"/>
      <c r="S23" s="7"/>
      <c r="T23" s="7" t="s">
        <v>57</v>
      </c>
      <c r="U23" s="10">
        <v>18425</v>
      </c>
      <c r="V23" s="7"/>
      <c r="W23" s="12">
        <f t="shared" si="0"/>
        <v>1</v>
      </c>
      <c r="X23" s="12">
        <f t="shared" si="1"/>
        <v>0</v>
      </c>
      <c r="Y23" s="7" t="s">
        <v>90</v>
      </c>
    </row>
    <row r="24" spans="1:25" ht="13.5" customHeight="1" x14ac:dyDescent="0.25">
      <c r="A24" s="7">
        <v>23</v>
      </c>
      <c r="B24" s="6" t="s">
        <v>91</v>
      </c>
      <c r="C24" s="13" t="s">
        <v>55</v>
      </c>
      <c r="D24" s="5" t="s">
        <v>25</v>
      </c>
      <c r="E24" s="7" t="s">
        <v>26</v>
      </c>
      <c r="F24" s="7" t="s">
        <v>27</v>
      </c>
      <c r="G24" s="5"/>
      <c r="H24" s="8" t="s">
        <v>56</v>
      </c>
      <c r="I24" s="7"/>
      <c r="J24" s="7"/>
      <c r="K24" s="7"/>
      <c r="L24" s="7"/>
      <c r="M24" s="7"/>
      <c r="N24" s="7"/>
      <c r="O24" s="7" t="s">
        <v>232</v>
      </c>
      <c r="P24" s="7" t="s">
        <v>83</v>
      </c>
      <c r="Q24" s="9"/>
      <c r="R24" s="7"/>
      <c r="S24" s="7"/>
      <c r="T24" s="7" t="s">
        <v>57</v>
      </c>
      <c r="U24" s="10">
        <v>16834</v>
      </c>
      <c r="V24" s="7"/>
      <c r="W24" s="12">
        <f t="shared" si="0"/>
        <v>0.91364993215739487</v>
      </c>
      <c r="X24" s="12">
        <f t="shared" si="1"/>
        <v>8.6350067842605127E-2</v>
      </c>
      <c r="Y24" s="7" t="s">
        <v>92</v>
      </c>
    </row>
    <row r="25" spans="1:25" ht="13.5" customHeight="1" x14ac:dyDescent="0.25">
      <c r="A25" s="5">
        <v>24</v>
      </c>
      <c r="B25" s="6" t="s">
        <v>93</v>
      </c>
      <c r="C25" s="13" t="s">
        <v>55</v>
      </c>
      <c r="D25" s="5" t="s">
        <v>25</v>
      </c>
      <c r="E25" s="7" t="s">
        <v>26</v>
      </c>
      <c r="F25" s="7" t="s">
        <v>27</v>
      </c>
      <c r="G25" s="5"/>
      <c r="H25" s="8" t="s">
        <v>56</v>
      </c>
      <c r="I25" s="7"/>
      <c r="J25" s="7"/>
      <c r="K25" s="7"/>
      <c r="L25" s="7"/>
      <c r="M25" s="7"/>
      <c r="N25" s="7"/>
      <c r="O25" s="7" t="s">
        <v>233</v>
      </c>
      <c r="P25" s="7" t="s">
        <v>29</v>
      </c>
      <c r="Q25" s="9"/>
      <c r="R25" s="7"/>
      <c r="S25" s="7"/>
      <c r="T25" s="7" t="s">
        <v>57</v>
      </c>
      <c r="U25" s="10">
        <v>5589</v>
      </c>
      <c r="V25" s="11">
        <v>37623</v>
      </c>
      <c r="W25" s="12">
        <f t="shared" si="0"/>
        <v>0.30333785617367709</v>
      </c>
      <c r="X25" s="12">
        <f t="shared" si="1"/>
        <v>0.69666214382632297</v>
      </c>
      <c r="Y25" s="7" t="s">
        <v>94</v>
      </c>
    </row>
    <row r="26" spans="1:25" ht="13.5" customHeight="1" x14ac:dyDescent="0.25">
      <c r="A26" s="5">
        <v>25</v>
      </c>
      <c r="B26" s="15" t="s">
        <v>95</v>
      </c>
      <c r="C26" s="13" t="s">
        <v>55</v>
      </c>
      <c r="D26" s="5" t="s">
        <v>25</v>
      </c>
      <c r="E26" s="7" t="s">
        <v>26</v>
      </c>
      <c r="F26" s="7" t="s">
        <v>27</v>
      </c>
      <c r="G26" s="5"/>
      <c r="H26" s="8" t="s">
        <v>56</v>
      </c>
      <c r="I26" s="7"/>
      <c r="J26" s="7"/>
      <c r="K26" s="7"/>
      <c r="L26" s="7"/>
      <c r="M26" s="7"/>
      <c r="N26" s="7"/>
      <c r="O26" s="7" t="s">
        <v>233</v>
      </c>
      <c r="P26" s="7" t="s">
        <v>29</v>
      </c>
      <c r="Q26" s="9"/>
      <c r="R26" s="7"/>
      <c r="S26" s="7"/>
      <c r="T26" s="7" t="s">
        <v>57</v>
      </c>
      <c r="U26" s="10">
        <v>5730</v>
      </c>
      <c r="V26" s="11">
        <v>37623</v>
      </c>
      <c r="W26" s="12">
        <f t="shared" si="0"/>
        <v>0.31099050203527817</v>
      </c>
      <c r="X26" s="12">
        <f t="shared" si="1"/>
        <v>0.68900949796472188</v>
      </c>
      <c r="Y26" s="7" t="s">
        <v>96</v>
      </c>
    </row>
    <row r="27" spans="1:25" ht="13.5" customHeight="1" x14ac:dyDescent="0.25">
      <c r="A27" s="7">
        <v>26</v>
      </c>
      <c r="B27" s="15" t="s">
        <v>97</v>
      </c>
      <c r="C27" s="5" t="s">
        <v>33</v>
      </c>
      <c r="D27" s="5" t="s">
        <v>25</v>
      </c>
      <c r="E27" s="7" t="s">
        <v>26</v>
      </c>
      <c r="F27" s="7" t="s">
        <v>27</v>
      </c>
      <c r="G27" s="9"/>
      <c r="H27" s="8" t="s">
        <v>28</v>
      </c>
      <c r="I27" s="7"/>
      <c r="J27" s="7"/>
      <c r="K27" s="7"/>
      <c r="L27" s="7"/>
      <c r="M27" s="7"/>
      <c r="N27" s="7"/>
      <c r="O27" s="7" t="s">
        <v>233</v>
      </c>
      <c r="P27" s="7" t="s">
        <v>29</v>
      </c>
      <c r="Q27" s="9"/>
      <c r="R27" s="7"/>
      <c r="S27" s="7"/>
      <c r="T27" s="7" t="s">
        <v>57</v>
      </c>
      <c r="U27" s="10">
        <v>18425</v>
      </c>
      <c r="V27" s="7"/>
      <c r="W27" s="12">
        <f t="shared" si="0"/>
        <v>1</v>
      </c>
      <c r="X27" s="12">
        <f t="shared" si="1"/>
        <v>0</v>
      </c>
      <c r="Y27" s="7" t="s">
        <v>98</v>
      </c>
    </row>
    <row r="28" spans="1:25" ht="13.5" customHeight="1" x14ac:dyDescent="0.25">
      <c r="A28" s="5">
        <v>27</v>
      </c>
      <c r="B28" s="15" t="s">
        <v>99</v>
      </c>
      <c r="C28" s="13" t="s">
        <v>55</v>
      </c>
      <c r="D28" s="5" t="s">
        <v>25</v>
      </c>
      <c r="E28" s="7" t="s">
        <v>26</v>
      </c>
      <c r="F28" s="7" t="s">
        <v>27</v>
      </c>
      <c r="G28" s="5"/>
      <c r="H28" s="8" t="s">
        <v>56</v>
      </c>
      <c r="I28" s="7"/>
      <c r="J28" s="7"/>
      <c r="K28" s="7"/>
      <c r="L28" s="7"/>
      <c r="M28" s="7"/>
      <c r="N28" s="7"/>
      <c r="O28" s="7" t="s">
        <v>234</v>
      </c>
      <c r="P28" s="7" t="s">
        <v>83</v>
      </c>
      <c r="Q28" s="9"/>
      <c r="R28" s="7"/>
      <c r="S28" s="7"/>
      <c r="T28" s="7" t="s">
        <v>100</v>
      </c>
      <c r="U28" s="10">
        <v>9034</v>
      </c>
      <c r="V28" s="11">
        <v>33604</v>
      </c>
      <c r="W28" s="12">
        <f t="shared" si="0"/>
        <v>0.49031207598371779</v>
      </c>
      <c r="X28" s="12">
        <f t="shared" si="1"/>
        <v>0.50968792401628216</v>
      </c>
      <c r="Y28" s="7" t="s">
        <v>101</v>
      </c>
    </row>
    <row r="29" spans="1:25" ht="13.5" customHeight="1" x14ac:dyDescent="0.25">
      <c r="A29" s="5">
        <v>28</v>
      </c>
      <c r="B29" s="15" t="s">
        <v>102</v>
      </c>
      <c r="C29" s="5" t="s">
        <v>24</v>
      </c>
      <c r="D29" s="5" t="s">
        <v>25</v>
      </c>
      <c r="E29" s="7" t="s">
        <v>26</v>
      </c>
      <c r="F29" s="7" t="s">
        <v>27</v>
      </c>
      <c r="G29" s="5"/>
      <c r="H29" s="8" t="s">
        <v>56</v>
      </c>
      <c r="I29" s="7"/>
      <c r="J29" s="7"/>
      <c r="K29" s="7"/>
      <c r="L29" s="7"/>
      <c r="M29" s="7"/>
      <c r="N29" s="7"/>
      <c r="O29" s="7" t="s">
        <v>235</v>
      </c>
      <c r="P29" s="7" t="s">
        <v>29</v>
      </c>
      <c r="Q29" s="9"/>
      <c r="R29" s="7"/>
      <c r="S29" s="7"/>
      <c r="T29" s="7" t="s">
        <v>30</v>
      </c>
      <c r="U29" s="10">
        <v>7703</v>
      </c>
      <c r="V29" s="11">
        <v>34086</v>
      </c>
      <c r="W29" s="12">
        <f t="shared" si="0"/>
        <v>0.41807327001356853</v>
      </c>
      <c r="X29" s="12">
        <f t="shared" si="1"/>
        <v>0.58192672998643147</v>
      </c>
      <c r="Y29" s="7" t="s">
        <v>103</v>
      </c>
    </row>
    <row r="30" spans="1:25" ht="13.5" customHeight="1" x14ac:dyDescent="0.25">
      <c r="A30" s="7">
        <v>29</v>
      </c>
      <c r="B30" s="15" t="s">
        <v>104</v>
      </c>
      <c r="C30" s="5" t="s">
        <v>33</v>
      </c>
      <c r="D30" s="5" t="s">
        <v>25</v>
      </c>
      <c r="E30" s="7" t="s">
        <v>26</v>
      </c>
      <c r="F30" s="7" t="s">
        <v>27</v>
      </c>
      <c r="G30" s="9"/>
      <c r="H30" s="8" t="s">
        <v>56</v>
      </c>
      <c r="I30" s="7"/>
      <c r="J30" s="7"/>
      <c r="K30" s="7"/>
      <c r="L30" s="7"/>
      <c r="M30" s="7"/>
      <c r="N30" s="7"/>
      <c r="O30" s="7" t="s">
        <v>235</v>
      </c>
      <c r="P30" s="7" t="s">
        <v>29</v>
      </c>
      <c r="Q30" s="9"/>
      <c r="R30" s="7"/>
      <c r="S30" s="7"/>
      <c r="T30" s="7" t="s">
        <v>40</v>
      </c>
      <c r="U30" s="10">
        <v>10311</v>
      </c>
      <c r="V30" s="7"/>
      <c r="W30" s="12">
        <f t="shared" si="0"/>
        <v>0.55962008141112618</v>
      </c>
      <c r="X30" s="12">
        <f t="shared" si="1"/>
        <v>0.44037991858887382</v>
      </c>
      <c r="Y30" s="7" t="s">
        <v>105</v>
      </c>
    </row>
    <row r="31" spans="1:25" ht="13.5" customHeight="1" x14ac:dyDescent="0.25">
      <c r="A31" s="5">
        <v>30</v>
      </c>
      <c r="B31" s="15" t="s">
        <v>106</v>
      </c>
      <c r="C31" s="5" t="s">
        <v>33</v>
      </c>
      <c r="D31" s="5" t="s">
        <v>25</v>
      </c>
      <c r="E31" s="7" t="s">
        <v>26</v>
      </c>
      <c r="F31" s="7" t="s">
        <v>27</v>
      </c>
      <c r="G31" s="9"/>
      <c r="H31" s="8" t="s">
        <v>56</v>
      </c>
      <c r="I31" s="7"/>
      <c r="J31" s="7"/>
      <c r="K31" s="7"/>
      <c r="L31" s="7"/>
      <c r="M31" s="7"/>
      <c r="N31" s="7"/>
      <c r="O31" s="7" t="s">
        <v>234</v>
      </c>
      <c r="P31" s="7" t="s">
        <v>29</v>
      </c>
      <c r="Q31" s="9"/>
      <c r="R31" s="7"/>
      <c r="S31" s="7"/>
      <c r="T31" s="7" t="s">
        <v>100</v>
      </c>
      <c r="U31" s="10">
        <v>14784</v>
      </c>
      <c r="V31" s="7"/>
      <c r="W31" s="12">
        <f t="shared" si="0"/>
        <v>0.80238805970149252</v>
      </c>
      <c r="X31" s="12">
        <f t="shared" si="1"/>
        <v>0.19761194029850748</v>
      </c>
      <c r="Y31" s="7" t="s">
        <v>107</v>
      </c>
    </row>
    <row r="32" spans="1:25" ht="13.5" customHeight="1" x14ac:dyDescent="0.25">
      <c r="A32" s="5">
        <v>31</v>
      </c>
      <c r="B32" s="15" t="s">
        <v>108</v>
      </c>
      <c r="C32" s="5" t="s">
        <v>33</v>
      </c>
      <c r="D32" s="5" t="s">
        <v>25</v>
      </c>
      <c r="E32" s="7" t="s">
        <v>26</v>
      </c>
      <c r="F32" s="7" t="s">
        <v>27</v>
      </c>
      <c r="G32" s="9"/>
      <c r="H32" s="8" t="s">
        <v>56</v>
      </c>
      <c r="I32" s="7"/>
      <c r="J32" s="7"/>
      <c r="K32" s="7"/>
      <c r="L32" s="7"/>
      <c r="M32" s="7"/>
      <c r="N32" s="7"/>
      <c r="O32" s="7" t="s">
        <v>234</v>
      </c>
      <c r="P32" s="7" t="s">
        <v>29</v>
      </c>
      <c r="Q32" s="9"/>
      <c r="R32" s="7"/>
      <c r="S32" s="7"/>
      <c r="T32" s="7" t="s">
        <v>100</v>
      </c>
      <c r="U32" s="10">
        <v>18425</v>
      </c>
      <c r="V32" s="7"/>
      <c r="W32" s="12">
        <f t="shared" si="0"/>
        <v>1</v>
      </c>
      <c r="X32" s="12">
        <f t="shared" si="1"/>
        <v>0</v>
      </c>
      <c r="Y32" s="7" t="s">
        <v>109</v>
      </c>
    </row>
    <row r="33" spans="1:25" ht="13.5" customHeight="1" x14ac:dyDescent="0.25">
      <c r="A33" s="7">
        <v>32</v>
      </c>
      <c r="B33" s="15" t="s">
        <v>110</v>
      </c>
      <c r="C33" s="13" t="s">
        <v>55</v>
      </c>
      <c r="D33" s="5" t="s">
        <v>25</v>
      </c>
      <c r="E33" s="7" t="s">
        <v>26</v>
      </c>
      <c r="F33" s="7" t="s">
        <v>27</v>
      </c>
      <c r="G33" s="5"/>
      <c r="H33" s="8" t="s">
        <v>56</v>
      </c>
      <c r="I33" s="7"/>
      <c r="J33" s="7"/>
      <c r="K33" s="7"/>
      <c r="L33" s="7"/>
      <c r="M33" s="7"/>
      <c r="N33" s="7"/>
      <c r="O33" s="7" t="s">
        <v>232</v>
      </c>
      <c r="P33" s="7" t="s">
        <v>83</v>
      </c>
      <c r="Q33" s="9"/>
      <c r="R33" s="7"/>
      <c r="S33" s="7"/>
      <c r="T33" s="7" t="s">
        <v>57</v>
      </c>
      <c r="U33" s="10">
        <v>15921</v>
      </c>
      <c r="V33" s="7"/>
      <c r="W33" s="12">
        <f t="shared" si="0"/>
        <v>0.86409769335142472</v>
      </c>
      <c r="X33" s="12">
        <f t="shared" si="1"/>
        <v>0.13590230664857528</v>
      </c>
      <c r="Y33" s="7" t="s">
        <v>111</v>
      </c>
    </row>
    <row r="34" spans="1:25" ht="13.5" customHeight="1" x14ac:dyDescent="0.25">
      <c r="A34" s="5">
        <v>33</v>
      </c>
      <c r="B34" s="15" t="s">
        <v>112</v>
      </c>
      <c r="C34" s="5" t="s">
        <v>33</v>
      </c>
      <c r="D34" s="5" t="s">
        <v>25</v>
      </c>
      <c r="E34" s="7" t="s">
        <v>26</v>
      </c>
      <c r="F34" s="7" t="s">
        <v>27</v>
      </c>
      <c r="G34" s="9"/>
      <c r="H34" s="8" t="s">
        <v>56</v>
      </c>
      <c r="I34" s="7"/>
      <c r="J34" s="7"/>
      <c r="K34" s="7"/>
      <c r="L34" s="7"/>
      <c r="M34" s="7"/>
      <c r="N34" s="7"/>
      <c r="O34" s="7" t="s">
        <v>234</v>
      </c>
      <c r="P34" s="7" t="s">
        <v>29</v>
      </c>
      <c r="Q34" s="9"/>
      <c r="R34" s="7"/>
      <c r="S34" s="7"/>
      <c r="T34" s="7" t="s">
        <v>100</v>
      </c>
      <c r="U34" s="10">
        <v>18425</v>
      </c>
      <c r="V34" s="7"/>
      <c r="W34" s="12">
        <f t="shared" ref="W34:W65" si="2">U34/18425</f>
        <v>1</v>
      </c>
      <c r="X34" s="12">
        <f t="shared" ref="X34:X65" si="3">1-W34</f>
        <v>0</v>
      </c>
      <c r="Y34" s="7" t="s">
        <v>113</v>
      </c>
    </row>
    <row r="35" spans="1:25" ht="13.5" customHeight="1" x14ac:dyDescent="0.25">
      <c r="A35" s="5">
        <v>34</v>
      </c>
      <c r="B35" s="15" t="s">
        <v>114</v>
      </c>
      <c r="C35" s="5" t="s">
        <v>33</v>
      </c>
      <c r="D35" s="5" t="s">
        <v>25</v>
      </c>
      <c r="E35" s="7" t="s">
        <v>26</v>
      </c>
      <c r="F35" s="7" t="s">
        <v>27</v>
      </c>
      <c r="G35" s="9"/>
      <c r="H35" s="8" t="s">
        <v>56</v>
      </c>
      <c r="I35" s="7"/>
      <c r="J35" s="7"/>
      <c r="K35" s="7"/>
      <c r="L35" s="7"/>
      <c r="M35" s="7"/>
      <c r="N35" s="7"/>
      <c r="O35" s="7" t="s">
        <v>234</v>
      </c>
      <c r="P35" s="7" t="s">
        <v>29</v>
      </c>
      <c r="Q35" s="9"/>
      <c r="R35" s="7"/>
      <c r="S35" s="7"/>
      <c r="T35" s="7" t="s">
        <v>100</v>
      </c>
      <c r="U35" s="10">
        <v>6174</v>
      </c>
      <c r="V35" s="11" t="s">
        <v>115</v>
      </c>
      <c r="W35" s="12">
        <f t="shared" si="2"/>
        <v>0.33508819538670287</v>
      </c>
      <c r="X35" s="12">
        <f t="shared" si="3"/>
        <v>0.66491180461329713</v>
      </c>
      <c r="Y35" s="7" t="s">
        <v>116</v>
      </c>
    </row>
    <row r="36" spans="1:25" ht="13.5" customHeight="1" x14ac:dyDescent="0.25">
      <c r="A36" s="7">
        <v>35</v>
      </c>
      <c r="B36" s="15" t="s">
        <v>117</v>
      </c>
      <c r="C36" s="5" t="s">
        <v>33</v>
      </c>
      <c r="D36" s="5" t="s">
        <v>25</v>
      </c>
      <c r="E36" s="7" t="s">
        <v>26</v>
      </c>
      <c r="F36" s="7" t="s">
        <v>27</v>
      </c>
      <c r="G36" s="14"/>
      <c r="H36" s="8" t="s">
        <v>56</v>
      </c>
      <c r="I36" s="7"/>
      <c r="J36" s="7"/>
      <c r="K36" s="7"/>
      <c r="L36" s="7"/>
      <c r="M36" s="7"/>
      <c r="N36" s="7"/>
      <c r="O36" s="7" t="s">
        <v>232</v>
      </c>
      <c r="P36" s="7" t="s">
        <v>83</v>
      </c>
      <c r="Q36" s="9"/>
      <c r="R36" s="7"/>
      <c r="S36" s="7"/>
      <c r="T36" s="7" t="s">
        <v>40</v>
      </c>
      <c r="U36" s="10">
        <v>9661</v>
      </c>
      <c r="V36" s="7"/>
      <c r="W36" s="12">
        <f t="shared" si="2"/>
        <v>0.52434192672998647</v>
      </c>
      <c r="X36" s="12">
        <f t="shared" si="3"/>
        <v>0.47565807327001353</v>
      </c>
      <c r="Y36" s="7" t="s">
        <v>118</v>
      </c>
    </row>
    <row r="37" spans="1:25" ht="13.5" customHeight="1" x14ac:dyDescent="0.25">
      <c r="A37" s="5">
        <v>36</v>
      </c>
      <c r="B37" s="6" t="s">
        <v>119</v>
      </c>
      <c r="C37" s="5" t="s">
        <v>33</v>
      </c>
      <c r="D37" s="5" t="s">
        <v>25</v>
      </c>
      <c r="E37" s="7" t="s">
        <v>26</v>
      </c>
      <c r="F37" s="7" t="s">
        <v>27</v>
      </c>
      <c r="G37" s="9"/>
      <c r="H37" s="8" t="s">
        <v>56</v>
      </c>
      <c r="I37" s="7"/>
      <c r="J37" s="7"/>
      <c r="K37" s="7"/>
      <c r="L37" s="7"/>
      <c r="M37" s="7"/>
      <c r="N37" s="7"/>
      <c r="O37" s="7" t="s">
        <v>232</v>
      </c>
      <c r="P37" s="7" t="s">
        <v>83</v>
      </c>
      <c r="Q37" s="9"/>
      <c r="R37" s="7"/>
      <c r="S37" s="7"/>
      <c r="T37" s="7" t="s">
        <v>40</v>
      </c>
      <c r="U37" s="10">
        <v>10314</v>
      </c>
      <c r="V37" s="7"/>
      <c r="W37" s="12">
        <f t="shared" si="2"/>
        <v>0.5597829036635007</v>
      </c>
      <c r="X37" s="12">
        <f t="shared" si="3"/>
        <v>0.4402170963364993</v>
      </c>
      <c r="Y37" s="7" t="s">
        <v>120</v>
      </c>
    </row>
    <row r="38" spans="1:25" ht="13.5" customHeight="1" x14ac:dyDescent="0.25">
      <c r="A38" s="5">
        <v>37</v>
      </c>
      <c r="B38" s="6" t="s">
        <v>121</v>
      </c>
      <c r="C38" s="5" t="s">
        <v>33</v>
      </c>
      <c r="D38" s="5" t="s">
        <v>25</v>
      </c>
      <c r="E38" s="7" t="s">
        <v>26</v>
      </c>
      <c r="F38" s="7" t="s">
        <v>27</v>
      </c>
      <c r="G38" s="9"/>
      <c r="H38" s="8" t="s">
        <v>56</v>
      </c>
      <c r="I38" s="7"/>
      <c r="J38" s="7"/>
      <c r="K38" s="7"/>
      <c r="L38" s="7"/>
      <c r="M38" s="7"/>
      <c r="N38" s="7"/>
      <c r="O38" s="7" t="s">
        <v>232</v>
      </c>
      <c r="P38" s="7" t="s">
        <v>83</v>
      </c>
      <c r="Q38" s="9"/>
      <c r="R38" s="7"/>
      <c r="S38" s="7"/>
      <c r="T38" s="7" t="s">
        <v>57</v>
      </c>
      <c r="U38" s="10">
        <v>18425</v>
      </c>
      <c r="V38" s="7"/>
      <c r="W38" s="12">
        <f t="shared" si="2"/>
        <v>1</v>
      </c>
      <c r="X38" s="12">
        <f t="shared" si="3"/>
        <v>0</v>
      </c>
      <c r="Y38" s="7" t="s">
        <v>122</v>
      </c>
    </row>
    <row r="39" spans="1:25" ht="13.5" customHeight="1" x14ac:dyDescent="0.25">
      <c r="A39" s="7">
        <v>38</v>
      </c>
      <c r="B39" s="6" t="s">
        <v>123</v>
      </c>
      <c r="C39" s="5" t="s">
        <v>33</v>
      </c>
      <c r="D39" s="5" t="s">
        <v>25</v>
      </c>
      <c r="E39" s="7" t="s">
        <v>26</v>
      </c>
      <c r="F39" s="7" t="s">
        <v>27</v>
      </c>
      <c r="G39" s="9"/>
      <c r="H39" s="8" t="s">
        <v>56</v>
      </c>
      <c r="I39" s="7"/>
      <c r="J39" s="7"/>
      <c r="K39" s="7"/>
      <c r="L39" s="7"/>
      <c r="M39" s="7"/>
      <c r="N39" s="7"/>
      <c r="O39" s="7" t="s">
        <v>235</v>
      </c>
      <c r="P39" s="7" t="s">
        <v>29</v>
      </c>
      <c r="Q39" s="9"/>
      <c r="R39" s="7"/>
      <c r="S39" s="7"/>
      <c r="T39" s="7" t="s">
        <v>40</v>
      </c>
      <c r="U39" s="10">
        <v>8068</v>
      </c>
      <c r="V39" s="7"/>
      <c r="W39" s="12">
        <f t="shared" si="2"/>
        <v>0.43788331071913161</v>
      </c>
      <c r="X39" s="12">
        <f t="shared" si="3"/>
        <v>0.56211668928086844</v>
      </c>
      <c r="Y39" s="7" t="s">
        <v>124</v>
      </c>
    </row>
    <row r="40" spans="1:25" ht="13.5" customHeight="1" x14ac:dyDescent="0.25">
      <c r="A40" s="5">
        <v>39</v>
      </c>
      <c r="B40" s="6" t="s">
        <v>125</v>
      </c>
      <c r="C40" s="13" t="s">
        <v>55</v>
      </c>
      <c r="D40" s="5" t="s">
        <v>25</v>
      </c>
      <c r="E40" s="7" t="s">
        <v>26</v>
      </c>
      <c r="F40" s="7" t="s">
        <v>27</v>
      </c>
      <c r="G40" s="5"/>
      <c r="H40" s="8" t="s">
        <v>56</v>
      </c>
      <c r="I40" s="7"/>
      <c r="J40" s="7"/>
      <c r="K40" s="7"/>
      <c r="L40" s="7"/>
      <c r="M40" s="7"/>
      <c r="N40" s="7"/>
      <c r="O40" s="7" t="s">
        <v>232</v>
      </c>
      <c r="P40" s="7" t="s">
        <v>83</v>
      </c>
      <c r="Q40" s="9"/>
      <c r="R40" s="7"/>
      <c r="S40" s="7"/>
      <c r="T40" s="7" t="s">
        <v>57</v>
      </c>
      <c r="U40" s="10">
        <v>17123</v>
      </c>
      <c r="V40" s="7"/>
      <c r="W40" s="12">
        <f t="shared" si="2"/>
        <v>0.9293351424694708</v>
      </c>
      <c r="X40" s="12">
        <f t="shared" si="3"/>
        <v>7.0664857530529201E-2</v>
      </c>
      <c r="Y40" s="7" t="s">
        <v>126</v>
      </c>
    </row>
    <row r="41" spans="1:25" ht="13.5" customHeight="1" x14ac:dyDescent="0.25">
      <c r="A41" s="5">
        <v>40</v>
      </c>
      <c r="B41" s="6" t="s">
        <v>127</v>
      </c>
      <c r="C41" s="5" t="s">
        <v>33</v>
      </c>
      <c r="D41" s="5" t="s">
        <v>25</v>
      </c>
      <c r="E41" s="7" t="s">
        <v>26</v>
      </c>
      <c r="F41" s="7" t="s">
        <v>27</v>
      </c>
      <c r="G41" s="9"/>
      <c r="H41" s="8" t="s">
        <v>56</v>
      </c>
      <c r="I41" s="7"/>
      <c r="J41" s="7"/>
      <c r="K41" s="7"/>
      <c r="L41" s="7"/>
      <c r="M41" s="7"/>
      <c r="N41" s="7"/>
      <c r="O41" s="7" t="s">
        <v>235</v>
      </c>
      <c r="P41" s="7" t="s">
        <v>29</v>
      </c>
      <c r="Q41" s="9"/>
      <c r="R41" s="7"/>
      <c r="S41" s="7"/>
      <c r="T41" s="7" t="s">
        <v>57</v>
      </c>
      <c r="U41" s="10">
        <v>12708</v>
      </c>
      <c r="V41" s="7"/>
      <c r="W41" s="12">
        <f t="shared" si="2"/>
        <v>0.68971506105834468</v>
      </c>
      <c r="X41" s="12">
        <f t="shared" si="3"/>
        <v>0.31028493894165532</v>
      </c>
      <c r="Y41" s="7" t="s">
        <v>128</v>
      </c>
    </row>
    <row r="42" spans="1:25" ht="13.5" customHeight="1" x14ac:dyDescent="0.25">
      <c r="A42" s="7">
        <v>41</v>
      </c>
      <c r="B42" s="6" t="s">
        <v>129</v>
      </c>
      <c r="C42" s="5" t="s">
        <v>33</v>
      </c>
      <c r="D42" s="5" t="s">
        <v>25</v>
      </c>
      <c r="E42" s="7" t="s">
        <v>26</v>
      </c>
      <c r="F42" s="7" t="s">
        <v>27</v>
      </c>
      <c r="G42" s="9"/>
      <c r="H42" s="8" t="s">
        <v>56</v>
      </c>
      <c r="I42" s="7"/>
      <c r="J42" s="7"/>
      <c r="K42" s="7"/>
      <c r="L42" s="7"/>
      <c r="M42" s="7"/>
      <c r="N42" s="7"/>
      <c r="O42" s="7" t="s">
        <v>231</v>
      </c>
      <c r="P42" s="7" t="s">
        <v>83</v>
      </c>
      <c r="Q42" s="9"/>
      <c r="R42" s="7"/>
      <c r="S42" s="7"/>
      <c r="T42" s="7" t="s">
        <v>40</v>
      </c>
      <c r="U42" s="10">
        <v>6842</v>
      </c>
      <c r="V42" s="11" t="s">
        <v>130</v>
      </c>
      <c r="W42" s="12">
        <f t="shared" si="2"/>
        <v>0.37134328358208957</v>
      </c>
      <c r="X42" s="12">
        <f t="shared" si="3"/>
        <v>0.62865671641791043</v>
      </c>
      <c r="Y42" s="7" t="s">
        <v>131</v>
      </c>
    </row>
    <row r="43" spans="1:25" ht="13.5" customHeight="1" x14ac:dyDescent="0.25">
      <c r="A43" s="5">
        <v>42</v>
      </c>
      <c r="B43" s="6" t="s">
        <v>132</v>
      </c>
      <c r="C43" s="5" t="s">
        <v>33</v>
      </c>
      <c r="D43" s="5" t="s">
        <v>25</v>
      </c>
      <c r="E43" s="7" t="s">
        <v>26</v>
      </c>
      <c r="F43" s="7" t="s">
        <v>27</v>
      </c>
      <c r="G43" s="9"/>
      <c r="H43" s="8" t="s">
        <v>56</v>
      </c>
      <c r="I43" s="7"/>
      <c r="J43" s="7"/>
      <c r="K43" s="7"/>
      <c r="L43" s="7"/>
      <c r="M43" s="7"/>
      <c r="N43" s="7"/>
      <c r="O43" s="7" t="s">
        <v>235</v>
      </c>
      <c r="P43" s="7" t="s">
        <v>29</v>
      </c>
      <c r="Q43" s="9"/>
      <c r="R43" s="7"/>
      <c r="S43" s="7"/>
      <c r="T43" s="7" t="s">
        <v>40</v>
      </c>
      <c r="U43" s="10">
        <v>5492</v>
      </c>
      <c r="V43" s="11" t="s">
        <v>133</v>
      </c>
      <c r="W43" s="12">
        <f t="shared" si="2"/>
        <v>0.29807327001356854</v>
      </c>
      <c r="X43" s="12">
        <f t="shared" si="3"/>
        <v>0.70192672998643146</v>
      </c>
      <c r="Y43" s="7" t="s">
        <v>134</v>
      </c>
    </row>
    <row r="44" spans="1:25" ht="13.5" customHeight="1" x14ac:dyDescent="0.25">
      <c r="A44" s="5">
        <v>43</v>
      </c>
      <c r="B44" s="6" t="s">
        <v>135</v>
      </c>
      <c r="C44" s="5" t="s">
        <v>33</v>
      </c>
      <c r="D44" s="5" t="s">
        <v>25</v>
      </c>
      <c r="E44" s="7" t="s">
        <v>26</v>
      </c>
      <c r="F44" s="7" t="s">
        <v>27</v>
      </c>
      <c r="G44" s="9"/>
      <c r="H44" s="8" t="s">
        <v>56</v>
      </c>
      <c r="I44" s="7"/>
      <c r="J44" s="7"/>
      <c r="K44" s="7"/>
      <c r="L44" s="7"/>
      <c r="M44" s="7"/>
      <c r="N44" s="7"/>
      <c r="O44" s="7" t="s">
        <v>233</v>
      </c>
      <c r="P44" s="7" t="s">
        <v>29</v>
      </c>
      <c r="Q44" s="9"/>
      <c r="R44" s="7"/>
      <c r="S44" s="7"/>
      <c r="T44" s="7" t="s">
        <v>40</v>
      </c>
      <c r="U44" s="10">
        <v>6840</v>
      </c>
      <c r="V44" s="11" t="s">
        <v>136</v>
      </c>
      <c r="W44" s="12">
        <f t="shared" si="2"/>
        <v>0.37123473541383989</v>
      </c>
      <c r="X44" s="12">
        <f t="shared" si="3"/>
        <v>0.62876526458616011</v>
      </c>
      <c r="Y44" s="7" t="s">
        <v>137</v>
      </c>
    </row>
    <row r="45" spans="1:25" ht="13.5" customHeight="1" x14ac:dyDescent="0.25">
      <c r="A45" s="7">
        <v>44</v>
      </c>
      <c r="B45" s="6" t="s">
        <v>138</v>
      </c>
      <c r="C45" s="5" t="s">
        <v>33</v>
      </c>
      <c r="D45" s="5" t="s">
        <v>25</v>
      </c>
      <c r="E45" s="7" t="s">
        <v>26</v>
      </c>
      <c r="F45" s="7" t="s">
        <v>27</v>
      </c>
      <c r="G45" s="9"/>
      <c r="H45" s="8" t="s">
        <v>56</v>
      </c>
      <c r="I45" s="7"/>
      <c r="J45" s="7"/>
      <c r="K45" s="7"/>
      <c r="L45" s="7"/>
      <c r="M45" s="7"/>
      <c r="N45" s="7"/>
      <c r="O45" s="7" t="s">
        <v>233</v>
      </c>
      <c r="P45" s="7" t="s">
        <v>29</v>
      </c>
      <c r="Q45" s="9"/>
      <c r="R45" s="7"/>
      <c r="S45" s="7"/>
      <c r="T45" s="7" t="s">
        <v>57</v>
      </c>
      <c r="U45" s="10">
        <v>7791</v>
      </c>
      <c r="V45" s="7"/>
      <c r="W45" s="12">
        <f t="shared" si="2"/>
        <v>0.42284938941655359</v>
      </c>
      <c r="X45" s="12">
        <f t="shared" si="3"/>
        <v>0.57715061058344641</v>
      </c>
      <c r="Y45" s="7" t="s">
        <v>139</v>
      </c>
    </row>
    <row r="46" spans="1:25" ht="13.5" customHeight="1" x14ac:dyDescent="0.25">
      <c r="A46" s="5">
        <v>45</v>
      </c>
      <c r="B46" s="15" t="s">
        <v>140</v>
      </c>
      <c r="C46" s="5" t="s">
        <v>33</v>
      </c>
      <c r="D46" s="5" t="s">
        <v>25</v>
      </c>
      <c r="E46" s="7" t="s">
        <v>26</v>
      </c>
      <c r="F46" s="7" t="s">
        <v>27</v>
      </c>
      <c r="G46" s="9"/>
      <c r="H46" s="8" t="s">
        <v>56</v>
      </c>
      <c r="I46" s="7"/>
      <c r="J46" s="7"/>
      <c r="K46" s="7"/>
      <c r="L46" s="7"/>
      <c r="M46" s="7"/>
      <c r="N46" s="7"/>
      <c r="O46" s="7" t="s">
        <v>233</v>
      </c>
      <c r="P46" s="7" t="s">
        <v>29</v>
      </c>
      <c r="Q46" s="9"/>
      <c r="R46" s="7"/>
      <c r="S46" s="7"/>
      <c r="T46" s="7" t="s">
        <v>40</v>
      </c>
      <c r="U46" s="10">
        <v>5817</v>
      </c>
      <c r="V46" s="11" t="s">
        <v>141</v>
      </c>
      <c r="W46" s="12">
        <f t="shared" si="2"/>
        <v>0.31571234735413839</v>
      </c>
      <c r="X46" s="12">
        <f t="shared" si="3"/>
        <v>0.68428765264586167</v>
      </c>
      <c r="Y46" s="7" t="s">
        <v>142</v>
      </c>
    </row>
    <row r="47" spans="1:25" ht="13.5" customHeight="1" x14ac:dyDescent="0.25">
      <c r="A47" s="5">
        <v>46</v>
      </c>
      <c r="B47" s="15" t="s">
        <v>143</v>
      </c>
      <c r="C47" s="5" t="s">
        <v>33</v>
      </c>
      <c r="D47" s="5" t="s">
        <v>25</v>
      </c>
      <c r="E47" s="7" t="s">
        <v>26</v>
      </c>
      <c r="F47" s="7" t="s">
        <v>27</v>
      </c>
      <c r="G47" s="9"/>
      <c r="H47" s="8" t="s">
        <v>56</v>
      </c>
      <c r="I47" s="7"/>
      <c r="J47" s="7"/>
      <c r="K47" s="7"/>
      <c r="L47" s="7"/>
      <c r="M47" s="7"/>
      <c r="N47" s="7"/>
      <c r="O47" s="7" t="s">
        <v>233</v>
      </c>
      <c r="P47" s="7" t="s">
        <v>29</v>
      </c>
      <c r="Q47" s="9"/>
      <c r="R47" s="7"/>
      <c r="S47" s="7"/>
      <c r="T47" s="7" t="s">
        <v>40</v>
      </c>
      <c r="U47" s="10">
        <v>5817</v>
      </c>
      <c r="V47" s="11" t="s">
        <v>141</v>
      </c>
      <c r="W47" s="12">
        <f t="shared" si="2"/>
        <v>0.31571234735413839</v>
      </c>
      <c r="X47" s="12">
        <f t="shared" si="3"/>
        <v>0.68428765264586167</v>
      </c>
      <c r="Y47" s="7" t="s">
        <v>144</v>
      </c>
    </row>
    <row r="48" spans="1:25" ht="13.5" customHeight="1" x14ac:dyDescent="0.25">
      <c r="A48" s="7">
        <v>47</v>
      </c>
      <c r="B48" s="15" t="s">
        <v>145</v>
      </c>
      <c r="C48" s="5" t="s">
        <v>33</v>
      </c>
      <c r="D48" s="5" t="s">
        <v>25</v>
      </c>
      <c r="E48" s="7" t="s">
        <v>26</v>
      </c>
      <c r="F48" s="7" t="s">
        <v>27</v>
      </c>
      <c r="G48" s="9"/>
      <c r="H48" s="8" t="s">
        <v>56</v>
      </c>
      <c r="I48" s="7"/>
      <c r="J48" s="7"/>
      <c r="K48" s="7"/>
      <c r="L48" s="7"/>
      <c r="M48" s="7"/>
      <c r="N48" s="7"/>
      <c r="O48" s="7" t="s">
        <v>233</v>
      </c>
      <c r="P48" s="7" t="s">
        <v>29</v>
      </c>
      <c r="Q48" s="9"/>
      <c r="R48" s="7"/>
      <c r="S48" s="7"/>
      <c r="T48" s="7" t="s">
        <v>40</v>
      </c>
      <c r="U48" s="10">
        <v>5817</v>
      </c>
      <c r="V48" s="11" t="s">
        <v>141</v>
      </c>
      <c r="W48" s="12">
        <f t="shared" si="2"/>
        <v>0.31571234735413839</v>
      </c>
      <c r="X48" s="12">
        <f t="shared" si="3"/>
        <v>0.68428765264586167</v>
      </c>
      <c r="Y48" s="7" t="s">
        <v>146</v>
      </c>
    </row>
    <row r="49" spans="1:25" ht="13.5" customHeight="1" x14ac:dyDescent="0.25">
      <c r="A49" s="5">
        <v>48</v>
      </c>
      <c r="B49" s="15" t="s">
        <v>147</v>
      </c>
      <c r="C49" s="5" t="s">
        <v>33</v>
      </c>
      <c r="D49" s="5" t="s">
        <v>25</v>
      </c>
      <c r="E49" s="7" t="s">
        <v>26</v>
      </c>
      <c r="F49" s="7" t="s">
        <v>27</v>
      </c>
      <c r="G49" s="5"/>
      <c r="H49" s="8" t="s">
        <v>56</v>
      </c>
      <c r="I49" s="7"/>
      <c r="J49" s="7"/>
      <c r="K49" s="7"/>
      <c r="L49" s="7"/>
      <c r="M49" s="7"/>
      <c r="N49" s="7"/>
      <c r="O49" s="7" t="s">
        <v>233</v>
      </c>
      <c r="P49" s="7" t="s">
        <v>29</v>
      </c>
      <c r="Q49" s="9"/>
      <c r="R49" s="7"/>
      <c r="S49" s="7"/>
      <c r="T49" s="7" t="s">
        <v>57</v>
      </c>
      <c r="U49" s="10">
        <v>18425</v>
      </c>
      <c r="V49" s="7"/>
      <c r="W49" s="12">
        <f t="shared" si="2"/>
        <v>1</v>
      </c>
      <c r="X49" s="12">
        <f t="shared" si="3"/>
        <v>0</v>
      </c>
      <c r="Y49" s="7" t="s">
        <v>148</v>
      </c>
    </row>
    <row r="50" spans="1:25" ht="13.5" customHeight="1" x14ac:dyDescent="0.25">
      <c r="A50" s="5">
        <v>49</v>
      </c>
      <c r="B50" s="15" t="s">
        <v>149</v>
      </c>
      <c r="C50" s="5" t="s">
        <v>24</v>
      </c>
      <c r="D50" s="5" t="s">
        <v>25</v>
      </c>
      <c r="E50" s="7" t="s">
        <v>26</v>
      </c>
      <c r="F50" s="7" t="s">
        <v>27</v>
      </c>
      <c r="G50" s="5"/>
      <c r="H50" s="8" t="s">
        <v>56</v>
      </c>
      <c r="I50" s="7"/>
      <c r="J50" s="7"/>
      <c r="K50" s="7"/>
      <c r="L50" s="7"/>
      <c r="M50" s="7"/>
      <c r="N50" s="7"/>
      <c r="O50" s="7" t="s">
        <v>231</v>
      </c>
      <c r="P50" s="7" t="s">
        <v>83</v>
      </c>
      <c r="Q50" s="9"/>
      <c r="R50" s="7"/>
      <c r="S50" s="7"/>
      <c r="T50" s="7" t="s">
        <v>57</v>
      </c>
      <c r="U50" s="10">
        <v>11934</v>
      </c>
      <c r="V50" s="11">
        <v>30221</v>
      </c>
      <c r="W50" s="12">
        <f t="shared" si="2"/>
        <v>0.64770691994572593</v>
      </c>
      <c r="X50" s="12">
        <f t="shared" si="3"/>
        <v>0.35229308005427407</v>
      </c>
      <c r="Y50" s="7" t="s">
        <v>150</v>
      </c>
    </row>
    <row r="51" spans="1:25" ht="13.5" customHeight="1" x14ac:dyDescent="0.25">
      <c r="A51" s="7">
        <v>50</v>
      </c>
      <c r="B51" s="15" t="s">
        <v>151</v>
      </c>
      <c r="C51" s="5" t="s">
        <v>33</v>
      </c>
      <c r="D51" s="5" t="s">
        <v>25</v>
      </c>
      <c r="E51" s="7" t="s">
        <v>26</v>
      </c>
      <c r="F51" s="7" t="s">
        <v>27</v>
      </c>
      <c r="G51" s="5"/>
      <c r="H51" s="8" t="s">
        <v>56</v>
      </c>
      <c r="I51" s="7"/>
      <c r="J51" s="7"/>
      <c r="K51" s="7"/>
      <c r="L51" s="7"/>
      <c r="M51" s="7"/>
      <c r="N51" s="7"/>
      <c r="O51" s="7" t="s">
        <v>235</v>
      </c>
      <c r="P51" s="7" t="s">
        <v>29</v>
      </c>
      <c r="Q51" s="9"/>
      <c r="R51" s="7"/>
      <c r="S51" s="7"/>
      <c r="T51" s="7" t="s">
        <v>40</v>
      </c>
      <c r="U51" s="10">
        <v>11460</v>
      </c>
      <c r="V51" s="7"/>
      <c r="W51" s="12">
        <f t="shared" si="2"/>
        <v>0.62198100407055634</v>
      </c>
      <c r="X51" s="12">
        <f t="shared" si="3"/>
        <v>0.37801899592944366</v>
      </c>
      <c r="Y51" s="7" t="s">
        <v>152</v>
      </c>
    </row>
    <row r="52" spans="1:25" ht="13.5" customHeight="1" x14ac:dyDescent="0.25">
      <c r="A52" s="5">
        <v>51</v>
      </c>
      <c r="B52" s="15" t="s">
        <v>153</v>
      </c>
      <c r="C52" s="5" t="s">
        <v>33</v>
      </c>
      <c r="D52" s="5" t="s">
        <v>25</v>
      </c>
      <c r="E52" s="7" t="s">
        <v>26</v>
      </c>
      <c r="F52" s="7" t="s">
        <v>27</v>
      </c>
      <c r="G52" s="5"/>
      <c r="H52" s="8" t="s">
        <v>56</v>
      </c>
      <c r="I52" s="7"/>
      <c r="J52" s="7"/>
      <c r="K52" s="7"/>
      <c r="L52" s="7"/>
      <c r="M52" s="7"/>
      <c r="N52" s="7"/>
      <c r="O52" s="7" t="s">
        <v>234</v>
      </c>
      <c r="P52" s="7" t="s">
        <v>29</v>
      </c>
      <c r="Q52" s="9"/>
      <c r="R52" s="7"/>
      <c r="S52" s="7"/>
      <c r="T52" s="7" t="s">
        <v>100</v>
      </c>
      <c r="U52" s="10">
        <v>16470</v>
      </c>
      <c r="V52" s="7"/>
      <c r="W52" s="12">
        <f t="shared" si="2"/>
        <v>0.89389416553595658</v>
      </c>
      <c r="X52" s="12">
        <f t="shared" si="3"/>
        <v>0.10610583446404342</v>
      </c>
      <c r="Y52" s="7" t="s">
        <v>154</v>
      </c>
    </row>
    <row r="53" spans="1:25" ht="13.5" customHeight="1" x14ac:dyDescent="0.25">
      <c r="A53" s="5">
        <v>52</v>
      </c>
      <c r="B53" s="15" t="s">
        <v>155</v>
      </c>
      <c r="C53" s="5" t="s">
        <v>33</v>
      </c>
      <c r="D53" s="5" t="s">
        <v>25</v>
      </c>
      <c r="E53" s="7" t="s">
        <v>26</v>
      </c>
      <c r="F53" s="7" t="s">
        <v>27</v>
      </c>
      <c r="G53" s="5"/>
      <c r="H53" s="8" t="s">
        <v>56</v>
      </c>
      <c r="I53" s="7"/>
      <c r="J53" s="7"/>
      <c r="K53" s="7"/>
      <c r="L53" s="7"/>
      <c r="M53" s="7"/>
      <c r="N53" s="7"/>
      <c r="O53" s="7" t="s">
        <v>235</v>
      </c>
      <c r="P53" s="7" t="s">
        <v>29</v>
      </c>
      <c r="Q53" s="9"/>
      <c r="R53" s="7"/>
      <c r="S53" s="7"/>
      <c r="T53" s="7" t="s">
        <v>37</v>
      </c>
      <c r="U53" s="10">
        <v>10600</v>
      </c>
      <c r="V53" s="7"/>
      <c r="W53" s="12">
        <f t="shared" si="2"/>
        <v>0.57530529172320222</v>
      </c>
      <c r="X53" s="12">
        <f t="shared" si="3"/>
        <v>0.42469470827679778</v>
      </c>
      <c r="Y53" s="7" t="s">
        <v>156</v>
      </c>
    </row>
    <row r="54" spans="1:25" ht="13.5" customHeight="1" x14ac:dyDescent="0.25">
      <c r="A54" s="7">
        <v>53</v>
      </c>
      <c r="B54" s="15" t="s">
        <v>157</v>
      </c>
      <c r="C54" s="13" t="s">
        <v>55</v>
      </c>
      <c r="D54" s="5" t="s">
        <v>25</v>
      </c>
      <c r="E54" s="7" t="s">
        <v>26</v>
      </c>
      <c r="F54" s="7" t="s">
        <v>27</v>
      </c>
      <c r="G54" s="5"/>
      <c r="H54" s="8" t="s">
        <v>56</v>
      </c>
      <c r="I54" s="7"/>
      <c r="J54" s="7"/>
      <c r="K54" s="7"/>
      <c r="L54" s="7"/>
      <c r="M54" s="7"/>
      <c r="N54" s="7"/>
      <c r="O54" s="7" t="s">
        <v>232</v>
      </c>
      <c r="P54" s="7" t="s">
        <v>83</v>
      </c>
      <c r="Q54" s="9"/>
      <c r="R54" s="7"/>
      <c r="S54" s="7"/>
      <c r="T54" s="7" t="s">
        <v>57</v>
      </c>
      <c r="U54" s="10">
        <v>18399</v>
      </c>
      <c r="V54" s="7"/>
      <c r="W54" s="12">
        <f t="shared" si="2"/>
        <v>0.99858887381275441</v>
      </c>
      <c r="X54" s="12">
        <f t="shared" si="3"/>
        <v>1.4111261872455927E-3</v>
      </c>
      <c r="Y54" s="7" t="s">
        <v>158</v>
      </c>
    </row>
    <row r="55" spans="1:25" ht="13.5" customHeight="1" x14ac:dyDescent="0.25">
      <c r="A55" s="5">
        <v>54</v>
      </c>
      <c r="B55" s="15" t="s">
        <v>159</v>
      </c>
      <c r="C55" s="13" t="s">
        <v>55</v>
      </c>
      <c r="D55" s="5" t="s">
        <v>25</v>
      </c>
      <c r="E55" s="7" t="s">
        <v>26</v>
      </c>
      <c r="F55" s="7" t="s">
        <v>27</v>
      </c>
      <c r="G55" s="5"/>
      <c r="H55" s="8" t="s">
        <v>56</v>
      </c>
      <c r="I55" s="7"/>
      <c r="J55" s="7"/>
      <c r="K55" s="7"/>
      <c r="L55" s="7"/>
      <c r="M55" s="7"/>
      <c r="N55" s="7"/>
      <c r="O55" s="7" t="s">
        <v>232</v>
      </c>
      <c r="P55" s="7" t="s">
        <v>83</v>
      </c>
      <c r="Q55" s="9"/>
      <c r="R55" s="7"/>
      <c r="S55" s="7"/>
      <c r="T55" s="7" t="s">
        <v>57</v>
      </c>
      <c r="U55" s="10">
        <v>18399</v>
      </c>
      <c r="V55" s="7"/>
      <c r="W55" s="12">
        <f t="shared" si="2"/>
        <v>0.99858887381275441</v>
      </c>
      <c r="X55" s="12">
        <f t="shared" si="3"/>
        <v>1.4111261872455927E-3</v>
      </c>
      <c r="Y55" s="7" t="s">
        <v>160</v>
      </c>
    </row>
    <row r="56" spans="1:25" ht="13.5" customHeight="1" x14ac:dyDescent="0.25">
      <c r="A56" s="5">
        <v>55</v>
      </c>
      <c r="B56" s="15" t="s">
        <v>161</v>
      </c>
      <c r="C56" s="13" t="s">
        <v>55</v>
      </c>
      <c r="D56" s="5" t="s">
        <v>25</v>
      </c>
      <c r="E56" s="7" t="s">
        <v>26</v>
      </c>
      <c r="F56" s="7" t="s">
        <v>27</v>
      </c>
      <c r="G56" s="5"/>
      <c r="H56" s="8" t="s">
        <v>56</v>
      </c>
      <c r="I56" s="7"/>
      <c r="J56" s="7"/>
      <c r="K56" s="7"/>
      <c r="L56" s="7"/>
      <c r="M56" s="7"/>
      <c r="N56" s="7"/>
      <c r="O56" s="7" t="s">
        <v>232</v>
      </c>
      <c r="P56" s="7" t="s">
        <v>83</v>
      </c>
      <c r="Q56" s="9"/>
      <c r="R56" s="7"/>
      <c r="S56" s="7"/>
      <c r="T56" s="7" t="s">
        <v>57</v>
      </c>
      <c r="U56" s="10">
        <v>18349</v>
      </c>
      <c r="V56" s="7"/>
      <c r="W56" s="12">
        <f t="shared" si="2"/>
        <v>0.9958751696065129</v>
      </c>
      <c r="X56" s="12">
        <f t="shared" si="3"/>
        <v>4.1248303934871E-3</v>
      </c>
      <c r="Y56" s="7" t="s">
        <v>162</v>
      </c>
    </row>
    <row r="57" spans="1:25" ht="13.5" customHeight="1" x14ac:dyDescent="0.25">
      <c r="A57" s="7">
        <v>56</v>
      </c>
      <c r="B57" s="15" t="s">
        <v>163</v>
      </c>
      <c r="C57" s="13" t="s">
        <v>55</v>
      </c>
      <c r="D57" s="5" t="s">
        <v>25</v>
      </c>
      <c r="E57" s="7" t="s">
        <v>26</v>
      </c>
      <c r="F57" s="7" t="s">
        <v>27</v>
      </c>
      <c r="G57" s="5"/>
      <c r="H57" s="8" t="s">
        <v>56</v>
      </c>
      <c r="I57" s="7"/>
      <c r="J57" s="7"/>
      <c r="K57" s="7"/>
      <c r="L57" s="7"/>
      <c r="M57" s="7"/>
      <c r="N57" s="7"/>
      <c r="O57" s="7" t="s">
        <v>232</v>
      </c>
      <c r="P57" s="7" t="s">
        <v>83</v>
      </c>
      <c r="Q57" s="9"/>
      <c r="R57" s="7"/>
      <c r="S57" s="7"/>
      <c r="T57" s="7" t="s">
        <v>57</v>
      </c>
      <c r="U57" s="10">
        <v>16861</v>
      </c>
      <c r="V57" s="7"/>
      <c r="W57" s="12">
        <f t="shared" si="2"/>
        <v>0.9151153324287653</v>
      </c>
      <c r="X57" s="12">
        <f t="shared" si="3"/>
        <v>8.4884667571234695E-2</v>
      </c>
      <c r="Y57" s="7" t="s">
        <v>164</v>
      </c>
    </row>
    <row r="58" spans="1:25" ht="13.5" customHeight="1" x14ac:dyDescent="0.25">
      <c r="A58" s="5">
        <v>57</v>
      </c>
      <c r="B58" s="15" t="s">
        <v>165</v>
      </c>
      <c r="C58" s="13" t="s">
        <v>55</v>
      </c>
      <c r="D58" s="5" t="s">
        <v>25</v>
      </c>
      <c r="E58" s="7" t="s">
        <v>26</v>
      </c>
      <c r="F58" s="7" t="s">
        <v>27</v>
      </c>
      <c r="G58" s="5"/>
      <c r="H58" s="8" t="s">
        <v>56</v>
      </c>
      <c r="I58" s="7"/>
      <c r="J58" s="7"/>
      <c r="K58" s="7"/>
      <c r="L58" s="7"/>
      <c r="M58" s="7"/>
      <c r="N58" s="7"/>
      <c r="O58" s="7" t="s">
        <v>232</v>
      </c>
      <c r="P58" s="7" t="s">
        <v>83</v>
      </c>
      <c r="Q58" s="9"/>
      <c r="R58" s="7"/>
      <c r="S58" s="7"/>
      <c r="T58" s="7" t="s">
        <v>57</v>
      </c>
      <c r="U58" s="10">
        <v>18399</v>
      </c>
      <c r="V58" s="7"/>
      <c r="W58" s="12">
        <f t="shared" si="2"/>
        <v>0.99858887381275441</v>
      </c>
      <c r="X58" s="12">
        <f t="shared" si="3"/>
        <v>1.4111261872455927E-3</v>
      </c>
      <c r="Y58" s="7" t="s">
        <v>166</v>
      </c>
    </row>
    <row r="59" spans="1:25" ht="13.5" customHeight="1" x14ac:dyDescent="0.25">
      <c r="A59" s="5">
        <v>58</v>
      </c>
      <c r="B59" s="15" t="s">
        <v>167</v>
      </c>
      <c r="C59" s="13" t="s">
        <v>55</v>
      </c>
      <c r="D59" s="5" t="s">
        <v>25</v>
      </c>
      <c r="E59" s="7" t="s">
        <v>26</v>
      </c>
      <c r="F59" s="7" t="s">
        <v>27</v>
      </c>
      <c r="G59" s="5"/>
      <c r="H59" s="8" t="s">
        <v>56</v>
      </c>
      <c r="I59" s="7"/>
      <c r="J59" s="7"/>
      <c r="K59" s="7"/>
      <c r="L59" s="7"/>
      <c r="M59" s="7"/>
      <c r="N59" s="7"/>
      <c r="O59" s="7" t="s">
        <v>232</v>
      </c>
      <c r="P59" s="7" t="s">
        <v>83</v>
      </c>
      <c r="Q59" s="9"/>
      <c r="R59" s="7"/>
      <c r="S59" s="7"/>
      <c r="T59" s="7" t="s">
        <v>57</v>
      </c>
      <c r="U59" s="10">
        <v>15479</v>
      </c>
      <c r="V59" s="7"/>
      <c r="W59" s="12">
        <f t="shared" si="2"/>
        <v>0.84010854816824965</v>
      </c>
      <c r="X59" s="12">
        <f t="shared" si="3"/>
        <v>0.15989145183175035</v>
      </c>
      <c r="Y59" s="7" t="s">
        <v>168</v>
      </c>
    </row>
    <row r="60" spans="1:25" ht="13.5" customHeight="1" x14ac:dyDescent="0.25">
      <c r="A60" s="7">
        <v>59</v>
      </c>
      <c r="B60" s="15" t="s">
        <v>169</v>
      </c>
      <c r="C60" s="5" t="s">
        <v>33</v>
      </c>
      <c r="D60" s="5" t="s">
        <v>25</v>
      </c>
      <c r="E60" s="7" t="s">
        <v>26</v>
      </c>
      <c r="F60" s="7" t="s">
        <v>27</v>
      </c>
      <c r="G60" s="5"/>
      <c r="H60" s="8" t="s">
        <v>56</v>
      </c>
      <c r="I60" s="7"/>
      <c r="J60" s="7"/>
      <c r="K60" s="7"/>
      <c r="L60" s="7"/>
      <c r="M60" s="7"/>
      <c r="N60" s="7"/>
      <c r="O60" s="7" t="s">
        <v>235</v>
      </c>
      <c r="P60" s="7" t="s">
        <v>29</v>
      </c>
      <c r="Q60" s="9"/>
      <c r="R60" s="7"/>
      <c r="S60" s="7"/>
      <c r="T60" s="7" t="s">
        <v>57</v>
      </c>
      <c r="U60" s="10">
        <v>15578</v>
      </c>
      <c r="V60" s="7"/>
      <c r="W60" s="12">
        <f t="shared" si="2"/>
        <v>0.84548168249660782</v>
      </c>
      <c r="X60" s="12">
        <f t="shared" si="3"/>
        <v>0.15451831750339218</v>
      </c>
      <c r="Y60" s="7" t="s">
        <v>170</v>
      </c>
    </row>
    <row r="61" spans="1:25" ht="13.5" customHeight="1" x14ac:dyDescent="0.25">
      <c r="A61" s="5">
        <v>60</v>
      </c>
      <c r="B61" s="15" t="s">
        <v>171</v>
      </c>
      <c r="C61" s="13" t="s">
        <v>55</v>
      </c>
      <c r="D61" s="5" t="s">
        <v>25</v>
      </c>
      <c r="E61" s="7" t="s">
        <v>26</v>
      </c>
      <c r="F61" s="7" t="s">
        <v>27</v>
      </c>
      <c r="G61" s="9"/>
      <c r="H61" s="8" t="s">
        <v>56</v>
      </c>
      <c r="I61" s="7"/>
      <c r="J61" s="7"/>
      <c r="K61" s="7"/>
      <c r="L61" s="7"/>
      <c r="M61" s="7"/>
      <c r="N61" s="7"/>
      <c r="O61" s="7" t="s">
        <v>234</v>
      </c>
      <c r="P61" s="7" t="s">
        <v>29</v>
      </c>
      <c r="Q61" s="9"/>
      <c r="R61" s="7"/>
      <c r="S61" s="7"/>
      <c r="T61" s="7" t="s">
        <v>100</v>
      </c>
      <c r="U61" s="10">
        <v>7463</v>
      </c>
      <c r="V61" s="11">
        <v>35437</v>
      </c>
      <c r="W61" s="12">
        <f t="shared" si="2"/>
        <v>0.40504748982360922</v>
      </c>
      <c r="X61" s="12">
        <f t="shared" si="3"/>
        <v>0.59495251017639084</v>
      </c>
      <c r="Y61" s="7" t="s">
        <v>172</v>
      </c>
    </row>
    <row r="62" spans="1:25" ht="13.5" customHeight="1" x14ac:dyDescent="0.25">
      <c r="A62" s="5">
        <v>61</v>
      </c>
      <c r="B62" s="15" t="s">
        <v>173</v>
      </c>
      <c r="C62" s="5" t="s">
        <v>33</v>
      </c>
      <c r="D62" s="5" t="s">
        <v>25</v>
      </c>
      <c r="E62" s="7" t="s">
        <v>26</v>
      </c>
      <c r="F62" s="7" t="s">
        <v>27</v>
      </c>
      <c r="G62" s="9"/>
      <c r="H62" s="8" t="s">
        <v>56</v>
      </c>
      <c r="I62" s="7"/>
      <c r="J62" s="7"/>
      <c r="K62" s="7"/>
      <c r="L62" s="7"/>
      <c r="M62" s="7"/>
      <c r="N62" s="7"/>
      <c r="O62" s="7" t="s">
        <v>235</v>
      </c>
      <c r="P62" s="7" t="s">
        <v>29</v>
      </c>
      <c r="Q62" s="9"/>
      <c r="R62" s="7"/>
      <c r="S62" s="7"/>
      <c r="T62" s="7" t="s">
        <v>63</v>
      </c>
      <c r="U62" s="10">
        <v>18423</v>
      </c>
      <c r="V62" s="7"/>
      <c r="W62" s="12">
        <f t="shared" si="2"/>
        <v>0.99989145183175032</v>
      </c>
      <c r="X62" s="12">
        <f t="shared" si="3"/>
        <v>1.0854816824967806E-4</v>
      </c>
      <c r="Y62" s="7" t="s">
        <v>174</v>
      </c>
    </row>
    <row r="63" spans="1:25" ht="13.5" customHeight="1" x14ac:dyDescent="0.25">
      <c r="A63" s="7">
        <v>62</v>
      </c>
      <c r="B63" s="15" t="s">
        <v>175</v>
      </c>
      <c r="C63" s="5" t="s">
        <v>33</v>
      </c>
      <c r="D63" s="5" t="s">
        <v>25</v>
      </c>
      <c r="E63" s="7" t="s">
        <v>26</v>
      </c>
      <c r="F63" s="7" t="s">
        <v>27</v>
      </c>
      <c r="G63" s="9"/>
      <c r="H63" s="8" t="s">
        <v>56</v>
      </c>
      <c r="I63" s="7"/>
      <c r="J63" s="7"/>
      <c r="K63" s="7"/>
      <c r="L63" s="7"/>
      <c r="M63" s="7"/>
      <c r="N63" s="7"/>
      <c r="O63" s="7" t="s">
        <v>234</v>
      </c>
      <c r="P63" s="7" t="s">
        <v>29</v>
      </c>
      <c r="Q63" s="9"/>
      <c r="R63" s="7"/>
      <c r="S63" s="7"/>
      <c r="T63" s="7" t="s">
        <v>40</v>
      </c>
      <c r="U63" s="10">
        <v>15918</v>
      </c>
      <c r="V63" s="7"/>
      <c r="W63" s="12">
        <f t="shared" si="2"/>
        <v>0.86393487109905021</v>
      </c>
      <c r="X63" s="12">
        <f t="shared" si="3"/>
        <v>0.13606512890094979</v>
      </c>
      <c r="Y63" s="7" t="s">
        <v>176</v>
      </c>
    </row>
    <row r="64" spans="1:25" ht="13.5" customHeight="1" x14ac:dyDescent="0.25">
      <c r="A64" s="5">
        <v>63</v>
      </c>
      <c r="B64" s="15" t="s">
        <v>177</v>
      </c>
      <c r="C64" s="5" t="s">
        <v>33</v>
      </c>
      <c r="D64" s="5" t="s">
        <v>25</v>
      </c>
      <c r="E64" s="7" t="s">
        <v>26</v>
      </c>
      <c r="F64" s="7" t="s">
        <v>27</v>
      </c>
      <c r="G64" s="9"/>
      <c r="H64" s="8" t="s">
        <v>56</v>
      </c>
      <c r="I64" s="7"/>
      <c r="J64" s="7"/>
      <c r="K64" s="7"/>
      <c r="L64" s="7"/>
      <c r="M64" s="7"/>
      <c r="N64" s="7"/>
      <c r="O64" s="7" t="s">
        <v>234</v>
      </c>
      <c r="P64" s="7" t="s">
        <v>29</v>
      </c>
      <c r="Q64" s="9"/>
      <c r="R64" s="7"/>
      <c r="S64" s="7"/>
      <c r="T64" s="7" t="s">
        <v>100</v>
      </c>
      <c r="U64" s="10">
        <v>10480</v>
      </c>
      <c r="V64" s="7"/>
      <c r="W64" s="12">
        <f t="shared" si="2"/>
        <v>0.56879240162822253</v>
      </c>
      <c r="X64" s="12">
        <f t="shared" si="3"/>
        <v>0.43120759837177747</v>
      </c>
      <c r="Y64" s="7" t="s">
        <v>178</v>
      </c>
    </row>
    <row r="65" spans="1:25" ht="13.5" customHeight="1" x14ac:dyDescent="0.25">
      <c r="A65" s="5">
        <v>64</v>
      </c>
      <c r="B65" s="15" t="s">
        <v>179</v>
      </c>
      <c r="C65" s="5" t="s">
        <v>33</v>
      </c>
      <c r="D65" s="5" t="s">
        <v>25</v>
      </c>
      <c r="E65" s="7" t="s">
        <v>26</v>
      </c>
      <c r="F65" s="7" t="s">
        <v>27</v>
      </c>
      <c r="G65" s="9"/>
      <c r="H65" s="8" t="s">
        <v>56</v>
      </c>
      <c r="I65" s="7"/>
      <c r="J65" s="7"/>
      <c r="K65" s="7"/>
      <c r="L65" s="7"/>
      <c r="M65" s="7"/>
      <c r="N65" s="7"/>
      <c r="O65" s="7" t="s">
        <v>234</v>
      </c>
      <c r="P65" s="7" t="s">
        <v>29</v>
      </c>
      <c r="Q65" s="9"/>
      <c r="R65" s="7"/>
      <c r="S65" s="7"/>
      <c r="T65" s="7" t="s">
        <v>100</v>
      </c>
      <c r="U65" s="10">
        <v>10911</v>
      </c>
      <c r="V65" s="7"/>
      <c r="W65" s="12">
        <f t="shared" si="2"/>
        <v>0.59218453188602438</v>
      </c>
      <c r="X65" s="12">
        <f t="shared" si="3"/>
        <v>0.40781546811397562</v>
      </c>
      <c r="Y65" s="7" t="s">
        <v>180</v>
      </c>
    </row>
    <row r="66" spans="1:25" ht="13.5" customHeight="1" x14ac:dyDescent="0.25">
      <c r="A66" s="7">
        <v>65</v>
      </c>
      <c r="B66" s="15" t="s">
        <v>181</v>
      </c>
      <c r="C66" s="13" t="s">
        <v>55</v>
      </c>
      <c r="D66" s="5" t="s">
        <v>25</v>
      </c>
      <c r="E66" s="7" t="s">
        <v>26</v>
      </c>
      <c r="F66" s="7" t="s">
        <v>27</v>
      </c>
      <c r="G66" s="5"/>
      <c r="H66" s="8" t="s">
        <v>56</v>
      </c>
      <c r="I66" s="7"/>
      <c r="J66" s="7"/>
      <c r="K66" s="7"/>
      <c r="L66" s="7"/>
      <c r="M66" s="7"/>
      <c r="N66" s="7"/>
      <c r="O66" s="7" t="s">
        <v>232</v>
      </c>
      <c r="P66" s="7" t="s">
        <v>182</v>
      </c>
      <c r="Q66" s="9"/>
      <c r="R66" s="7"/>
      <c r="S66" s="7"/>
      <c r="T66" s="7" t="s">
        <v>57</v>
      </c>
      <c r="U66" s="10">
        <v>18399</v>
      </c>
      <c r="V66" s="7"/>
      <c r="W66" s="12">
        <f t="shared" ref="W66:W87" si="4">U66/18425</f>
        <v>0.99858887381275441</v>
      </c>
      <c r="X66" s="12">
        <f t="shared" ref="X66:X97" si="5">1-W66</f>
        <v>1.4111261872455927E-3</v>
      </c>
      <c r="Y66" s="7" t="s">
        <v>183</v>
      </c>
    </row>
    <row r="67" spans="1:25" ht="13.5" customHeight="1" x14ac:dyDescent="0.25">
      <c r="A67" s="5">
        <v>66</v>
      </c>
      <c r="B67" s="15" t="s">
        <v>184</v>
      </c>
      <c r="C67" s="13" t="s">
        <v>55</v>
      </c>
      <c r="D67" s="5" t="s">
        <v>25</v>
      </c>
      <c r="E67" s="7" t="s">
        <v>26</v>
      </c>
      <c r="F67" s="7" t="s">
        <v>27</v>
      </c>
      <c r="G67" s="5"/>
      <c r="H67" s="8" t="s">
        <v>56</v>
      </c>
      <c r="I67" s="7"/>
      <c r="J67" s="7"/>
      <c r="K67" s="7"/>
      <c r="L67" s="7"/>
      <c r="M67" s="7"/>
      <c r="N67" s="7"/>
      <c r="O67" s="7" t="s">
        <v>232</v>
      </c>
      <c r="P67" s="7" t="s">
        <v>83</v>
      </c>
      <c r="Q67" s="9"/>
      <c r="R67" s="7"/>
      <c r="S67" s="7"/>
      <c r="T67" s="7" t="s">
        <v>57</v>
      </c>
      <c r="U67" s="10">
        <v>18399</v>
      </c>
      <c r="V67" s="7"/>
      <c r="W67" s="12">
        <f t="shared" si="4"/>
        <v>0.99858887381275441</v>
      </c>
      <c r="X67" s="12">
        <f t="shared" si="5"/>
        <v>1.4111261872455927E-3</v>
      </c>
      <c r="Y67" s="7" t="s">
        <v>185</v>
      </c>
    </row>
    <row r="68" spans="1:25" ht="13.5" customHeight="1" x14ac:dyDescent="0.25">
      <c r="A68" s="5">
        <v>67</v>
      </c>
      <c r="B68" s="15" t="s">
        <v>186</v>
      </c>
      <c r="C68" s="13" t="s">
        <v>55</v>
      </c>
      <c r="D68" s="5" t="s">
        <v>25</v>
      </c>
      <c r="E68" s="7" t="s">
        <v>26</v>
      </c>
      <c r="F68" s="7" t="s">
        <v>27</v>
      </c>
      <c r="G68" s="5"/>
      <c r="H68" s="8" t="s">
        <v>56</v>
      </c>
      <c r="I68" s="7"/>
      <c r="J68" s="7"/>
      <c r="K68" s="7"/>
      <c r="L68" s="7"/>
      <c r="M68" s="7"/>
      <c r="N68" s="7"/>
      <c r="O68" s="7" t="s">
        <v>232</v>
      </c>
      <c r="P68" s="7" t="s">
        <v>182</v>
      </c>
      <c r="Q68" s="9"/>
      <c r="R68" s="7"/>
      <c r="S68" s="7"/>
      <c r="T68" s="7" t="s">
        <v>57</v>
      </c>
      <c r="U68" s="10">
        <v>18349</v>
      </c>
      <c r="V68" s="7"/>
      <c r="W68" s="12">
        <f t="shared" si="4"/>
        <v>0.9958751696065129</v>
      </c>
      <c r="X68" s="12">
        <f t="shared" si="5"/>
        <v>4.1248303934871E-3</v>
      </c>
      <c r="Y68" s="7" t="s">
        <v>187</v>
      </c>
    </row>
    <row r="69" spans="1:25" ht="13.5" customHeight="1" x14ac:dyDescent="0.25">
      <c r="A69" s="7">
        <v>68</v>
      </c>
      <c r="B69" s="15" t="s">
        <v>188</v>
      </c>
      <c r="C69" s="5" t="s">
        <v>33</v>
      </c>
      <c r="D69" s="5" t="s">
        <v>25</v>
      </c>
      <c r="E69" s="7" t="s">
        <v>26</v>
      </c>
      <c r="F69" s="7" t="s">
        <v>27</v>
      </c>
      <c r="G69" s="9"/>
      <c r="H69" s="8" t="s">
        <v>56</v>
      </c>
      <c r="I69" s="7"/>
      <c r="J69" s="7"/>
      <c r="K69" s="7"/>
      <c r="L69" s="7"/>
      <c r="M69" s="7"/>
      <c r="N69" s="7"/>
      <c r="O69" s="7" t="s">
        <v>234</v>
      </c>
      <c r="P69" s="7" t="s">
        <v>29</v>
      </c>
      <c r="Q69" s="9"/>
      <c r="R69" s="7"/>
      <c r="S69" s="7"/>
      <c r="T69" s="7" t="s">
        <v>100</v>
      </c>
      <c r="U69" s="10">
        <v>10385</v>
      </c>
      <c r="V69" s="7"/>
      <c r="W69" s="12">
        <f t="shared" si="4"/>
        <v>0.5636363636363636</v>
      </c>
      <c r="X69" s="12">
        <f t="shared" si="5"/>
        <v>0.4363636363636364</v>
      </c>
      <c r="Y69" s="7" t="s">
        <v>189</v>
      </c>
    </row>
    <row r="70" spans="1:25" ht="13.5" customHeight="1" x14ac:dyDescent="0.25">
      <c r="A70" s="5">
        <v>69</v>
      </c>
      <c r="B70" s="15" t="s">
        <v>190</v>
      </c>
      <c r="C70" s="5" t="s">
        <v>33</v>
      </c>
      <c r="D70" s="5" t="s">
        <v>25</v>
      </c>
      <c r="E70" s="7" t="s">
        <v>26</v>
      </c>
      <c r="F70" s="7" t="s">
        <v>27</v>
      </c>
      <c r="G70" s="9"/>
      <c r="H70" s="8" t="s">
        <v>56</v>
      </c>
      <c r="I70" s="7"/>
      <c r="J70" s="7"/>
      <c r="K70" s="7"/>
      <c r="L70" s="7"/>
      <c r="M70" s="7"/>
      <c r="N70" s="7"/>
      <c r="O70" s="7" t="s">
        <v>235</v>
      </c>
      <c r="P70" s="7" t="s">
        <v>29</v>
      </c>
      <c r="Q70" s="9"/>
      <c r="R70" s="7"/>
      <c r="S70" s="7"/>
      <c r="T70" s="7" t="s">
        <v>57</v>
      </c>
      <c r="U70" s="10">
        <v>8739</v>
      </c>
      <c r="V70" s="7"/>
      <c r="W70" s="12">
        <f t="shared" si="4"/>
        <v>0.47430122116689283</v>
      </c>
      <c r="X70" s="12">
        <f t="shared" si="5"/>
        <v>0.52569877883310712</v>
      </c>
      <c r="Y70" s="7" t="s">
        <v>191</v>
      </c>
    </row>
    <row r="71" spans="1:25" ht="13.5" customHeight="1" x14ac:dyDescent="0.25">
      <c r="A71" s="5">
        <v>70</v>
      </c>
      <c r="B71" s="15" t="s">
        <v>192</v>
      </c>
      <c r="C71" s="5" t="s">
        <v>33</v>
      </c>
      <c r="D71" s="5" t="s">
        <v>25</v>
      </c>
      <c r="E71" s="7" t="s">
        <v>26</v>
      </c>
      <c r="F71" s="7" t="s">
        <v>27</v>
      </c>
      <c r="G71" s="9"/>
      <c r="H71" s="8" t="s">
        <v>56</v>
      </c>
      <c r="I71" s="7"/>
      <c r="J71" s="7"/>
      <c r="K71" s="7"/>
      <c r="L71" s="7"/>
      <c r="M71" s="7"/>
      <c r="N71" s="7"/>
      <c r="O71" s="7" t="s">
        <v>235</v>
      </c>
      <c r="P71" s="7" t="s">
        <v>29</v>
      </c>
      <c r="Q71" s="9"/>
      <c r="R71" s="7"/>
      <c r="S71" s="7"/>
      <c r="T71" s="7" t="s">
        <v>37</v>
      </c>
      <c r="U71" s="10">
        <v>6527</v>
      </c>
      <c r="V71" s="11" t="s">
        <v>193</v>
      </c>
      <c r="W71" s="12">
        <f t="shared" si="4"/>
        <v>0.35424694708276799</v>
      </c>
      <c r="X71" s="12">
        <f t="shared" si="5"/>
        <v>0.64575305291723195</v>
      </c>
      <c r="Y71" s="7" t="s">
        <v>194</v>
      </c>
    </row>
    <row r="72" spans="1:25" ht="13.5" customHeight="1" x14ac:dyDescent="0.25">
      <c r="A72" s="7">
        <v>71</v>
      </c>
      <c r="B72" s="15" t="s">
        <v>195</v>
      </c>
      <c r="C72" s="5" t="s">
        <v>33</v>
      </c>
      <c r="D72" s="5" t="s">
        <v>25</v>
      </c>
      <c r="E72" s="7" t="s">
        <v>26</v>
      </c>
      <c r="F72" s="7" t="s">
        <v>27</v>
      </c>
      <c r="G72" s="9"/>
      <c r="H72" s="8" t="s">
        <v>56</v>
      </c>
      <c r="I72" s="7"/>
      <c r="J72" s="7"/>
      <c r="K72" s="7"/>
      <c r="L72" s="7"/>
      <c r="M72" s="7"/>
      <c r="N72" s="7"/>
      <c r="O72" s="7" t="s">
        <v>234</v>
      </c>
      <c r="P72" s="7" t="s">
        <v>29</v>
      </c>
      <c r="Q72" s="9"/>
      <c r="R72" s="7"/>
      <c r="S72" s="7"/>
      <c r="T72" s="7" t="s">
        <v>100</v>
      </c>
      <c r="U72" s="10">
        <v>6174</v>
      </c>
      <c r="V72" s="11" t="s">
        <v>196</v>
      </c>
      <c r="W72" s="12">
        <f t="shared" si="4"/>
        <v>0.33508819538670287</v>
      </c>
      <c r="X72" s="12">
        <f t="shared" si="5"/>
        <v>0.66491180461329713</v>
      </c>
      <c r="Y72" s="7" t="s">
        <v>197</v>
      </c>
    </row>
    <row r="73" spans="1:25" ht="13.5" customHeight="1" x14ac:dyDescent="0.25">
      <c r="A73" s="5">
        <v>72</v>
      </c>
      <c r="B73" s="15" t="s">
        <v>198</v>
      </c>
      <c r="C73" s="5" t="s">
        <v>33</v>
      </c>
      <c r="D73" s="5" t="s">
        <v>25</v>
      </c>
      <c r="E73" s="7" t="s">
        <v>26</v>
      </c>
      <c r="F73" s="7" t="s">
        <v>27</v>
      </c>
      <c r="G73" s="9"/>
      <c r="H73" s="8" t="s">
        <v>56</v>
      </c>
      <c r="I73" s="7"/>
      <c r="J73" s="7"/>
      <c r="K73" s="7"/>
      <c r="L73" s="7"/>
      <c r="M73" s="7"/>
      <c r="N73" s="7"/>
      <c r="O73" s="7" t="s">
        <v>234</v>
      </c>
      <c r="P73" s="7" t="s">
        <v>29</v>
      </c>
      <c r="Q73" s="9"/>
      <c r="R73" s="7"/>
      <c r="S73" s="7"/>
      <c r="T73" s="7" t="s">
        <v>100</v>
      </c>
      <c r="U73" s="10">
        <v>16257</v>
      </c>
      <c r="V73" s="7"/>
      <c r="W73" s="12">
        <f t="shared" si="4"/>
        <v>0.88233378561736775</v>
      </c>
      <c r="X73" s="12">
        <f t="shared" si="5"/>
        <v>0.11766621438263225</v>
      </c>
      <c r="Y73" s="7" t="s">
        <v>199</v>
      </c>
    </row>
    <row r="74" spans="1:25" ht="13.5" customHeight="1" x14ac:dyDescent="0.25">
      <c r="A74" s="5">
        <v>73</v>
      </c>
      <c r="B74" s="15" t="s">
        <v>200</v>
      </c>
      <c r="C74" s="5" t="s">
        <v>33</v>
      </c>
      <c r="D74" s="5" t="s">
        <v>25</v>
      </c>
      <c r="E74" s="7" t="s">
        <v>26</v>
      </c>
      <c r="F74" s="7" t="s">
        <v>27</v>
      </c>
      <c r="G74" s="9"/>
      <c r="H74" s="8" t="s">
        <v>56</v>
      </c>
      <c r="I74" s="7"/>
      <c r="J74" s="7"/>
      <c r="K74" s="7"/>
      <c r="L74" s="7"/>
      <c r="M74" s="7"/>
      <c r="N74" s="7"/>
      <c r="O74" s="7" t="s">
        <v>235</v>
      </c>
      <c r="P74" s="7" t="s">
        <v>29</v>
      </c>
      <c r="Q74" s="9"/>
      <c r="R74" s="7"/>
      <c r="S74" s="7"/>
      <c r="T74" s="7" t="s">
        <v>57</v>
      </c>
      <c r="U74" s="10">
        <v>7128</v>
      </c>
      <c r="V74" s="11" t="s">
        <v>201</v>
      </c>
      <c r="W74" s="12">
        <f t="shared" si="4"/>
        <v>0.38686567164179103</v>
      </c>
      <c r="X74" s="12">
        <f t="shared" si="5"/>
        <v>0.61313432835820891</v>
      </c>
      <c r="Y74" s="7" t="s">
        <v>202</v>
      </c>
    </row>
    <row r="75" spans="1:25" ht="13.5" customHeight="1" x14ac:dyDescent="0.25">
      <c r="A75" s="7">
        <v>74</v>
      </c>
      <c r="B75" s="15" t="s">
        <v>203</v>
      </c>
      <c r="C75" s="13" t="s">
        <v>55</v>
      </c>
      <c r="D75" s="5" t="s">
        <v>25</v>
      </c>
      <c r="E75" s="7" t="s">
        <v>26</v>
      </c>
      <c r="F75" s="7" t="s">
        <v>27</v>
      </c>
      <c r="G75" s="5"/>
      <c r="H75" s="8" t="s">
        <v>56</v>
      </c>
      <c r="I75" s="7"/>
      <c r="J75" s="7"/>
      <c r="K75" s="7"/>
      <c r="L75" s="7"/>
      <c r="M75" s="7"/>
      <c r="N75" s="7"/>
      <c r="O75" s="7" t="s">
        <v>232</v>
      </c>
      <c r="P75" s="7" t="s">
        <v>83</v>
      </c>
      <c r="Q75" s="9"/>
      <c r="R75" s="7"/>
      <c r="S75" s="7"/>
      <c r="T75" s="7" t="s">
        <v>57</v>
      </c>
      <c r="U75" s="10">
        <v>18425</v>
      </c>
      <c r="V75" s="7"/>
      <c r="W75" s="12">
        <f t="shared" si="4"/>
        <v>1</v>
      </c>
      <c r="X75" s="12">
        <f t="shared" si="5"/>
        <v>0</v>
      </c>
      <c r="Y75" s="7" t="s">
        <v>204</v>
      </c>
    </row>
    <row r="76" spans="1:25" ht="13.5" customHeight="1" x14ac:dyDescent="0.25">
      <c r="A76" s="5">
        <v>75</v>
      </c>
      <c r="B76" s="15" t="s">
        <v>205</v>
      </c>
      <c r="C76" s="5" t="s">
        <v>33</v>
      </c>
      <c r="D76" s="5" t="s">
        <v>25</v>
      </c>
      <c r="E76" s="7" t="s">
        <v>26</v>
      </c>
      <c r="F76" s="7" t="s">
        <v>27</v>
      </c>
      <c r="G76" s="9"/>
      <c r="H76" s="8" t="s">
        <v>56</v>
      </c>
      <c r="I76" s="7"/>
      <c r="J76" s="7"/>
      <c r="K76" s="7"/>
      <c r="L76" s="7"/>
      <c r="M76" s="7"/>
      <c r="N76" s="7"/>
      <c r="O76" s="7" t="s">
        <v>234</v>
      </c>
      <c r="P76" s="7" t="s">
        <v>29</v>
      </c>
      <c r="Q76" s="9"/>
      <c r="R76" s="7"/>
      <c r="S76" s="7"/>
      <c r="T76" s="7" t="s">
        <v>100</v>
      </c>
      <c r="U76" s="10">
        <v>18141</v>
      </c>
      <c r="V76" s="7"/>
      <c r="W76" s="12">
        <f t="shared" si="4"/>
        <v>0.98458616010854816</v>
      </c>
      <c r="X76" s="12">
        <f t="shared" si="5"/>
        <v>1.5413839891451842E-2</v>
      </c>
      <c r="Y76" s="7" t="s">
        <v>206</v>
      </c>
    </row>
    <row r="77" spans="1:25" ht="13.5" customHeight="1" x14ac:dyDescent="0.25">
      <c r="A77" s="5">
        <v>76</v>
      </c>
      <c r="B77" s="15" t="s">
        <v>207</v>
      </c>
      <c r="C77" s="13" t="s">
        <v>55</v>
      </c>
      <c r="D77" s="5" t="s">
        <v>25</v>
      </c>
      <c r="E77" s="7" t="s">
        <v>26</v>
      </c>
      <c r="F77" s="7" t="s">
        <v>27</v>
      </c>
      <c r="G77" s="5"/>
      <c r="H77" s="8" t="s">
        <v>56</v>
      </c>
      <c r="I77" s="7"/>
      <c r="J77" s="7"/>
      <c r="K77" s="7"/>
      <c r="L77" s="7"/>
      <c r="M77" s="7"/>
      <c r="N77" s="7"/>
      <c r="O77" s="7" t="s">
        <v>233</v>
      </c>
      <c r="P77" s="7" t="s">
        <v>29</v>
      </c>
      <c r="Q77" s="9"/>
      <c r="R77" s="7"/>
      <c r="S77" s="7"/>
      <c r="T77" s="7" t="s">
        <v>57</v>
      </c>
      <c r="U77" s="10">
        <v>13913</v>
      </c>
      <c r="V77" s="7"/>
      <c r="W77" s="12">
        <f t="shared" si="4"/>
        <v>0.75511533242876527</v>
      </c>
      <c r="X77" s="12">
        <f t="shared" si="5"/>
        <v>0.24488466757123473</v>
      </c>
      <c r="Y77" s="7" t="s">
        <v>208</v>
      </c>
    </row>
    <row r="78" spans="1:25" ht="13.5" customHeight="1" x14ac:dyDescent="0.25">
      <c r="A78" s="7">
        <v>77</v>
      </c>
      <c r="B78" s="15" t="s">
        <v>209</v>
      </c>
      <c r="C78" s="13" t="s">
        <v>55</v>
      </c>
      <c r="D78" s="5" t="s">
        <v>25</v>
      </c>
      <c r="E78" s="7" t="s">
        <v>26</v>
      </c>
      <c r="F78" s="7" t="s">
        <v>27</v>
      </c>
      <c r="G78" s="5"/>
      <c r="H78" s="8" t="s">
        <v>56</v>
      </c>
      <c r="I78" s="7"/>
      <c r="J78" s="7"/>
      <c r="K78" s="7"/>
      <c r="L78" s="7"/>
      <c r="M78" s="7"/>
      <c r="N78" s="7"/>
      <c r="O78" s="7" t="s">
        <v>232</v>
      </c>
      <c r="P78" s="7" t="s">
        <v>29</v>
      </c>
      <c r="Q78" s="9"/>
      <c r="R78" s="7"/>
      <c r="S78" s="7"/>
      <c r="T78" s="7" t="s">
        <v>57</v>
      </c>
      <c r="U78" s="10">
        <v>10911</v>
      </c>
      <c r="V78" s="7"/>
      <c r="W78" s="12">
        <f t="shared" si="4"/>
        <v>0.59218453188602438</v>
      </c>
      <c r="X78" s="12">
        <f t="shared" si="5"/>
        <v>0.40781546811397562</v>
      </c>
      <c r="Y78" s="7" t="s">
        <v>210</v>
      </c>
    </row>
    <row r="79" spans="1:25" ht="13.5" customHeight="1" x14ac:dyDescent="0.25">
      <c r="A79" s="5">
        <v>78</v>
      </c>
      <c r="B79" s="6" t="s">
        <v>211</v>
      </c>
      <c r="C79" s="5" t="s">
        <v>33</v>
      </c>
      <c r="D79" s="5" t="s">
        <v>25</v>
      </c>
      <c r="E79" s="7" t="s">
        <v>26</v>
      </c>
      <c r="F79" s="7" t="s">
        <v>27</v>
      </c>
      <c r="G79" s="5"/>
      <c r="H79" s="8" t="s">
        <v>56</v>
      </c>
      <c r="I79" s="7"/>
      <c r="J79" s="7"/>
      <c r="K79" s="7"/>
      <c r="L79" s="7"/>
      <c r="M79" s="7"/>
      <c r="N79" s="7"/>
      <c r="O79" s="7" t="s">
        <v>231</v>
      </c>
      <c r="P79" s="7" t="s">
        <v>83</v>
      </c>
      <c r="Q79" s="9"/>
      <c r="R79" s="7"/>
      <c r="S79" s="7"/>
      <c r="T79" s="7" t="s">
        <v>40</v>
      </c>
      <c r="U79" s="10">
        <v>7361</v>
      </c>
      <c r="V79" s="11" t="s">
        <v>212</v>
      </c>
      <c r="W79" s="12">
        <f t="shared" si="4"/>
        <v>0.39951153324287653</v>
      </c>
      <c r="X79" s="12">
        <f t="shared" si="5"/>
        <v>0.60048846675712353</v>
      </c>
      <c r="Y79" s="7" t="s">
        <v>213</v>
      </c>
    </row>
    <row r="80" spans="1:25" ht="13.5" customHeight="1" x14ac:dyDescent="0.25">
      <c r="A80" s="5">
        <v>79</v>
      </c>
      <c r="B80" s="6" t="s">
        <v>214</v>
      </c>
      <c r="C80" s="13" t="s">
        <v>55</v>
      </c>
      <c r="D80" s="5" t="s">
        <v>25</v>
      </c>
      <c r="E80" s="7" t="s">
        <v>26</v>
      </c>
      <c r="F80" s="7" t="s">
        <v>27</v>
      </c>
      <c r="G80" s="5"/>
      <c r="H80" s="8" t="s">
        <v>56</v>
      </c>
      <c r="I80" s="7"/>
      <c r="J80" s="7"/>
      <c r="K80" s="7"/>
      <c r="L80" s="7"/>
      <c r="M80" s="7"/>
      <c r="N80" s="7"/>
      <c r="O80" s="7" t="s">
        <v>232</v>
      </c>
      <c r="P80" s="7" t="s">
        <v>83</v>
      </c>
      <c r="Q80" s="9"/>
      <c r="R80" s="7"/>
      <c r="S80" s="7"/>
      <c r="T80" s="7" t="s">
        <v>57</v>
      </c>
      <c r="U80" s="10">
        <v>18399</v>
      </c>
      <c r="V80" s="7"/>
      <c r="W80" s="12">
        <f t="shared" si="4"/>
        <v>0.99858887381275441</v>
      </c>
      <c r="X80" s="12">
        <f t="shared" si="5"/>
        <v>1.4111261872455927E-3</v>
      </c>
      <c r="Y80" s="7" t="s">
        <v>215</v>
      </c>
    </row>
    <row r="81" spans="1:25" ht="13.5" customHeight="1" x14ac:dyDescent="0.25">
      <c r="A81" s="7">
        <v>80</v>
      </c>
      <c r="B81" s="6" t="s">
        <v>216</v>
      </c>
      <c r="C81" s="5" t="s">
        <v>33</v>
      </c>
      <c r="D81" s="5" t="s">
        <v>25</v>
      </c>
      <c r="E81" s="7" t="s">
        <v>26</v>
      </c>
      <c r="F81" s="7" t="s">
        <v>27</v>
      </c>
      <c r="G81" s="9"/>
      <c r="H81" s="8" t="s">
        <v>56</v>
      </c>
      <c r="I81" s="7"/>
      <c r="J81" s="7"/>
      <c r="K81" s="7"/>
      <c r="L81" s="7"/>
      <c r="M81" s="7"/>
      <c r="N81" s="7"/>
      <c r="O81" s="7" t="s">
        <v>233</v>
      </c>
      <c r="P81" s="7" t="s">
        <v>29</v>
      </c>
      <c r="Q81" s="9"/>
      <c r="R81" s="7"/>
      <c r="S81" s="7"/>
      <c r="T81" s="7" t="s">
        <v>57</v>
      </c>
      <c r="U81" s="10">
        <v>10912</v>
      </c>
      <c r="V81" s="7"/>
      <c r="W81" s="12">
        <f t="shared" si="4"/>
        <v>0.59223880597014922</v>
      </c>
      <c r="X81" s="12">
        <f t="shared" si="5"/>
        <v>0.40776119402985078</v>
      </c>
      <c r="Y81" s="7" t="s">
        <v>217</v>
      </c>
    </row>
    <row r="82" spans="1:25" ht="13.5" customHeight="1" x14ac:dyDescent="0.25">
      <c r="A82" s="5">
        <v>81</v>
      </c>
      <c r="B82" s="6" t="s">
        <v>218</v>
      </c>
      <c r="C82" s="5" t="s">
        <v>33</v>
      </c>
      <c r="D82" s="5" t="s">
        <v>25</v>
      </c>
      <c r="E82" s="7" t="s">
        <v>26</v>
      </c>
      <c r="F82" s="7" t="s">
        <v>27</v>
      </c>
      <c r="G82" s="5"/>
      <c r="H82" s="8" t="s">
        <v>56</v>
      </c>
      <c r="I82" s="7"/>
      <c r="J82" s="7"/>
      <c r="K82" s="7"/>
      <c r="L82" s="7"/>
      <c r="M82" s="7"/>
      <c r="N82" s="7"/>
      <c r="O82" s="7" t="s">
        <v>233</v>
      </c>
      <c r="P82" s="7" t="s">
        <v>29</v>
      </c>
      <c r="Q82" s="9"/>
      <c r="R82" s="7"/>
      <c r="S82" s="7"/>
      <c r="T82" s="7" t="s">
        <v>57</v>
      </c>
      <c r="U82" s="10">
        <v>10911</v>
      </c>
      <c r="V82" s="7"/>
      <c r="W82" s="12">
        <f t="shared" si="4"/>
        <v>0.59218453188602438</v>
      </c>
      <c r="X82" s="12">
        <f t="shared" si="5"/>
        <v>0.40781546811397562</v>
      </c>
      <c r="Y82" s="7" t="s">
        <v>219</v>
      </c>
    </row>
    <row r="83" spans="1:25" ht="13.5" customHeight="1" x14ac:dyDescent="0.25">
      <c r="A83" s="5">
        <v>82</v>
      </c>
      <c r="B83" s="6" t="s">
        <v>220</v>
      </c>
      <c r="C83" s="5" t="s">
        <v>33</v>
      </c>
      <c r="D83" s="5" t="s">
        <v>25</v>
      </c>
      <c r="E83" s="7" t="s">
        <v>26</v>
      </c>
      <c r="F83" s="7" t="s">
        <v>27</v>
      </c>
      <c r="G83" s="9"/>
      <c r="H83" s="8" t="s">
        <v>56</v>
      </c>
      <c r="I83" s="7"/>
      <c r="J83" s="7"/>
      <c r="K83" s="7"/>
      <c r="L83" s="7"/>
      <c r="M83" s="7"/>
      <c r="N83" s="7"/>
      <c r="O83" s="7" t="s">
        <v>233</v>
      </c>
      <c r="P83" s="7" t="s">
        <v>29</v>
      </c>
      <c r="Q83" s="9"/>
      <c r="R83" s="7"/>
      <c r="S83" s="7"/>
      <c r="T83" s="7" t="s">
        <v>57</v>
      </c>
      <c r="U83" s="10">
        <v>10911</v>
      </c>
      <c r="V83" s="7"/>
      <c r="W83" s="12">
        <f t="shared" si="4"/>
        <v>0.59218453188602438</v>
      </c>
      <c r="X83" s="12">
        <f t="shared" si="5"/>
        <v>0.40781546811397562</v>
      </c>
      <c r="Y83" s="7" t="s">
        <v>221</v>
      </c>
    </row>
    <row r="84" spans="1:25" ht="13.5" customHeight="1" x14ac:dyDescent="0.25">
      <c r="A84" s="7">
        <v>83</v>
      </c>
      <c r="B84" s="6" t="s">
        <v>222</v>
      </c>
      <c r="C84" s="5" t="s">
        <v>33</v>
      </c>
      <c r="D84" s="5" t="s">
        <v>25</v>
      </c>
      <c r="E84" s="7" t="s">
        <v>26</v>
      </c>
      <c r="F84" s="7" t="s">
        <v>27</v>
      </c>
      <c r="G84" s="9"/>
      <c r="H84" s="8" t="s">
        <v>56</v>
      </c>
      <c r="I84" s="7"/>
      <c r="J84" s="7"/>
      <c r="K84" s="7"/>
      <c r="L84" s="7"/>
      <c r="M84" s="7"/>
      <c r="N84" s="7"/>
      <c r="O84" s="7" t="s">
        <v>233</v>
      </c>
      <c r="P84" s="7" t="s">
        <v>29</v>
      </c>
      <c r="Q84" s="9"/>
      <c r="R84" s="7"/>
      <c r="S84" s="7"/>
      <c r="T84" s="7" t="s">
        <v>57</v>
      </c>
      <c r="U84" s="10">
        <v>10911</v>
      </c>
      <c r="V84" s="7"/>
      <c r="W84" s="12">
        <f t="shared" si="4"/>
        <v>0.59218453188602438</v>
      </c>
      <c r="X84" s="12">
        <f t="shared" si="5"/>
        <v>0.40781546811397562</v>
      </c>
      <c r="Y84" s="7" t="s">
        <v>223</v>
      </c>
    </row>
    <row r="85" spans="1:25" ht="13.5" customHeight="1" x14ac:dyDescent="0.25">
      <c r="A85" s="5">
        <v>84</v>
      </c>
      <c r="B85" s="6" t="s">
        <v>224</v>
      </c>
      <c r="C85" s="13" t="s">
        <v>55</v>
      </c>
      <c r="D85" s="5" t="s">
        <v>25</v>
      </c>
      <c r="E85" s="7" t="s">
        <v>26</v>
      </c>
      <c r="F85" s="7" t="s">
        <v>27</v>
      </c>
      <c r="G85" s="5"/>
      <c r="H85" s="8" t="s">
        <v>56</v>
      </c>
      <c r="I85" s="7"/>
      <c r="J85" s="7"/>
      <c r="K85" s="7"/>
      <c r="L85" s="7"/>
      <c r="M85" s="7"/>
      <c r="N85" s="7"/>
      <c r="O85" s="7" t="s">
        <v>232</v>
      </c>
      <c r="P85" s="7" t="s">
        <v>83</v>
      </c>
      <c r="Q85" s="9"/>
      <c r="R85" s="7"/>
      <c r="S85" s="7"/>
      <c r="T85" s="7" t="s">
        <v>57</v>
      </c>
      <c r="U85" s="10">
        <v>18349</v>
      </c>
      <c r="V85" s="7"/>
      <c r="W85" s="12">
        <f t="shared" si="4"/>
        <v>0.9958751696065129</v>
      </c>
      <c r="X85" s="12">
        <f t="shared" si="5"/>
        <v>4.1248303934871E-3</v>
      </c>
      <c r="Y85" s="7" t="s">
        <v>225</v>
      </c>
    </row>
    <row r="86" spans="1:25" ht="13.5" customHeight="1" x14ac:dyDescent="0.25">
      <c r="A86" s="5">
        <v>85</v>
      </c>
      <c r="B86" s="6" t="s">
        <v>226</v>
      </c>
      <c r="C86" s="5" t="s">
        <v>33</v>
      </c>
      <c r="D86" s="5" t="s">
        <v>25</v>
      </c>
      <c r="E86" s="7" t="s">
        <v>26</v>
      </c>
      <c r="F86" s="7" t="s">
        <v>27</v>
      </c>
      <c r="G86" s="9"/>
      <c r="H86" s="8" t="s">
        <v>56</v>
      </c>
      <c r="I86" s="7"/>
      <c r="J86" s="7"/>
      <c r="K86" s="7"/>
      <c r="L86" s="7"/>
      <c r="M86" s="7"/>
      <c r="N86" s="7"/>
      <c r="O86" s="7" t="s">
        <v>232</v>
      </c>
      <c r="P86" s="7" t="s">
        <v>29</v>
      </c>
      <c r="Q86" s="9"/>
      <c r="R86" s="7"/>
      <c r="S86" s="7"/>
      <c r="T86" s="7" t="s">
        <v>57</v>
      </c>
      <c r="U86" s="10">
        <v>9659</v>
      </c>
      <c r="V86" s="7"/>
      <c r="W86" s="12">
        <f t="shared" si="4"/>
        <v>0.5242333785617368</v>
      </c>
      <c r="X86" s="12">
        <f t="shared" si="5"/>
        <v>0.4757666214382632</v>
      </c>
      <c r="Y86" s="7" t="s">
        <v>227</v>
      </c>
    </row>
    <row r="87" spans="1:25" ht="13.5" customHeight="1" x14ac:dyDescent="0.25">
      <c r="A87" s="7">
        <v>86</v>
      </c>
      <c r="B87" s="15" t="s">
        <v>228</v>
      </c>
      <c r="C87" s="5" t="s">
        <v>33</v>
      </c>
      <c r="D87" s="5" t="s">
        <v>25</v>
      </c>
      <c r="E87" s="7" t="s">
        <v>26</v>
      </c>
      <c r="F87" s="7" t="s">
        <v>27</v>
      </c>
      <c r="G87" s="9"/>
      <c r="H87" s="8" t="s">
        <v>56</v>
      </c>
      <c r="I87" s="7"/>
      <c r="J87" s="7"/>
      <c r="K87" s="7"/>
      <c r="L87" s="7"/>
      <c r="M87" s="7"/>
      <c r="N87" s="7"/>
      <c r="O87" s="7" t="s">
        <v>234</v>
      </c>
      <c r="P87" s="7" t="s">
        <v>29</v>
      </c>
      <c r="Q87" s="9"/>
      <c r="R87" s="7"/>
      <c r="S87" s="7"/>
      <c r="T87" s="7" t="s">
        <v>100</v>
      </c>
      <c r="U87" s="10">
        <v>18425</v>
      </c>
      <c r="V87" s="7"/>
      <c r="W87" s="12">
        <f t="shared" si="4"/>
        <v>1</v>
      </c>
      <c r="X87" s="12">
        <f t="shared" si="5"/>
        <v>0</v>
      </c>
      <c r="Y87" s="8" t="s">
        <v>229</v>
      </c>
    </row>
  </sheetData>
  <autoFilter ref="A1:Y1" xr:uid="{9C33147B-77E5-42A5-B640-2B75F4CAC1A7}"/>
  <hyperlinks>
    <hyperlink ref="C77" r:id="rId1" xr:uid="{9300F008-57DA-4560-9230-FDA01B921B75}"/>
    <hyperlink ref="C25" r:id="rId2" xr:uid="{CF873757-A8D9-4561-9342-BC35BEE62848}"/>
    <hyperlink ref="C28" r:id="rId3" xr:uid="{6758D0B4-2DB1-4ED1-8197-3986DD601BF1}"/>
    <hyperlink ref="C61" r:id="rId4" xr:uid="{C10858EA-6804-4223-A68D-76AFF0005CA9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2020-12-11T09:59:51Z</dcterms:created>
  <dcterms:modified xsi:type="dcterms:W3CDTF">2021-01-27T14:53:09Z</dcterms:modified>
</cp:coreProperties>
</file>