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irb\Desktop\Study\Masters\Semester A\Intro_to_AI\IntroToAI-BayesNetworks\"/>
    </mc:Choice>
  </mc:AlternateContent>
  <xr:revisionPtr revIDLastSave="0" documentId="8_{8CF175A9-56A1-44EC-99C4-8096A1E07859}" xr6:coauthVersionLast="47" xr6:coauthVersionMax="47" xr10:uidLastSave="{00000000-0000-0000-0000-000000000000}"/>
  <bookViews>
    <workbookView xWindow="-110" yWindow="-110" windowWidth="25820" windowHeight="13900" xr2:uid="{D32F225B-D056-407C-A448-8338FE0A3F6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H24" i="1"/>
  <c r="G24" i="1"/>
  <c r="F24" i="1"/>
  <c r="E24" i="1"/>
  <c r="J20" i="1"/>
  <c r="I20" i="1"/>
  <c r="H20" i="1"/>
  <c r="G20" i="1"/>
  <c r="F20" i="1"/>
  <c r="E20" i="1"/>
  <c r="J15" i="1"/>
  <c r="J12" i="1"/>
  <c r="K16" i="1"/>
  <c r="J13" i="1"/>
  <c r="J14" i="1"/>
  <c r="I13" i="1"/>
  <c r="I12" i="1"/>
  <c r="J16" i="1"/>
  <c r="F15" i="1"/>
  <c r="E15" i="1"/>
  <c r="E14" i="1"/>
  <c r="E13" i="1"/>
  <c r="E12" i="1"/>
  <c r="E11" i="1"/>
  <c r="D15" i="1"/>
  <c r="D14" i="1"/>
  <c r="D13" i="1"/>
  <c r="D12" i="1"/>
  <c r="D11" i="1"/>
  <c r="I24" i="1" l="1"/>
  <c r="J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AA10-2926-488B-B9E9-B493F968808D}">
  <dimension ref="C11:P25"/>
  <sheetViews>
    <sheetView tabSelected="1" topLeftCell="A10" workbookViewId="0">
      <selection activeCell="H17" sqref="H17"/>
    </sheetView>
  </sheetViews>
  <sheetFormatPr defaultRowHeight="14.5" x14ac:dyDescent="0.35"/>
  <cols>
    <col min="9" max="9" width="14.90625" customWidth="1"/>
    <col min="10" max="10" width="12.36328125" customWidth="1"/>
  </cols>
  <sheetData>
    <row r="11" spans="4:11" x14ac:dyDescent="0.35">
      <c r="D11">
        <f>0.1*0.8*0.7</f>
        <v>5.6000000000000008E-2</v>
      </c>
      <c r="E11">
        <f>0.9*0.7*0.8</f>
        <v>0.504</v>
      </c>
    </row>
    <row r="12" spans="4:11" x14ac:dyDescent="0.35">
      <c r="D12">
        <f>0.8*0.2*0.7</f>
        <v>0.11200000000000002</v>
      </c>
      <c r="E12">
        <f>0.2*0.8*0.3</f>
        <v>4.8000000000000008E-2</v>
      </c>
      <c r="I12">
        <f>0.1*0.2+0.4*0.4+0.5*0.6</f>
        <v>0.48000000000000004</v>
      </c>
      <c r="J12">
        <f>0.1*(1-$I$12)*(1-$I$13)</f>
        <v>1.4560000000000003E-2</v>
      </c>
    </row>
    <row r="13" spans="4:11" x14ac:dyDescent="0.35">
      <c r="D13">
        <f>0.8*0.8*0.3</f>
        <v>0.19200000000000003</v>
      </c>
      <c r="E13">
        <f>0.2*0.7*0.2</f>
        <v>2.7999999999999997E-2</v>
      </c>
      <c r="I13">
        <f>0.1*0.3+0.4*0.6+0.5*0.9</f>
        <v>0.72</v>
      </c>
      <c r="J13">
        <f>0.8*I12*(1-I13)</f>
        <v>0.10752000000000003</v>
      </c>
    </row>
    <row r="14" spans="4:11" x14ac:dyDescent="0.35">
      <c r="D14">
        <f>0.96*0.2*0.3</f>
        <v>5.7599999999999998E-2</v>
      </c>
      <c r="E14">
        <f>0.04*0.2*0.3</f>
        <v>2.3999999999999998E-3</v>
      </c>
      <c r="J14">
        <f>0.8*I13*(1-I12)</f>
        <v>0.29952000000000001</v>
      </c>
    </row>
    <row r="15" spans="4:11" x14ac:dyDescent="0.35">
      <c r="D15">
        <f>SUM(D11:D14)</f>
        <v>0.41760000000000008</v>
      </c>
      <c r="E15">
        <f>SUM(E11:E14)</f>
        <v>0.58240000000000003</v>
      </c>
      <c r="F15">
        <f>D15+E15</f>
        <v>1</v>
      </c>
      <c r="J15">
        <f>0.96*I12*I13</f>
        <v>0.33177600000000002</v>
      </c>
    </row>
    <row r="16" spans="4:11" x14ac:dyDescent="0.35">
      <c r="J16">
        <f>SUM(J12:J15)</f>
        <v>0.75337600000000005</v>
      </c>
      <c r="K16">
        <f>1-J16</f>
        <v>0.24662399999999995</v>
      </c>
    </row>
    <row r="19" spans="3:16" x14ac:dyDescent="0.35">
      <c r="E19">
        <v>0.1</v>
      </c>
      <c r="F19">
        <v>0.8</v>
      </c>
      <c r="G19">
        <v>0.8</v>
      </c>
      <c r="H19">
        <v>0.96</v>
      </c>
    </row>
    <row r="20" spans="3:16" x14ac:dyDescent="0.35">
      <c r="C20">
        <v>0.4</v>
      </c>
      <c r="D20">
        <v>0.6</v>
      </c>
      <c r="E20">
        <f>$E$19*D20*D21</f>
        <v>2.4E-2</v>
      </c>
      <c r="F20">
        <f>$F$19*D20*C21</f>
        <v>0.28799999999999998</v>
      </c>
      <c r="G20">
        <f>$G$19*D21*C20</f>
        <v>0.12800000000000003</v>
      </c>
      <c r="H20">
        <f>H19*C20*C21</f>
        <v>0.23039999999999999</v>
      </c>
      <c r="I20">
        <f>SUM(E20:H20)</f>
        <v>0.67040000000000011</v>
      </c>
      <c r="J20">
        <f>1-I20</f>
        <v>0.32959999999999989</v>
      </c>
      <c r="M20">
        <v>0.1</v>
      </c>
      <c r="N20">
        <v>0.4</v>
      </c>
      <c r="O20">
        <v>0.5</v>
      </c>
    </row>
    <row r="21" spans="3:16" x14ac:dyDescent="0.35">
      <c r="C21">
        <v>0.6</v>
      </c>
      <c r="D21">
        <v>0.4</v>
      </c>
      <c r="M21">
        <f>M20*E15</f>
        <v>5.8240000000000007E-2</v>
      </c>
      <c r="N21">
        <f>N20*J20</f>
        <v>0.13183999999999996</v>
      </c>
      <c r="O21">
        <f>O20*J24</f>
        <v>7.0799999999999974E-2</v>
      </c>
      <c r="P21">
        <f>SUM(M21:O21)</f>
        <v>0.26087999999999995</v>
      </c>
    </row>
    <row r="23" spans="3:16" x14ac:dyDescent="0.35">
      <c r="E23">
        <v>0.1</v>
      </c>
      <c r="F23">
        <v>0.8</v>
      </c>
      <c r="G23">
        <v>0.8</v>
      </c>
      <c r="H23">
        <v>0.96</v>
      </c>
    </row>
    <row r="24" spans="3:16" x14ac:dyDescent="0.35">
      <c r="C24">
        <v>0.6</v>
      </c>
      <c r="D24">
        <v>0.4</v>
      </c>
      <c r="E24">
        <f>$E$19*D24*D25</f>
        <v>4.000000000000001E-3</v>
      </c>
      <c r="F24">
        <f>$F$19*D24*C25</f>
        <v>0.28800000000000009</v>
      </c>
      <c r="G24">
        <f>$G$19*D25*C24</f>
        <v>4.8000000000000008E-2</v>
      </c>
      <c r="H24">
        <f>H23*C24*C25</f>
        <v>0.51839999999999997</v>
      </c>
      <c r="I24">
        <f>SUM(E24:H24)</f>
        <v>0.85840000000000005</v>
      </c>
      <c r="J24">
        <f>1-I24</f>
        <v>0.14159999999999995</v>
      </c>
    </row>
    <row r="25" spans="3:16" x14ac:dyDescent="0.35">
      <c r="C25">
        <v>0.9</v>
      </c>
      <c r="D2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Ben Zikri</dc:creator>
  <cp:lastModifiedBy>Dvir Ben Zikri</cp:lastModifiedBy>
  <dcterms:created xsi:type="dcterms:W3CDTF">2024-04-01T17:53:55Z</dcterms:created>
  <dcterms:modified xsi:type="dcterms:W3CDTF">2024-04-10T06:46:12Z</dcterms:modified>
</cp:coreProperties>
</file>